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ink/ink1.xml" ContentType="application/inkml+xml"/>
  <Override PartName="/xl/ink/ink2.xml" ContentType="application/inkml+xml"/>
  <Override PartName="/xl/ink/ink3.xml" ContentType="application/inkml+xml"/>
  <Override PartName="/xl/ink/ink4.xml" ContentType="application/inkml+xml"/>
  <Override PartName="/xl/ink/ink5.xml" ContentType="application/inkml+xml"/>
  <Override PartName="/xl/ink/ink6.xml" ContentType="application/inkml+xml"/>
  <Override PartName="/xl/ink/ink7.xml" ContentType="application/inkml+xml"/>
  <Override PartName="/xl/ink/ink8.xml" ContentType="application/inkml+xml"/>
  <Override PartName="/xl/ink/ink9.xml" ContentType="application/inkml+xml"/>
  <Override PartName="/xl/ink/ink10.xml" ContentType="application/inkml+xml"/>
  <Override PartName="/xl/ink/ink11.xml" ContentType="application/inkml+xml"/>
  <Override PartName="/xl/ink/ink12.xml" ContentType="application/inkml+xml"/>
  <Override PartName="/xl/ink/ink13.xml" ContentType="application/inkml+xml"/>
  <Override PartName="/xl/ink/ink14.xml" ContentType="application/inkml+xml"/>
  <Override PartName="/xl/ink/ink15.xml" ContentType="application/inkml+xml"/>
  <Override PartName="/xl/ink/ink16.xml" ContentType="application/inkml+xml"/>
  <Override PartName="/xl/ink/ink17.xml" ContentType="application/inkml+xml"/>
  <Override PartName="/xl/ink/ink18.xml" ContentType="application/inkml+xml"/>
  <Override PartName="/xl/ink/ink19.xml" ContentType="application/inkml+xml"/>
  <Override PartName="/xl/ink/ink20.xml" ContentType="application/inkml+xml"/>
  <Override PartName="/xl/ink/ink21.xml" ContentType="application/inkml+xml"/>
  <Override PartName="/xl/ink/ink22.xml" ContentType="application/inkml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319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ryangreeley/Desktop/"/>
    </mc:Choice>
  </mc:AlternateContent>
  <xr:revisionPtr revIDLastSave="0" documentId="8_{E2905783-1A54-244F-AB5C-D14F801190C8}" xr6:coauthVersionLast="31" xr6:coauthVersionMax="31" xr10:uidLastSave="{00000000-0000-0000-0000-000000000000}"/>
  <bookViews>
    <workbookView xWindow="0" yWindow="460" windowWidth="23240" windowHeight="12560" activeTab="1" xr2:uid="{00000000-000D-0000-FFFF-FFFF00000000}"/>
  </bookViews>
  <sheets>
    <sheet name="MSRP_spreadsheet" sheetId="1" r:id="rId1"/>
    <sheet name="Supporting_Calculations" sheetId="2" r:id="rId2"/>
    <sheet name="Reciepts - Documentation" sheetId="3" r:id="rId3"/>
  </sheets>
  <definedNames>
    <definedName name="_xlnm.Print_Titles" localSheetId="0">MSRP_spreadsheet!$1:$1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G72" i="1" l="1"/>
  <c r="G47" i="2"/>
  <c r="G47" i="1"/>
  <c r="A49" i="2"/>
  <c r="G36" i="2"/>
  <c r="G35" i="2"/>
  <c r="G42" i="1"/>
  <c r="G24" i="1"/>
  <c r="G35" i="1"/>
  <c r="G52" i="1" l="1"/>
  <c r="A5" i="2"/>
  <c r="G32" i="1" l="1"/>
  <c r="G33" i="1"/>
  <c r="G31" i="1"/>
  <c r="G28" i="1" l="1"/>
  <c r="G29" i="1"/>
  <c r="G85" i="1" l="1"/>
  <c r="G73" i="1"/>
  <c r="G46" i="1"/>
  <c r="G45" i="1"/>
  <c r="G74" i="1"/>
  <c r="G40" i="1"/>
  <c r="G79" i="1" l="1"/>
  <c r="A3" i="2" l="1"/>
  <c r="B1" i="2" l="1"/>
  <c r="C2" i="2"/>
  <c r="D2" i="2"/>
  <c r="E2" i="2"/>
  <c r="F2" i="2"/>
  <c r="B2" i="2"/>
  <c r="A1" i="2"/>
  <c r="E88" i="1"/>
  <c r="G86" i="1"/>
  <c r="G87" i="1"/>
  <c r="G22" i="1"/>
  <c r="G30" i="1"/>
  <c r="G34" i="1"/>
  <c r="G36" i="1"/>
  <c r="G51" i="1"/>
  <c r="G55" i="1"/>
  <c r="G56" i="1"/>
  <c r="G61" i="1"/>
  <c r="G68" i="1"/>
  <c r="G82" i="1"/>
  <c r="A14" i="2"/>
  <c r="A18" i="2"/>
  <c r="A20" i="2"/>
  <c r="A26" i="2"/>
  <c r="A44" i="2"/>
  <c r="A50" i="2"/>
  <c r="A51" i="2"/>
  <c r="A54" i="2"/>
  <c r="A55" i="2"/>
  <c r="A56" i="2"/>
  <c r="A63" i="2"/>
  <c r="A65" i="2"/>
  <c r="A66" i="2"/>
  <c r="A67" i="2"/>
  <c r="A68" i="2"/>
  <c r="A70" i="2"/>
  <c r="A84" i="2"/>
  <c r="F88" i="1"/>
  <c r="D88" i="1"/>
  <c r="C88" i="1"/>
  <c r="C90" i="1" l="1"/>
  <c r="G88" i="1"/>
</calcChain>
</file>

<file path=xl/sharedStrings.xml><?xml version="1.0" encoding="utf-8"?>
<sst xmlns="http://schemas.openxmlformats.org/spreadsheetml/2006/main" count="319" uniqueCount="234">
  <si>
    <t>Exhaust System</t>
  </si>
  <si>
    <t>Front Suspension</t>
  </si>
  <si>
    <t>Rear Suspension</t>
  </si>
  <si>
    <t>muffler</t>
  </si>
  <si>
    <t>Drivetrain</t>
  </si>
  <si>
    <t>track</t>
  </si>
  <si>
    <t>studs</t>
  </si>
  <si>
    <t>Air Management/Intake System</t>
  </si>
  <si>
    <t>Cooling System</t>
  </si>
  <si>
    <t>drive clutch</t>
  </si>
  <si>
    <t>driven clutch</t>
  </si>
  <si>
    <t>3-way exhaust catalyst</t>
  </si>
  <si>
    <t>skis</t>
  </si>
  <si>
    <t>springs</t>
  </si>
  <si>
    <t>hyfax/sliders</t>
  </si>
  <si>
    <t>Noise/Vibration/Harshness</t>
  </si>
  <si>
    <t>Chassis</t>
  </si>
  <si>
    <t>seat</t>
  </si>
  <si>
    <t>windshield</t>
  </si>
  <si>
    <t>skirting</t>
  </si>
  <si>
    <t>hood lining</t>
  </si>
  <si>
    <t>tunnel lining</t>
  </si>
  <si>
    <t>Fuel Management</t>
  </si>
  <si>
    <t>fuel tank</t>
  </si>
  <si>
    <t>brake system</t>
  </si>
  <si>
    <t>Engine/Motor</t>
  </si>
  <si>
    <t>Electrical</t>
  </si>
  <si>
    <t>lighting</t>
  </si>
  <si>
    <t>spark-ignition/compression-ignition</t>
  </si>
  <si>
    <t>Description/Details</t>
  </si>
  <si>
    <t>tow hitch/rack</t>
  </si>
  <si>
    <t>12 VDC outlet</t>
  </si>
  <si>
    <t>tachometer</t>
  </si>
  <si>
    <t>electric start</t>
  </si>
  <si>
    <t>handlebars/hooks/risers</t>
  </si>
  <si>
    <t>heated grips</t>
  </si>
  <si>
    <t>fuel line</t>
  </si>
  <si>
    <t>fuel injector (PFI, SDI, DI)</t>
  </si>
  <si>
    <t>reverse</t>
  </si>
  <si>
    <t>Component</t>
  </si>
  <si>
    <t>Mfg. quote + 50%</t>
  </si>
  <si>
    <t>Whls. + 50%</t>
  </si>
  <si>
    <t>Per Item MSRP</t>
  </si>
  <si>
    <t>Factory options utilized on competition sled</t>
  </si>
  <si>
    <t>engine calibration software</t>
  </si>
  <si>
    <t>cylinder</t>
  </si>
  <si>
    <t>Total</t>
  </si>
  <si>
    <t>Subtotals:</t>
  </si>
  <si>
    <t>Sled MSRP or Highest Value of modified components</t>
  </si>
  <si>
    <t xml:space="preserve"> </t>
  </si>
  <si>
    <t>Retail cost of added component</t>
  </si>
  <si>
    <t>Retail of most expensive part +50% for substituted component</t>
  </si>
  <si>
    <t>Digitally controlled coil induction</t>
  </si>
  <si>
    <t>Push button</t>
  </si>
  <si>
    <t>Digital</t>
  </si>
  <si>
    <t>Standard</t>
  </si>
  <si>
    <t>Dual Halogen 2-bulb Headlights</t>
  </si>
  <si>
    <t>Flex fuel sensor</t>
  </si>
  <si>
    <t>Ski Shocks</t>
  </si>
  <si>
    <t>Standard, included</t>
  </si>
  <si>
    <t>Front Bumper</t>
  </si>
  <si>
    <t>Stock</t>
  </si>
  <si>
    <t>Stock: Arctic Race suspension with sway bar</t>
  </si>
  <si>
    <t>Stock: Arctic cat IFP 1.5</t>
  </si>
  <si>
    <t>Stock: Arctic cat IFP 2.0</t>
  </si>
  <si>
    <t>Stock: "Slide-Action Suspension with tri-hub rear axle system, Coupling blocks, Torque-Sensing Link rear arm and adjustable torsion springs"</t>
  </si>
  <si>
    <t>Stock: TEAM Rapid Response II</t>
  </si>
  <si>
    <t>Stock: TEAM Rapid Reaction BOSS</t>
  </si>
  <si>
    <t>Bore x Stroke (mm): 82 x 62.2</t>
  </si>
  <si>
    <t>No modification from stock: 4-stroke, 1049cc inline 3 cylinder, dry sump</t>
  </si>
  <si>
    <t>No modification from stock: Naturally aspirated</t>
  </si>
  <si>
    <t>Stock: Electronically fuel injected (EFI)</t>
  </si>
  <si>
    <t>Innovate Motorsports 3903 Ecf-1 4 in 1 Ethanol content, fuel temp., fuel pressure, and wideband air/fuel ratio gauge kit</t>
  </si>
  <si>
    <t>Stock: Hand and Thumb Warmers</t>
  </si>
  <si>
    <t>Stock: 9.9 gal.</t>
  </si>
  <si>
    <t>Rear Storage</t>
  </si>
  <si>
    <t>Belt Bag</t>
  </si>
  <si>
    <t>Stock: 5.5 in riser with adjustable handlebar</t>
  </si>
  <si>
    <t>Stock: 5.5 in "Race-height"</t>
  </si>
  <si>
    <t>Stock: "High Performance"</t>
  </si>
  <si>
    <t>Stock: Race radial master cylinder, hydraulic</t>
  </si>
  <si>
    <t>Stud support plates</t>
  </si>
  <si>
    <t>Stud Template</t>
  </si>
  <si>
    <t>286 Quiet Pad Template</t>
  </si>
  <si>
    <t>Quantity: 1 set (2 carbides) - Trail Blazer IV: 6" Carbides</t>
  </si>
  <si>
    <t>No modification from stock, 4.1 qt.</t>
  </si>
  <si>
    <t>vents</t>
  </si>
  <si>
    <t>ECU (Engine Control Unit)</t>
  </si>
  <si>
    <t>Link G4+ Fury</t>
  </si>
  <si>
    <t>frogzskin</t>
  </si>
  <si>
    <t>Sport - Factory option</t>
  </si>
  <si>
    <t>129" Camso 9236H Ice Attack XT - Pre studded</t>
  </si>
  <si>
    <t>carbides</t>
  </si>
  <si>
    <t>DOC 2</t>
  </si>
  <si>
    <t>DOC 6</t>
  </si>
  <si>
    <t>DOC 1</t>
  </si>
  <si>
    <t>DOC 3</t>
  </si>
  <si>
    <t>DOC 10</t>
  </si>
  <si>
    <t>DOC 11</t>
  </si>
  <si>
    <t>DOC 12</t>
  </si>
  <si>
    <t>DOC 16</t>
  </si>
  <si>
    <t>DOC 15</t>
  </si>
  <si>
    <t>DOC 13</t>
  </si>
  <si>
    <t>DOC 14</t>
  </si>
  <si>
    <t>DOC 18</t>
  </si>
  <si>
    <t>2018 Arctic Cat ZR 7000 Sno Pro 129 - Stock: Yamaha Gensis (1049cc Gasoline I3) - Equivalent: 2019 Arctic Cat ZR 7000 137</t>
  </si>
  <si>
    <t>Stock snow flap</t>
  </si>
  <si>
    <t>DOC 8 and 8.1</t>
  </si>
  <si>
    <t>DOC 9 and 9.1</t>
  </si>
  <si>
    <t>2019 model year base sled</t>
  </si>
  <si>
    <t>Refrence</t>
  </si>
  <si>
    <t>Document / reciept used</t>
  </si>
  <si>
    <t>DOC 19</t>
  </si>
  <si>
    <t>DOC 20</t>
  </si>
  <si>
    <t>DOC 21</t>
  </si>
  <si>
    <t>DOC 22</t>
  </si>
  <si>
    <t>DOC 24</t>
  </si>
  <si>
    <t>flanges</t>
  </si>
  <si>
    <t>DOC 4</t>
  </si>
  <si>
    <t>DOC 7</t>
  </si>
  <si>
    <t>DOC 17 and 17.1</t>
  </si>
  <si>
    <t>DOC 5</t>
  </si>
  <si>
    <t>DOC 25</t>
  </si>
  <si>
    <t>DOC 26</t>
  </si>
  <si>
    <t>Quantity: 3 ft. - Parker Push-Lok 10mm, 350 psi</t>
  </si>
  <si>
    <t>pipes/tubes</t>
  </si>
  <si>
    <t>Quantity: 2 - 90 degree mandrel bends - .065 in wall thickness - 2 in OD</t>
  </si>
  <si>
    <t>Quantity: 2 - straight exhaust pipe - .065 in. wall thickness - 2 in. OD - 5 ft. long</t>
  </si>
  <si>
    <t>Quantity: 1 - 45 degree mandrel bend - .065 in wall thickness - 2 in OD</t>
  </si>
  <si>
    <t>pipes/tubes - 45</t>
  </si>
  <si>
    <t>pipes/tubes -90</t>
  </si>
  <si>
    <t>pipes/tubes - straight</t>
  </si>
  <si>
    <t>Quantity: 10 - 2 in. diameter exhaust gasket</t>
  </si>
  <si>
    <t>gasket</t>
  </si>
  <si>
    <t>gaskets</t>
  </si>
  <si>
    <t>.</t>
  </si>
  <si>
    <t>Quantity: 10 - APH-9181 - 2 bolt steel - 2 in. diameter</t>
  </si>
  <si>
    <t>DOC 27 and 27.1</t>
  </si>
  <si>
    <t>DOC 28</t>
  </si>
  <si>
    <t>Price per stud: ($2.46)*90 studs = ($221.40)</t>
  </si>
  <si>
    <t>Price per support: ($0.66)*90 supports = ($59.40)</t>
  </si>
  <si>
    <t>Retail price per gasket: ($1.99)*10 gaskets = ($19.90)</t>
  </si>
  <si>
    <t>Retail price for 10 flanges: ($49.90)</t>
  </si>
  <si>
    <t>grill</t>
  </si>
  <si>
    <t>Heat shielding</t>
  </si>
  <si>
    <t>50 ft. fiberglass heat wrap - stainless steel zip ties - 25 ft heat blanket</t>
  </si>
  <si>
    <t>Heat wrap: ($24.95), Zip ties: ($9.99), Heat blanket: ($96.50): ($24.95 + $9.99 + $96.50) = $131.44</t>
  </si>
  <si>
    <t>PCLink G4+ V5.6.5.3338b ENG-JPN</t>
  </si>
  <si>
    <t>Free to use</t>
  </si>
  <si>
    <t>lower/rail bogey wheels</t>
  </si>
  <si>
    <t>upper bogey wheels</t>
  </si>
  <si>
    <t>DOC 3,12,24</t>
  </si>
  <si>
    <t>Stock foam sound deadening and reflective tape</t>
  </si>
  <si>
    <t>Hardware: Zinc Coated - Main construction: 1/4" aluminum</t>
  </si>
  <si>
    <t>DOC 29</t>
  </si>
  <si>
    <t>DOC 30</t>
  </si>
  <si>
    <t xml:space="preserve">4" wide x 8" long with 2.5" inlet/outlet with internal proprietary coating </t>
  </si>
  <si>
    <t>DOC 32</t>
  </si>
  <si>
    <t>Quantity: 2 of each - Additional Polaris idler wheel and additional top idler wheel mounting bracket</t>
  </si>
  <si>
    <t xml:space="preserve">Quantity: 2 of each - Additional Arctic Cat idler wheel and additional Arctic Cat block idler wheel mounting bracket </t>
  </si>
  <si>
    <t>DOC 33</t>
  </si>
  <si>
    <t>DOC 34</t>
  </si>
  <si>
    <t>DOC 35</t>
  </si>
  <si>
    <t>DOC 36</t>
  </si>
  <si>
    <t>DOC 37</t>
  </si>
  <si>
    <t>DOC 38</t>
  </si>
  <si>
    <t>Quantity: 1 set (2 hyfax) - Garland High Performance Black 53.75 in. Slide - 10-5375-0-03-12 - replacement of factory</t>
  </si>
  <si>
    <t>Arctic Cat idler wheel: ($28.46)*2 = ($56.92), Hardware: ($19.50),  Arctic Cat block idler wheel mounting bracket: ($4.76)*2 = ($9.52). ($56.92 + $19.50 + $9.52) = ($85.94)</t>
  </si>
  <si>
    <t>Line-X truckbed lining spray inside tunnel</t>
  </si>
  <si>
    <t>Retail price per pipe: ($63.00)*2 pipes = ($126.00)</t>
  </si>
  <si>
    <t>Retail price per pipe: ($31.50)*2 pipes = ($63.00)</t>
  </si>
  <si>
    <t>Retail price per pipe: ($22.05)*1 pipe = ($22.05)</t>
  </si>
  <si>
    <t>installation</t>
  </si>
  <si>
    <t>welding</t>
  </si>
  <si>
    <t>DOC 37,38</t>
  </si>
  <si>
    <t>Assemble muffler system (catalyst, piping, muffler, gaskets, flanges), wrap exhaust system in heat shielding, and install entire exhaust system onto snowmobile</t>
  </si>
  <si>
    <t>Weld piping together, catalyst to piping, mounting hardware to piping, and exhaust to piping</t>
  </si>
  <si>
    <t>flex fuel sensor</t>
  </si>
  <si>
    <t>Additional fuel line and flex fuel sensor installation</t>
  </si>
  <si>
    <t>rear track shock</t>
  </si>
  <si>
    <t>front track shock</t>
  </si>
  <si>
    <t>Installing 90 studs on a track</t>
  </si>
  <si>
    <t>Stud and stud support installation quoted as $1.00 per hole at sled dealerships: (90 studs)*$1.00 /stud = ($90.00)*5,000 = ($450,000)*1.5 = ($675,000)/5,000 = ($135.00)</t>
  </si>
  <si>
    <t>16 ga. Steel waterjetted custom replacement - meets venting requirments</t>
  </si>
  <si>
    <t>big wheel kit</t>
  </si>
  <si>
    <t>Tricked Toys big wheel kit - 9 in. billet aluminum wheels w/ relocation hardware</t>
  </si>
  <si>
    <t>DOC 14 and 14.1</t>
  </si>
  <si>
    <t xml:space="preserve"> Factory sliders: ($17.21)*2 sliders = ($34.42), Aftermarket sliders: ($22.66)*2 sliders = ($45.32), ($45.32&gt;$34.42): ($45.32)*1.5 = ($67.98) - $34.42 = ($33.56)</t>
  </si>
  <si>
    <t>Factory track: ($667.44), Aftermarket track: ($599.00), ($667.44 &gt; $599.00): ($667.44)*1.5 = ($1001.16) - $667.44 = ($333.72)</t>
  </si>
  <si>
    <t>Tricked Toys big wheel kit: ($220.00), Factory parts replaced/not reused: ($119.24), ($119.24 &lt; $220.00): ($220.00)*1.5 = ($330.00) - $119.24 = ($210.76)</t>
  </si>
  <si>
    <t>DOC 8</t>
  </si>
  <si>
    <t>DOC 17</t>
  </si>
  <si>
    <t>DOC 9</t>
  </si>
  <si>
    <t>DOC 27</t>
  </si>
  <si>
    <t>Fuel line and flex fuel kit installation: (3.5 hours)* $80 /hr = ($280.00)*5,000 = ($1,400,000)*1.5 = ($2,100,000)/5,000 = ($420.00)</t>
  </si>
  <si>
    <t>per 1/2" bolt: ($0.92)*2 bolts = ($1.84), 24 count 1/2" washer: ($1.28)*(4/24 washers) = ($0.21), 25 count 1/2" nut: ($4.98)*(4/25 nuts) = ($0.80), 12"x48"x1/2" Aluminum 6061 T6 sheet: ($21.43)*(3 in^2 / 576 in^2) = $0.11, Fabrication: (.5 hours)*$98 /hr = $49.00. ($1.84 + $0.21 + $0.80 + $0.11 + $49.00) = ($51.96)*5,000 units = ($259,800)*1.5 = ($389,700)/5,000 units = ($77.94)</t>
  </si>
  <si>
    <t>Install frogskin covered vents on sled: (.5 hours)*$80.00 /hr = ($40.00)*5,000 = ($200,000.00)*1.5 = ($300,000.00)/5,000 = ($60.00)</t>
  </si>
  <si>
    <t>Installation of frogskin covered vents on sled</t>
  </si>
  <si>
    <t>Welding towhook onto sled</t>
  </si>
  <si>
    <t>Walker Evans Racing P/N. #7043568</t>
  </si>
  <si>
    <t>Total area of Frogzskin used: (59.68 in^2), Price for a 36"x60" sheet of Frogzskin: ($46.95)*(59.68/2160 in^2) = ($1.30), Time spent cutting Frogzskin to fit: (.5 hours)*$98 /hr = ($49.00), Time spent installing Frogzskin onto hex venting: (.5 hours)*$80 /hr = ($40.00): ($1.30 + $49.00 + $40.00) = ($90.30)*5000 = ($451,500.00)*1.5 = ($677,250.00)/5,000 = ($135.45)</t>
  </si>
  <si>
    <t>Total area of 14 ga. Hex aluminum used: (54.25 in^2), Price for a 16"x48" sheet of 14 ga. Hex aluminum: ($24.99)*(54.25/768 in^2) = ($1.77), Time spent cutting hex aluminum vents to fit: (.5 hours)*$98 /hr = ($49.00), Time spent installing Frogzskin covered hex venting onto sled: (.5 hours)*$80 /hr = ($40.00): ($1.77 + $49.00 + $40.00) = ($90.77)*5000 = ($453,850)*1.5 = ($680,775.00)/5,000 = ($136.16)</t>
  </si>
  <si>
    <t>Plug and play ECU installation: (.5 hours)*$80 /hr = ($40.00)*5000 = ($200,000)*1.5 = ($300,000)/5000 = ($60.00)</t>
  </si>
  <si>
    <t>Plug and play ECU installation</t>
  </si>
  <si>
    <t>ECM (Engine Control Module)</t>
  </si>
  <si>
    <t>Aftermarket ECM: ($1,530.00), Factory ECM: ($465.65): $465.65, ($1,530.00&gt;$465.65): ($1,530.00)*1.5 = ($2,295.00) - $465.65 = ($1,829.35)</t>
  </si>
  <si>
    <t>DOC 21,28,35</t>
  </si>
  <si>
    <t>DOC 21,32</t>
  </si>
  <si>
    <t>59.68 in^2 of Frogzskin over Hex aluminum venting</t>
  </si>
  <si>
    <t>54.25 in^2 of 14 ga. Hexagonally Patterned Aluminum</t>
  </si>
  <si>
    <t>DOC 11,13,34</t>
  </si>
  <si>
    <t>DOC 6,13,34</t>
  </si>
  <si>
    <t>Welding towhook onto sled: (.5 hours)*90 /hr = ($45.00)*5,000 = ($225,000.00)*1.5 = ($337,500.00)/5,000 = ($67.50)</t>
  </si>
  <si>
    <t>DOC 23, 23.1, and 23.2</t>
  </si>
  <si>
    <t>DOC 7 and 7.1</t>
  </si>
  <si>
    <t>DOC 31, 31.1, and 31.2</t>
  </si>
  <si>
    <t>END</t>
  </si>
  <si>
    <t>Price per 15 ft.: ($40.00)*(3 ft./15 ft.) = ($8.00)*5,000 units = ($40,000)*1.5 = ($60,000)/5,000 units = ($12.00)</t>
  </si>
  <si>
    <t>First muffler fitted is stock from factory, second is a team designed part water jetted from 16 ga. Steel shet metal</t>
  </si>
  <si>
    <t>Steel used in muffer fabrication: (618.32 in^2), Price for 4'x8' sheet of 16 ga. steel: ($84.19)*(618.32/4608 in^2) = ($11.30), Waterjetting muffler from 16 ga. sheet metal: ($288.06). ($288.06 + $11.30) = ($299.36)*5,000 = ($1,496,784.77)*1.5 = ($2,245,177.15)/5000 = ($449.04)</t>
  </si>
  <si>
    <t>Weld piping together, catalyst to piping, mounting hardware to piping, and exhaust to piping: (4 hours)*$95 /hr = ($380.00)*5,000 = ($1,900,000)*1.5 = ($2,850,000)/5,000 = ($570.00)</t>
  </si>
  <si>
    <t>Assemble muffler system (catalyst, piping, muffler, gaskets, flanges): (2 hours), Wrap exhaust system in heat shielding: (1.5 hours), Install entire exhaust system onto snowmobile: (.5 hours). (2 + 1.5 + .5) = (4 hours)*$80 /hr = ($320.00)*5,000 = ($1,600,000)*1.5 = ($2,400,000)/5,000 = ($480.00)</t>
  </si>
  <si>
    <t>Aftermarket shocks: ($650.00), Factory shocks: ($394.46)*2 shocks = ($788.92), ($788.92&gt;$650.00): ($788.92)*1.5 = ($1183.38) - $788.92 = ($394.46)</t>
  </si>
  <si>
    <t>Aftermarket carbides: ($81.98), Factory carbides: ($113.92), ($113.92 &gt; $81.98): ($113.92)*1.5 = ($170.88) - $113.92 = ($56.96)</t>
  </si>
  <si>
    <t>Additional Polaris idle wheel: ($16.95)*2 wheels = ($33.90), Additional top idler wheel mounting bracket: ($5.99)*2 brackets = ($11.98). ($33.90 + $11.98) = ($45.88)</t>
  </si>
  <si>
    <t>Installing 2 sets of bogey wheels</t>
  </si>
  <si>
    <t>Installing 2 sets of bogey wheels: (1 hour)*$80 /hr = $80.00, ($80.00) = ($80.00)*5,000 = ($400,000)*1.5 = ($600,000)/5,000 = ($120.00)</t>
  </si>
  <si>
    <t>Quantity: 90 - Single Support Plates</t>
  </si>
  <si>
    <t>Quantity: 90 - Gold Digger Traction Master</t>
  </si>
  <si>
    <t>Area on snowmobile coated with Line-X: 320 in^2. Total squarefootage of a 2014 Ford F-150 truck bed: 7470.24 in^2, Average price to Line-X a 2014 Ford F-150 truck bed: $481.77. ($481.77)/(7470.24 in^2) = ($0.0645 /in^2)*(320 in^2) = ($20.64)</t>
  </si>
  <si>
    <t>Fabricated grill: (Surface area of fabricated grill: (75.75 in^2), Price for 4'x8' sheet of 16 ga. steel: ($84.19)*(75.75/4608 in^2) = ($1.38). Waterjet fabrication cost: (1 hour)*$120 /hr = ($120). ($120.00 + $1.38) = ($121.38)), Factory grill: ($13.46), ($13.46&lt;$121.38): ($121.38)*1.5 = ($182.08) - $13.46 = ($168.62)</t>
  </si>
  <si>
    <t xml:space="preserve">DOC 13,19,23 </t>
  </si>
  <si>
    <t>DOC 39</t>
  </si>
  <si>
    <t>DOC 31,39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</si>
</sst>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15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sz val="10"/>
      <name val="ArialMT"/>
    </font>
    <font>
      <sz val="10"/>
      <name val="Arial"/>
      <family val="2"/>
    </font>
    <font>
      <sz val="12"/>
      <name val="Calibri"/>
      <family val="2"/>
    </font>
    <font>
      <sz val="10"/>
      <color rgb="FF000000"/>
      <name val="Arial"/>
      <family val="2"/>
    </font>
    <font>
      <sz val="10"/>
      <color theme="6"/>
      <name val="Arial"/>
      <family val="2"/>
    </font>
    <font>
      <sz val="10"/>
      <color rgb="FF191D21"/>
      <name val="Arial"/>
      <family val="2"/>
    </font>
    <font>
      <b/>
      <sz val="15"/>
      <name val="Arial"/>
      <family val="2"/>
    </font>
    <font>
      <b/>
      <sz val="12"/>
      <name val="Arial"/>
      <family val="2"/>
    </font>
    <font>
      <b/>
      <sz val="16"/>
      <name val="Arial"/>
      <family val="2"/>
    </font>
    <font>
      <b/>
      <sz val="10"/>
      <color rgb="FF00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9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ck">
        <color auto="1"/>
      </left>
      <right style="thick">
        <color auto="1"/>
      </right>
      <top style="thick">
        <color auto="1"/>
      </top>
      <bottom/>
      <diagonal/>
    </border>
    <border>
      <left style="thick">
        <color auto="1"/>
      </left>
      <right style="thick">
        <color auto="1"/>
      </right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ck">
        <color auto="1"/>
      </right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Dashed">
        <color indexed="64"/>
      </left>
      <right style="thick">
        <color auto="1"/>
      </right>
      <top style="thick">
        <color indexed="64"/>
      </top>
      <bottom style="thick">
        <color indexed="64"/>
      </bottom>
      <diagonal/>
    </border>
    <border>
      <left style="mediumDashed">
        <color indexed="64"/>
      </left>
      <right style="mediumDashed">
        <color indexed="64"/>
      </right>
      <top style="thick">
        <color indexed="64"/>
      </top>
      <bottom style="thick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Dashed">
        <color indexed="64"/>
      </left>
      <right style="mediumDashed">
        <color indexed="64"/>
      </right>
      <top/>
      <bottom/>
      <diagonal/>
    </border>
    <border>
      <left style="mediumDashed">
        <color indexed="64"/>
      </left>
      <right style="mediumDashed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ck">
        <color indexed="64"/>
      </bottom>
      <diagonal/>
    </border>
    <border>
      <left/>
      <right style="thick">
        <color auto="1"/>
      </right>
      <top/>
      <bottom style="thick">
        <color indexed="64"/>
      </bottom>
      <diagonal/>
    </border>
    <border>
      <left/>
      <right style="mediumDashed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/>
      <diagonal/>
    </border>
    <border>
      <left style="mediumDashed">
        <color indexed="64"/>
      </left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mediumDashed">
        <color indexed="64"/>
      </left>
      <right/>
      <top style="thick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4" fontId="6" fillId="0" borderId="0" applyFont="0" applyFill="0" applyBorder="0" applyAlignment="0" applyProtection="0"/>
  </cellStyleXfs>
  <cellXfs count="99">
    <xf numFmtId="0" fontId="0" fillId="0" borderId="0" xfId="0"/>
    <xf numFmtId="44" fontId="1" fillId="0" borderId="0" xfId="1" applyFont="1"/>
    <xf numFmtId="0" fontId="11" fillId="0" borderId="4" xfId="0" applyFont="1" applyBorder="1" applyAlignment="1">
      <alignment horizontal="center"/>
    </xf>
    <xf numFmtId="0" fontId="0" fillId="0" borderId="5" xfId="0" applyBorder="1"/>
    <xf numFmtId="0" fontId="5" fillId="0" borderId="5" xfId="0" applyFont="1" applyBorder="1"/>
    <xf numFmtId="44" fontId="1" fillId="0" borderId="6" xfId="1" applyFont="1" applyBorder="1" applyAlignment="1">
      <alignment horizontal="center" vertical="center"/>
    </xf>
    <xf numFmtId="44" fontId="1" fillId="0" borderId="10" xfId="1" applyFont="1" applyBorder="1" applyAlignment="1">
      <alignment horizontal="center" vertical="center"/>
    </xf>
    <xf numFmtId="44" fontId="9" fillId="0" borderId="6" xfId="1" applyFont="1" applyBorder="1" applyAlignment="1">
      <alignment horizontal="center" vertical="center"/>
    </xf>
    <xf numFmtId="44" fontId="1" fillId="3" borderId="6" xfId="1" applyFont="1" applyFill="1" applyBorder="1" applyAlignment="1">
      <alignment horizontal="center" vertical="center"/>
    </xf>
    <xf numFmtId="44" fontId="1" fillId="0" borderId="0" xfId="0" applyNumberFormat="1" applyFont="1"/>
    <xf numFmtId="44" fontId="2" fillId="0" borderId="8" xfId="0" applyNumberFormat="1" applyFont="1" applyBorder="1" applyAlignment="1">
      <alignment vertical="center" wrapText="1"/>
    </xf>
    <xf numFmtId="44" fontId="1" fillId="0" borderId="11" xfId="0" applyNumberFormat="1" applyFont="1" applyBorder="1" applyAlignment="1">
      <alignment horizontal="center" vertical="center" wrapText="1"/>
    </xf>
    <xf numFmtId="44" fontId="1" fillId="0" borderId="6" xfId="0" applyNumberFormat="1" applyFont="1" applyBorder="1"/>
    <xf numFmtId="44" fontId="10" fillId="0" borderId="11" xfId="0" applyNumberFormat="1" applyFont="1" applyBorder="1" applyAlignment="1">
      <alignment horizontal="center" wrapText="1"/>
    </xf>
    <xf numFmtId="44" fontId="1" fillId="0" borderId="0" xfId="0" applyNumberFormat="1" applyFont="1" applyAlignment="1">
      <alignment horizontal="center" vertical="center" wrapText="1"/>
    </xf>
    <xf numFmtId="44" fontId="1" fillId="0" borderId="20" xfId="1" applyFont="1" applyBorder="1" applyAlignment="1">
      <alignment horizontal="center" vertical="center"/>
    </xf>
    <xf numFmtId="44" fontId="1" fillId="7" borderId="12" xfId="1" applyFont="1" applyFill="1" applyBorder="1" applyAlignment="1">
      <alignment horizontal="center" wrapText="1"/>
    </xf>
    <xf numFmtId="44" fontId="1" fillId="7" borderId="19" xfId="1" applyFont="1" applyFill="1" applyBorder="1" applyAlignment="1">
      <alignment horizontal="center" wrapText="1"/>
    </xf>
    <xf numFmtId="44" fontId="1" fillId="7" borderId="0" xfId="0" applyNumberFormat="1" applyFont="1" applyFill="1" applyAlignment="1">
      <alignment vertical="center" wrapText="1"/>
    </xf>
    <xf numFmtId="44" fontId="1" fillId="7" borderId="21" xfId="0" applyNumberFormat="1" applyFont="1" applyFill="1" applyBorder="1" applyAlignment="1">
      <alignment horizontal="center" vertical="center" wrapText="1"/>
    </xf>
    <xf numFmtId="44" fontId="1" fillId="7" borderId="21" xfId="1" applyFont="1" applyFill="1" applyBorder="1" applyAlignment="1">
      <alignment horizontal="center" vertical="center"/>
    </xf>
    <xf numFmtId="44" fontId="1" fillId="7" borderId="15" xfId="1" applyFont="1" applyFill="1" applyBorder="1" applyAlignment="1">
      <alignment horizontal="center" vertical="center"/>
    </xf>
    <xf numFmtId="44" fontId="1" fillId="7" borderId="14" xfId="1" applyFont="1" applyFill="1" applyBorder="1" applyAlignment="1">
      <alignment horizontal="center" vertical="center"/>
    </xf>
    <xf numFmtId="44" fontId="1" fillId="7" borderId="3" xfId="0" applyNumberFormat="1" applyFont="1" applyFill="1" applyBorder="1" applyAlignment="1">
      <alignment vertical="center"/>
    </xf>
    <xf numFmtId="44" fontId="1" fillId="7" borderId="9" xfId="0" applyNumberFormat="1" applyFont="1" applyFill="1" applyBorder="1" applyAlignment="1">
      <alignment vertical="center"/>
    </xf>
    <xf numFmtId="44" fontId="1" fillId="7" borderId="23" xfId="1" applyFont="1" applyFill="1" applyBorder="1" applyAlignment="1">
      <alignment horizontal="center" vertical="center"/>
    </xf>
    <xf numFmtId="44" fontId="12" fillId="8" borderId="8" xfId="0" applyNumberFormat="1" applyFont="1" applyFill="1" applyBorder="1" applyAlignment="1">
      <alignment horizontal="center" vertical="center" wrapText="1"/>
    </xf>
    <xf numFmtId="44" fontId="12" fillId="8" borderId="7" xfId="1" applyFont="1" applyFill="1" applyBorder="1" applyAlignment="1">
      <alignment horizontal="center"/>
    </xf>
    <xf numFmtId="44" fontId="2" fillId="6" borderId="8" xfId="0" applyNumberFormat="1" applyFont="1" applyFill="1" applyBorder="1" applyAlignment="1">
      <alignment horizontal="center" vertical="center" wrapText="1"/>
    </xf>
    <xf numFmtId="44" fontId="2" fillId="6" borderId="6" xfId="1" applyFont="1" applyFill="1" applyBorder="1" applyAlignment="1">
      <alignment horizontal="center"/>
    </xf>
    <xf numFmtId="0" fontId="11" fillId="4" borderId="4" xfId="0" applyFont="1" applyFill="1" applyBorder="1" applyAlignment="1">
      <alignment horizontal="center"/>
    </xf>
    <xf numFmtId="0" fontId="13" fillId="4" borderId="4" xfId="0" applyFont="1" applyFill="1" applyBorder="1" applyAlignment="1">
      <alignment horizontal="center"/>
    </xf>
    <xf numFmtId="0" fontId="0" fillId="4" borderId="5" xfId="0" applyFill="1" applyBorder="1"/>
    <xf numFmtId="0" fontId="13" fillId="4" borderId="5" xfId="0" applyFont="1" applyFill="1" applyBorder="1" applyAlignment="1">
      <alignment horizontal="center"/>
    </xf>
    <xf numFmtId="44" fontId="1" fillId="7" borderId="26" xfId="0" applyNumberFormat="1" applyFont="1" applyFill="1" applyBorder="1"/>
    <xf numFmtId="44" fontId="1" fillId="7" borderId="27" xfId="0" applyNumberFormat="1" applyFont="1" applyFill="1" applyBorder="1" applyAlignment="1">
      <alignment horizontal="center" vertical="center" wrapText="1"/>
    </xf>
    <xf numFmtId="44" fontId="1" fillId="0" borderId="11" xfId="0" applyNumberFormat="1" applyFont="1" applyBorder="1" applyAlignment="1">
      <alignment horizontal="center" vertical="top" wrapText="1"/>
    </xf>
    <xf numFmtId="44" fontId="2" fillId="0" borderId="8" xfId="0" applyNumberFormat="1" applyFont="1" applyBorder="1" applyAlignment="1">
      <alignment vertical="center"/>
    </xf>
    <xf numFmtId="44" fontId="1" fillId="0" borderId="8" xfId="0" applyNumberFormat="1" applyFont="1" applyBorder="1" applyAlignment="1">
      <alignment vertical="center"/>
    </xf>
    <xf numFmtId="44" fontId="1" fillId="3" borderId="11" xfId="0" applyNumberFormat="1" applyFont="1" applyFill="1" applyBorder="1" applyAlignment="1">
      <alignment horizontal="center" vertical="center" wrapText="1"/>
    </xf>
    <xf numFmtId="44" fontId="1" fillId="3" borderId="8" xfId="0" applyNumberFormat="1" applyFont="1" applyFill="1" applyBorder="1" applyAlignment="1">
      <alignment vertical="center"/>
    </xf>
    <xf numFmtId="44" fontId="1" fillId="0" borderId="8" xfId="0" applyNumberFormat="1" applyFont="1" applyBorder="1" applyAlignment="1">
      <alignment horizontal="left" vertical="center"/>
    </xf>
    <xf numFmtId="0" fontId="1" fillId="0" borderId="6" xfId="0" applyFont="1" applyBorder="1" applyAlignment="1">
      <alignment wrapText="1"/>
    </xf>
    <xf numFmtId="44" fontId="1" fillId="0" borderId="6" xfId="1" applyFont="1" applyBorder="1" applyAlignment="1">
      <alignment wrapText="1"/>
    </xf>
    <xf numFmtId="44" fontId="2" fillId="0" borderId="10" xfId="1" applyFont="1" applyBorder="1" applyAlignment="1">
      <alignment horizontal="center" vertical="center" wrapText="1"/>
    </xf>
    <xf numFmtId="44" fontId="2" fillId="0" borderId="14" xfId="1" applyFont="1" applyBorder="1" applyAlignment="1">
      <alignment horizontal="center" vertical="center" wrapText="1"/>
    </xf>
    <xf numFmtId="44" fontId="12" fillId="2" borderId="29" xfId="0" applyNumberFormat="1" applyFont="1" applyFill="1" applyBorder="1" applyAlignment="1">
      <alignment horizontal="center"/>
    </xf>
    <xf numFmtId="44" fontId="12" fillId="2" borderId="29" xfId="0" applyNumberFormat="1" applyFont="1" applyFill="1" applyBorder="1" applyAlignment="1">
      <alignment horizontal="center" vertical="center" wrapText="1"/>
    </xf>
    <xf numFmtId="44" fontId="1" fillId="0" borderId="8" xfId="0" applyNumberFormat="1" applyFont="1" applyBorder="1" applyAlignment="1">
      <alignment vertical="center" wrapText="1"/>
    </xf>
    <xf numFmtId="44" fontId="1" fillId="3" borderId="8" xfId="0" applyNumberFormat="1" applyFont="1" applyFill="1" applyBorder="1" applyAlignment="1">
      <alignment vertical="center" wrapText="1"/>
    </xf>
    <xf numFmtId="0" fontId="1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44" fontId="1" fillId="0" borderId="8" xfId="0" applyNumberFormat="1" applyFont="1" applyBorder="1" applyAlignment="1">
      <alignment horizontal="left" vertical="center" wrapText="1"/>
    </xf>
    <xf numFmtId="0" fontId="12" fillId="5" borderId="28" xfId="0" applyFont="1" applyFill="1" applyBorder="1" applyAlignment="1">
      <alignment horizontal="center" vertical="center"/>
    </xf>
    <xf numFmtId="0" fontId="1" fillId="7" borderId="22" xfId="0" applyFont="1" applyFill="1" applyBorder="1" applyAlignment="1">
      <alignment horizontal="center" vertical="center" wrapText="1"/>
    </xf>
    <xf numFmtId="0" fontId="1" fillId="7" borderId="14" xfId="0" applyFont="1" applyFill="1" applyBorder="1" applyAlignment="1">
      <alignment horizontal="center" vertical="center"/>
    </xf>
    <xf numFmtId="0" fontId="1" fillId="7" borderId="6" xfId="0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6" xfId="0" applyFont="1" applyBorder="1" applyAlignment="1">
      <alignment horizontal="center" vertical="center" wrapText="1"/>
    </xf>
    <xf numFmtId="44" fontId="2" fillId="0" borderId="6" xfId="0" applyNumberFormat="1" applyFont="1" applyBorder="1" applyAlignment="1">
      <alignment wrapText="1"/>
    </xf>
    <xf numFmtId="44" fontId="1" fillId="0" borderId="0" xfId="0" applyNumberFormat="1" applyFont="1" applyAlignment="1">
      <alignment vertical="center"/>
    </xf>
    <xf numFmtId="44" fontId="1" fillId="0" borderId="6" xfId="0" applyNumberFormat="1" applyFont="1" applyBorder="1" applyAlignment="1">
      <alignment vertical="center" wrapText="1"/>
    </xf>
    <xf numFmtId="44" fontId="8" fillId="0" borderId="6" xfId="0" applyNumberFormat="1" applyFont="1" applyBorder="1"/>
    <xf numFmtId="44" fontId="2" fillId="2" borderId="24" xfId="0" applyNumberFormat="1" applyFont="1" applyFill="1" applyBorder="1" applyAlignment="1">
      <alignment horizontal="center" wrapText="1"/>
    </xf>
    <xf numFmtId="44" fontId="0" fillId="0" borderId="0" xfId="0" applyNumberFormat="1" applyAlignment="1">
      <alignment wrapText="1"/>
    </xf>
    <xf numFmtId="44" fontId="2" fillId="7" borderId="6" xfId="0" applyNumberFormat="1" applyFont="1" applyFill="1" applyBorder="1" applyAlignment="1">
      <alignment horizontal="center" wrapText="1"/>
    </xf>
    <xf numFmtId="44" fontId="3" fillId="7" borderId="6" xfId="0" applyNumberFormat="1" applyFont="1" applyFill="1" applyBorder="1" applyAlignment="1">
      <alignment horizontal="center" wrapText="1"/>
    </xf>
    <xf numFmtId="44" fontId="0" fillId="0" borderId="6" xfId="0" applyNumberFormat="1" applyBorder="1" applyAlignment="1">
      <alignment wrapText="1"/>
    </xf>
    <xf numFmtId="44" fontId="0" fillId="7" borderId="3" xfId="0" applyNumberFormat="1" applyFill="1" applyBorder="1" applyAlignment="1">
      <alignment wrapText="1"/>
    </xf>
    <xf numFmtId="44" fontId="0" fillId="7" borderId="17" xfId="0" applyNumberFormat="1" applyFill="1" applyBorder="1" applyAlignment="1">
      <alignment wrapText="1"/>
    </xf>
    <xf numFmtId="44" fontId="1" fillId="0" borderId="6" xfId="0" applyNumberFormat="1" applyFont="1" applyBorder="1" applyAlignment="1">
      <alignment wrapText="1"/>
    </xf>
    <xf numFmtId="44" fontId="2" fillId="0" borderId="6" xfId="0" applyNumberFormat="1" applyFont="1" applyBorder="1" applyAlignment="1">
      <alignment vertical="center" wrapText="1"/>
    </xf>
    <xf numFmtId="44" fontId="0" fillId="0" borderId="30" xfId="0" applyNumberFormat="1" applyBorder="1" applyAlignment="1">
      <alignment wrapText="1"/>
    </xf>
    <xf numFmtId="44" fontId="0" fillId="0" borderId="2" xfId="0" applyNumberFormat="1" applyBorder="1" applyAlignment="1">
      <alignment wrapText="1"/>
    </xf>
    <xf numFmtId="44" fontId="0" fillId="0" borderId="31" xfId="0" applyNumberFormat="1" applyBorder="1" applyAlignment="1">
      <alignment wrapText="1"/>
    </xf>
    <xf numFmtId="44" fontId="0" fillId="0" borderId="1" xfId="0" applyNumberFormat="1" applyBorder="1" applyAlignment="1">
      <alignment wrapText="1"/>
    </xf>
    <xf numFmtId="0" fontId="1" fillId="0" borderId="6" xfId="1" applyNumberFormat="1" applyFont="1" applyBorder="1" applyAlignment="1">
      <alignment wrapText="1"/>
    </xf>
    <xf numFmtId="44" fontId="1" fillId="0" borderId="6" xfId="0" applyNumberFormat="1" applyFont="1" applyBorder="1" applyAlignment="1">
      <alignment vertical="center"/>
    </xf>
    <xf numFmtId="44" fontId="1" fillId="0" borderId="6" xfId="0" applyNumberFormat="1" applyFont="1" applyBorder="1" applyAlignment="1">
      <alignment horizontal="center" vertical="center" wrapText="1"/>
    </xf>
    <xf numFmtId="44" fontId="2" fillId="0" borderId="6" xfId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/>
    </xf>
    <xf numFmtId="44" fontId="8" fillId="0" borderId="6" xfId="0" applyNumberFormat="1" applyFont="1" applyBorder="1" applyAlignment="1">
      <alignment wrapText="1"/>
    </xf>
    <xf numFmtId="44" fontId="7" fillId="0" borderId="11" xfId="0" applyNumberFormat="1" applyFont="1" applyBorder="1" applyAlignment="1">
      <alignment horizontal="center" wrapText="1"/>
    </xf>
    <xf numFmtId="44" fontId="1" fillId="7" borderId="6" xfId="1" applyFont="1" applyFill="1" applyBorder="1" applyAlignment="1">
      <alignment horizontal="center" vertical="center" wrapText="1"/>
    </xf>
    <xf numFmtId="44" fontId="2" fillId="0" borderId="6" xfId="1" applyFont="1" applyBorder="1" applyAlignment="1">
      <alignment horizontal="center" vertical="center" wrapText="1"/>
    </xf>
    <xf numFmtId="44" fontId="2" fillId="7" borderId="15" xfId="1" applyFont="1" applyFill="1" applyBorder="1" applyAlignment="1">
      <alignment horizontal="center" vertical="center" wrapText="1"/>
    </xf>
    <xf numFmtId="44" fontId="2" fillId="7" borderId="18" xfId="1" applyFont="1" applyFill="1" applyBorder="1" applyAlignment="1">
      <alignment horizontal="center" vertical="center" wrapText="1"/>
    </xf>
    <xf numFmtId="44" fontId="2" fillId="7" borderId="25" xfId="1" applyFont="1" applyFill="1" applyBorder="1" applyAlignment="1">
      <alignment horizontal="center" vertical="center" wrapText="1"/>
    </xf>
    <xf numFmtId="44" fontId="2" fillId="7" borderId="23" xfId="1" applyFont="1" applyFill="1" applyBorder="1" applyAlignment="1">
      <alignment horizontal="center" vertical="center" wrapText="1"/>
    </xf>
    <xf numFmtId="44" fontId="14" fillId="0" borderId="6" xfId="0" applyNumberFormat="1" applyFont="1" applyBorder="1" applyAlignment="1">
      <alignment horizontal="center" vertical="center"/>
    </xf>
    <xf numFmtId="44" fontId="2" fillId="0" borderId="8" xfId="1" applyFont="1" applyBorder="1" applyAlignment="1">
      <alignment horizontal="center" vertical="center" wrapText="1"/>
    </xf>
    <xf numFmtId="44" fontId="2" fillId="0" borderId="2" xfId="1" applyFont="1" applyBorder="1" applyAlignment="1">
      <alignment horizontal="center" vertical="center" wrapText="1"/>
    </xf>
    <xf numFmtId="44" fontId="2" fillId="0" borderId="1" xfId="1" applyFont="1" applyBorder="1" applyAlignment="1">
      <alignment horizontal="center" vertical="center" wrapText="1"/>
    </xf>
    <xf numFmtId="44" fontId="2" fillId="0" borderId="0" xfId="1" applyFont="1" applyAlignment="1">
      <alignment horizontal="center" vertical="center" wrapText="1"/>
    </xf>
    <xf numFmtId="44" fontId="12" fillId="2" borderId="29" xfId="0" applyNumberFormat="1" applyFont="1" applyFill="1" applyBorder="1" applyAlignment="1">
      <alignment horizontal="center"/>
    </xf>
    <xf numFmtId="44" fontId="2" fillId="2" borderId="13" xfId="0" applyNumberFormat="1" applyFont="1" applyFill="1" applyBorder="1" applyAlignment="1">
      <alignment horizontal="center" wrapText="1"/>
    </xf>
    <xf numFmtId="44" fontId="2" fillId="2" borderId="16" xfId="0" applyNumberFormat="1" applyFont="1" applyFill="1" applyBorder="1" applyAlignment="1">
      <alignment horizontal="center" wrapText="1"/>
    </xf>
  </cellXfs>
  <cellStyles count="2">
    <cellStyle name="Currency" xfId="1" builtinId="4"/>
    <cellStyle name="Normal" xfId="0" builtinId="0"/>
  </cellStyles>
  <dxfs count="0"/>
  <tableStyles count="0" defaultTableStyle="TableStyleMedium9" defaultPivotStyle="PivotStyleLight16"/>
  <colors>
    <mruColors>
      <color rgb="FF00FF00"/>
      <color rgb="FF99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customXml" Target="../ink/ink21.xml"/><Relationship Id="rId42" Type="http://schemas.openxmlformats.org/officeDocument/2006/relationships/image" Target="../media/image32.png"/><Relationship Id="rId47" Type="http://schemas.openxmlformats.org/officeDocument/2006/relationships/customXml" Target="../ink/ink9.xml"/><Relationship Id="rId84" Type="http://schemas.openxmlformats.org/officeDocument/2006/relationships/customXml" Target="../ink/ink15.xml"/><Relationship Id="rId89" Type="http://schemas.openxmlformats.org/officeDocument/2006/relationships/customXml" Target="../ink/ink16.xml"/><Relationship Id="rId112" Type="http://schemas.openxmlformats.org/officeDocument/2006/relationships/image" Target="../media/image66.png"/><Relationship Id="rId107" Type="http://schemas.openxmlformats.org/officeDocument/2006/relationships/image" Target="../media/image62.png"/><Relationship Id="rId32" Type="http://schemas.openxmlformats.org/officeDocument/2006/relationships/image" Target="../media/image11.png"/><Relationship Id="rId37" Type="http://schemas.openxmlformats.org/officeDocument/2006/relationships/customXml" Target="../ink/ink6.xml"/><Relationship Id="rId53" Type="http://schemas.openxmlformats.org/officeDocument/2006/relationships/image" Target="../media/image37.png"/><Relationship Id="rId74" Type="http://schemas.openxmlformats.org/officeDocument/2006/relationships/image" Target="../media/image20.PNG"/><Relationship Id="rId79" Type="http://schemas.openxmlformats.org/officeDocument/2006/relationships/image" Target="../media/image31.png"/><Relationship Id="rId102" Type="http://schemas.openxmlformats.org/officeDocument/2006/relationships/image" Target="../media/image58.PNG"/><Relationship Id="rId5" Type="http://schemas.openxmlformats.org/officeDocument/2006/relationships/image" Target="../media/image5.PNG"/><Relationship Id="rId90" Type="http://schemas.openxmlformats.org/officeDocument/2006/relationships/image" Target="../media/image46.png"/><Relationship Id="rId95" Type="http://schemas.openxmlformats.org/officeDocument/2006/relationships/image" Target="../media/image51.png"/><Relationship Id="rId22" Type="http://schemas.openxmlformats.org/officeDocument/2006/relationships/image" Target="../media/image21.png"/><Relationship Id="rId43" Type="http://schemas.openxmlformats.org/officeDocument/2006/relationships/image" Target="../media/image13.PNG"/><Relationship Id="rId48" Type="http://schemas.openxmlformats.org/officeDocument/2006/relationships/image" Target="../media/image35.png"/><Relationship Id="rId113" Type="http://schemas.openxmlformats.org/officeDocument/2006/relationships/customXml" Target="../ink/ink19.xml"/><Relationship Id="rId118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15.PNG"/><Relationship Id="rId72" Type="http://schemas.openxmlformats.org/officeDocument/2006/relationships/image" Target="../media/image18.png"/><Relationship Id="rId80" Type="http://schemas.openxmlformats.org/officeDocument/2006/relationships/image" Target="../media/image30.png"/><Relationship Id="rId85" Type="http://schemas.openxmlformats.org/officeDocument/2006/relationships/image" Target="../media/image42.png"/><Relationship Id="rId93" Type="http://schemas.openxmlformats.org/officeDocument/2006/relationships/image" Target="../media/image49.PNG"/><Relationship Id="rId98" Type="http://schemas.openxmlformats.org/officeDocument/2006/relationships/image" Target="../media/image54.PNG"/><Relationship Id="rId121" Type="http://schemas.openxmlformats.org/officeDocument/2006/relationships/image" Target="../media/image71.PNG"/><Relationship Id="rId3" Type="http://schemas.openxmlformats.org/officeDocument/2006/relationships/image" Target="../media/image3.PNG"/><Relationship Id="rId25" Type="http://schemas.openxmlformats.org/officeDocument/2006/relationships/customXml" Target="../ink/ink3.xml"/><Relationship Id="rId33" Type="http://schemas.openxmlformats.org/officeDocument/2006/relationships/customXml" Target="../ink/ink4.xml"/><Relationship Id="rId38" Type="http://schemas.openxmlformats.org/officeDocument/2006/relationships/image" Target="../media/image29.png"/><Relationship Id="rId46" Type="http://schemas.openxmlformats.org/officeDocument/2006/relationships/image" Target="../media/image34.png"/><Relationship Id="rId103" Type="http://schemas.openxmlformats.org/officeDocument/2006/relationships/image" Target="../media/image59.PNG"/><Relationship Id="rId108" Type="http://schemas.openxmlformats.org/officeDocument/2006/relationships/image" Target="../media/image63.PNG"/><Relationship Id="rId116" Type="http://schemas.openxmlformats.org/officeDocument/2006/relationships/image" Target="../media/image68.png"/><Relationship Id="rId54" Type="http://schemas.openxmlformats.org/officeDocument/2006/relationships/customXml" Target="../ink/ink12.xml"/><Relationship Id="rId70" Type="http://schemas.openxmlformats.org/officeDocument/2006/relationships/image" Target="../media/image47.png"/><Relationship Id="rId75" Type="http://schemas.openxmlformats.org/officeDocument/2006/relationships/image" Target="../media/image23.png"/><Relationship Id="rId83" Type="http://schemas.openxmlformats.org/officeDocument/2006/relationships/image" Target="../media/image40.png"/><Relationship Id="rId88" Type="http://schemas.openxmlformats.org/officeDocument/2006/relationships/image" Target="../media/image44.png"/><Relationship Id="rId91" Type="http://schemas.openxmlformats.org/officeDocument/2006/relationships/image" Target="../media/image45.PNG"/><Relationship Id="rId96" Type="http://schemas.openxmlformats.org/officeDocument/2006/relationships/image" Target="../media/image52.png"/><Relationship Id="rId111" Type="http://schemas.openxmlformats.org/officeDocument/2006/relationships/customXml" Target="../ink/ink18.xml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customXml" Target="../ink/ink2.xml"/><Relationship Id="rId36" Type="http://schemas.openxmlformats.org/officeDocument/2006/relationships/image" Target="../media/image28.png"/><Relationship Id="rId49" Type="http://schemas.openxmlformats.org/officeDocument/2006/relationships/customXml" Target="../ink/ink10.xml"/><Relationship Id="rId57" Type="http://schemas.openxmlformats.org/officeDocument/2006/relationships/customXml" Target="../ink/ink13.xml"/><Relationship Id="rId106" Type="http://schemas.openxmlformats.org/officeDocument/2006/relationships/customXml" Target="../ink/ink17.xml"/><Relationship Id="rId114" Type="http://schemas.openxmlformats.org/officeDocument/2006/relationships/image" Target="../media/image67.png"/><Relationship Id="rId119" Type="http://schemas.openxmlformats.org/officeDocument/2006/relationships/customXml" Target="../ink/ink22.xml"/><Relationship Id="rId10" Type="http://schemas.openxmlformats.org/officeDocument/2006/relationships/customXml" Target="../ink/ink1.xml"/><Relationship Id="rId31" Type="http://schemas.openxmlformats.org/officeDocument/2006/relationships/image" Target="../media/image10.PNG"/><Relationship Id="rId44" Type="http://schemas.openxmlformats.org/officeDocument/2006/relationships/image" Target="../media/image14.PNG"/><Relationship Id="rId52" Type="http://schemas.openxmlformats.org/officeDocument/2006/relationships/customXml" Target="../ink/ink11.xml"/><Relationship Id="rId73" Type="http://schemas.openxmlformats.org/officeDocument/2006/relationships/image" Target="../media/image19.png"/><Relationship Id="rId78" Type="http://schemas.openxmlformats.org/officeDocument/2006/relationships/customXml" Target="../ink/ink14.xml"/><Relationship Id="rId81" Type="http://schemas.openxmlformats.org/officeDocument/2006/relationships/image" Target="../media/image33.png"/><Relationship Id="rId86" Type="http://schemas.openxmlformats.org/officeDocument/2006/relationships/image" Target="../media/image41.png"/><Relationship Id="rId94" Type="http://schemas.openxmlformats.org/officeDocument/2006/relationships/image" Target="../media/image50.png"/><Relationship Id="rId99" Type="http://schemas.openxmlformats.org/officeDocument/2006/relationships/image" Target="../media/image55.PNG"/><Relationship Id="rId101" Type="http://schemas.openxmlformats.org/officeDocument/2006/relationships/image" Target="../media/image57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39" Type="http://schemas.openxmlformats.org/officeDocument/2006/relationships/image" Target="../media/image12.PNG"/><Relationship Id="rId109" Type="http://schemas.openxmlformats.org/officeDocument/2006/relationships/image" Target="../media/image64.png"/><Relationship Id="rId34" Type="http://schemas.openxmlformats.org/officeDocument/2006/relationships/image" Target="../media/image26.png"/><Relationship Id="rId50" Type="http://schemas.openxmlformats.org/officeDocument/2006/relationships/image" Target="../media/image36.png"/><Relationship Id="rId55" Type="http://schemas.openxmlformats.org/officeDocument/2006/relationships/image" Target="../media/image38.png"/><Relationship Id="rId76" Type="http://schemas.openxmlformats.org/officeDocument/2006/relationships/image" Target="../media/image24.png"/><Relationship Id="rId97" Type="http://schemas.openxmlformats.org/officeDocument/2006/relationships/image" Target="../media/image53.PNG"/><Relationship Id="rId104" Type="http://schemas.openxmlformats.org/officeDocument/2006/relationships/image" Target="../media/image60.png"/><Relationship Id="rId120" Type="http://schemas.openxmlformats.org/officeDocument/2006/relationships/image" Target="../media/image70.png"/><Relationship Id="rId7" Type="http://schemas.openxmlformats.org/officeDocument/2006/relationships/image" Target="../media/image7.PNG"/><Relationship Id="rId71" Type="http://schemas.openxmlformats.org/officeDocument/2006/relationships/image" Target="../media/image17.png"/><Relationship Id="rId92" Type="http://schemas.openxmlformats.org/officeDocument/2006/relationships/image" Target="../media/image48.PNG"/><Relationship Id="rId2" Type="http://schemas.openxmlformats.org/officeDocument/2006/relationships/image" Target="../media/image2.png"/><Relationship Id="rId24" Type="http://schemas.openxmlformats.org/officeDocument/2006/relationships/image" Target="../media/image22.png"/><Relationship Id="rId40" Type="http://schemas.openxmlformats.org/officeDocument/2006/relationships/customXml" Target="../ink/ink7.xml"/><Relationship Id="rId45" Type="http://schemas.openxmlformats.org/officeDocument/2006/relationships/customXml" Target="../ink/ink8.xml"/><Relationship Id="rId87" Type="http://schemas.openxmlformats.org/officeDocument/2006/relationships/image" Target="../media/image43.PNG"/><Relationship Id="rId110" Type="http://schemas.openxmlformats.org/officeDocument/2006/relationships/image" Target="../media/image65.png"/><Relationship Id="rId115" Type="http://schemas.openxmlformats.org/officeDocument/2006/relationships/customXml" Target="../ink/ink20.xml"/><Relationship Id="rId82" Type="http://schemas.openxmlformats.org/officeDocument/2006/relationships/image" Target="../media/image39.PNG"/><Relationship Id="rId30" Type="http://schemas.openxmlformats.org/officeDocument/2006/relationships/image" Target="../media/image25.png"/><Relationship Id="rId35" Type="http://schemas.openxmlformats.org/officeDocument/2006/relationships/customXml" Target="../ink/ink5.xml"/><Relationship Id="rId56" Type="http://schemas.openxmlformats.org/officeDocument/2006/relationships/image" Target="../media/image16.png"/><Relationship Id="rId77" Type="http://schemas.openxmlformats.org/officeDocument/2006/relationships/image" Target="../media/image27.PNG"/><Relationship Id="rId100" Type="http://schemas.openxmlformats.org/officeDocument/2006/relationships/image" Target="../media/image56.PNG"/><Relationship Id="rId105" Type="http://schemas.openxmlformats.org/officeDocument/2006/relationships/image" Target="../media/image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0</xdr:col>
      <xdr:colOff>7702550</xdr:colOff>
      <xdr:row>3</xdr:row>
      <xdr:rowOff>2381250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E33A742-309B-4314-A3BB-3AD1B1BA8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4000"/>
          <a:ext cx="7702550" cy="8604250"/>
        </a:xfrm>
        <a:prstGeom prst="rect">
          <a:avLst/>
        </a:prstGeom>
      </xdr:spPr>
    </xdr:pic>
    <xdr:clientData/>
  </xdr:twoCellAnchor>
  <xdr:twoCellAnchor editAs="oneCell">
    <xdr:from>
      <xdr:col>2</xdr:col>
      <xdr:colOff>353482</xdr:colOff>
      <xdr:row>1</xdr:row>
      <xdr:rowOff>6773</xdr:rowOff>
    </xdr:from>
    <xdr:to>
      <xdr:col>2</xdr:col>
      <xdr:colOff>7457016</xdr:colOff>
      <xdr:row>1</xdr:row>
      <xdr:rowOff>3092450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0B8AAA6-62F7-4A55-9F54-D4AC47073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1132" y="260773"/>
          <a:ext cx="7103534" cy="3085677"/>
        </a:xfrm>
        <a:prstGeom prst="rect">
          <a:avLst/>
        </a:prstGeom>
      </xdr:spPr>
    </xdr:pic>
    <xdr:clientData/>
  </xdr:twoCellAnchor>
  <xdr:twoCellAnchor editAs="oneCell">
    <xdr:from>
      <xdr:col>2</xdr:col>
      <xdr:colOff>85089</xdr:colOff>
      <xdr:row>5</xdr:row>
      <xdr:rowOff>109220</xdr:rowOff>
    </xdr:from>
    <xdr:to>
      <xdr:col>2</xdr:col>
      <xdr:colOff>7542534</xdr:colOff>
      <xdr:row>6</xdr:row>
      <xdr:rowOff>1428750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49C1124-FCBB-45A0-96E1-84BAA9A61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2739" y="9380220"/>
          <a:ext cx="7457445" cy="4431030"/>
        </a:xfrm>
        <a:prstGeom prst="rect">
          <a:avLst/>
        </a:prstGeom>
      </xdr:spPr>
    </xdr:pic>
    <xdr:clientData/>
  </xdr:twoCellAnchor>
  <xdr:twoCellAnchor editAs="oneCell">
    <xdr:from>
      <xdr:col>2</xdr:col>
      <xdr:colOff>15874</xdr:colOff>
      <xdr:row>8</xdr:row>
      <xdr:rowOff>22225</xdr:rowOff>
    </xdr:from>
    <xdr:to>
      <xdr:col>2</xdr:col>
      <xdr:colOff>7701999</xdr:colOff>
      <xdr:row>9</xdr:row>
      <xdr:rowOff>2774950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C161952-DB38-486B-9126-3A9E53510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3524" y="15770225"/>
          <a:ext cx="7686125" cy="586422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514349</xdr:colOff>
      <xdr:row>11</xdr:row>
      <xdr:rowOff>8890</xdr:rowOff>
    </xdr:from>
    <xdr:to>
      <xdr:col>0</xdr:col>
      <xdr:colOff>7404100</xdr:colOff>
      <xdr:row>12</xdr:row>
      <xdr:rowOff>3107152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2B582E6-C009-4154-B3E0-F0198C954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49" y="25345390"/>
          <a:ext cx="6889751" cy="6209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53340</xdr:rowOff>
    </xdr:from>
    <xdr:to>
      <xdr:col>0</xdr:col>
      <xdr:colOff>7631990</xdr:colOff>
      <xdr:row>6</xdr:row>
      <xdr:rowOff>2355850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id="{0DA1C904-31DC-47C5-8293-593663936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24340"/>
          <a:ext cx="7631990" cy="5414010"/>
        </a:xfrm>
        <a:prstGeom prst="rect">
          <a:avLst/>
        </a:prstGeom>
      </xdr:spPr>
    </xdr:pic>
    <xdr:clientData/>
  </xdr:twoCellAnchor>
  <xdr:twoCellAnchor editAs="oneCell">
    <xdr:from>
      <xdr:col>2</xdr:col>
      <xdr:colOff>24130</xdr:colOff>
      <xdr:row>16</xdr:row>
      <xdr:rowOff>45720</xdr:rowOff>
    </xdr:from>
    <xdr:to>
      <xdr:col>2</xdr:col>
      <xdr:colOff>7716768</xdr:colOff>
      <xdr:row>17</xdr:row>
      <xdr:rowOff>2736850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id="{11820B3C-3DA1-4AAF-8247-873A99792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1780" y="31859220"/>
          <a:ext cx="7692638" cy="580263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19</xdr:row>
      <xdr:rowOff>44450</xdr:rowOff>
    </xdr:from>
    <xdr:to>
      <xdr:col>2</xdr:col>
      <xdr:colOff>7327900</xdr:colOff>
      <xdr:row>19</xdr:row>
      <xdr:rowOff>3075415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id="{B7B8A998-93E8-44A0-BD86-9E6F3AA7E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0" y="38334950"/>
          <a:ext cx="6908800" cy="3030965"/>
        </a:xfrm>
        <a:prstGeom prst="rect">
          <a:avLst/>
        </a:prstGeom>
      </xdr:spPr>
    </xdr:pic>
    <xdr:clientData/>
  </xdr:twoCellAnchor>
  <xdr:twoCellAnchor editAs="oneCell">
    <xdr:from>
      <xdr:col>2</xdr:col>
      <xdr:colOff>59690</xdr:colOff>
      <xdr:row>23</xdr:row>
      <xdr:rowOff>31751</xdr:rowOff>
    </xdr:from>
    <xdr:to>
      <xdr:col>2</xdr:col>
      <xdr:colOff>7048500</xdr:colOff>
      <xdr:row>23</xdr:row>
      <xdr:rowOff>3041650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id="{86D2C829-FF38-4DAD-9AC6-850438ED2D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444"/>
        <a:stretch/>
      </xdr:blipFill>
      <xdr:spPr>
        <a:xfrm>
          <a:off x="7927340" y="41687751"/>
          <a:ext cx="6988810" cy="3009899"/>
        </a:xfrm>
        <a:prstGeom prst="rect">
          <a:avLst/>
        </a:prstGeom>
      </xdr:spPr>
    </xdr:pic>
    <xdr:clientData/>
  </xdr:twoCellAnchor>
  <xdr:twoCellAnchor editAs="oneCell">
    <xdr:from>
      <xdr:col>2</xdr:col>
      <xdr:colOff>4553510</xdr:colOff>
      <xdr:row>5</xdr:row>
      <xdr:rowOff>1479930</xdr:rowOff>
    </xdr:from>
    <xdr:to>
      <xdr:col>2</xdr:col>
      <xdr:colOff>5814230</xdr:colOff>
      <xdr:row>5</xdr:row>
      <xdr:rowOff>1832370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0">
          <xdr14:nvContentPartPr>
            <xdr14:cNvPr id="6" name="Ink 5">
              <a:extLst>
                <a:ext uri="{FF2B5EF4-FFF2-40B4-BE49-F238E27FC236}">
                  <a16:creationId xmlns:a16="http://schemas.microsoft.com/office/drawing/2014/main" id="{28F4A48D-5A7A-41F6-894D-0D58645E2F61}"/>
                </a:ext>
              </a:extLst>
            </xdr14:cNvPr>
            <xdr14:cNvContentPartPr/>
          </xdr14:nvContentPartPr>
          <xdr14:nvPr macro=""/>
          <xdr14:xfrm>
            <a:off x="12421160" y="10750930"/>
            <a:ext cx="1260720" cy="352440"/>
          </xdr14:xfrm>
        </xdr:contentPart>
      </mc:Choice>
      <mc:Fallback xmlns="">
        <xdr:pic>
          <xdr:nvPicPr>
            <xdr:cNvPr id="6" name="Ink 5">
              <a:extLst>
                <a:ext uri="{FF2B5EF4-FFF2-40B4-BE49-F238E27FC236}">
                  <a16:creationId xmlns:a16="http://schemas.microsoft.com/office/drawing/2014/main" id="{28F4A48D-5A7A-41F6-894D-0D58645E2F61}"/>
                </a:ext>
              </a:extLst>
            </xdr:cNvPr>
            <xdr:cNvPicPr/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11556540" y="21324840"/>
              <a:ext cx="1278360" cy="37008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385480</xdr:colOff>
      <xdr:row>1</xdr:row>
      <xdr:rowOff>2311530</xdr:rowOff>
    </xdr:from>
    <xdr:to>
      <xdr:col>2</xdr:col>
      <xdr:colOff>1804960</xdr:colOff>
      <xdr:row>1</xdr:row>
      <xdr:rowOff>2771250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3">
          <xdr14:nvContentPartPr>
            <xdr14:cNvPr id="7" name="Ink 6">
              <a:extLst>
                <a:ext uri="{FF2B5EF4-FFF2-40B4-BE49-F238E27FC236}">
                  <a16:creationId xmlns:a16="http://schemas.microsoft.com/office/drawing/2014/main" id="{B729AC51-2B90-4F56-AF48-DBC1C65282C8}"/>
                </a:ext>
              </a:extLst>
            </xdr14:cNvPr>
            <xdr14:cNvContentPartPr/>
          </xdr14:nvContentPartPr>
          <xdr14:nvPr macro=""/>
          <xdr14:xfrm>
            <a:off x="8253130" y="2565530"/>
            <a:ext cx="1419480" cy="459720"/>
          </xdr14:xfrm>
        </xdr:contentPart>
      </mc:Choice>
      <mc:Fallback xmlns="">
        <xdr:pic>
          <xdr:nvPicPr>
            <xdr:cNvPr id="7" name="Ink 6">
              <a:extLst>
                <a:ext uri="{FF2B5EF4-FFF2-40B4-BE49-F238E27FC236}">
                  <a16:creationId xmlns:a16="http://schemas.microsoft.com/office/drawing/2014/main" id="{B729AC51-2B90-4F56-AF48-DBC1C65282C8}"/>
                </a:ext>
              </a:extLst>
            </xdr:cNvPr>
            <xdr:cNvPicPr/>
          </xdr:nvPicPr>
          <xdr:blipFill>
            <a:blip xmlns:r="http://schemas.openxmlformats.org/officeDocument/2006/relationships" r:embed="rId24"/>
            <a:stretch>
              <a:fillRect/>
            </a:stretch>
          </xdr:blipFill>
          <xdr:spPr>
            <a:xfrm>
              <a:off x="7381800" y="9004680"/>
              <a:ext cx="1437120" cy="47736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7012170</xdr:colOff>
      <xdr:row>8</xdr:row>
      <xdr:rowOff>1560840</xdr:rowOff>
    </xdr:from>
    <xdr:to>
      <xdr:col>2</xdr:col>
      <xdr:colOff>7721010</xdr:colOff>
      <xdr:row>8</xdr:row>
      <xdr:rowOff>1914360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5">
          <xdr14:nvContentPartPr>
            <xdr14:cNvPr id="13" name="Ink 12">
              <a:extLst>
                <a:ext uri="{FF2B5EF4-FFF2-40B4-BE49-F238E27FC236}">
                  <a16:creationId xmlns:a16="http://schemas.microsoft.com/office/drawing/2014/main" id="{00E8C03B-634A-43A2-A5AF-55D4DA579090}"/>
                </a:ext>
              </a:extLst>
            </xdr14:cNvPr>
            <xdr14:cNvContentPartPr/>
          </xdr14:nvContentPartPr>
          <xdr14:nvPr macro=""/>
          <xdr14:xfrm>
            <a:off x="14879820" y="17308840"/>
            <a:ext cx="708840" cy="353520"/>
          </xdr14:xfrm>
        </xdr:contentPart>
      </mc:Choice>
      <mc:Fallback xmlns="">
        <xdr:pic>
          <xdr:nvPicPr>
            <xdr:cNvPr id="13" name="Ink 12">
              <a:extLst>
                <a:ext uri="{FF2B5EF4-FFF2-40B4-BE49-F238E27FC236}">
                  <a16:creationId xmlns:a16="http://schemas.microsoft.com/office/drawing/2014/main" id="{00E8C03B-634A-43A2-A5AF-55D4DA579090}"/>
                </a:ext>
              </a:extLst>
            </xdr:cNvPr>
            <xdr:cNvPicPr/>
          </xdr:nvPicPr>
          <xdr:blipFill>
            <a:blip xmlns:r="http://schemas.openxmlformats.org/officeDocument/2006/relationships" r:embed="rId30"/>
            <a:stretch>
              <a:fillRect/>
            </a:stretch>
          </xdr:blipFill>
          <xdr:spPr>
            <a:xfrm>
              <a:off x="13735440" y="32245560"/>
              <a:ext cx="726480" cy="37116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336550</xdr:colOff>
      <xdr:row>27</xdr:row>
      <xdr:rowOff>0</xdr:rowOff>
    </xdr:from>
    <xdr:to>
      <xdr:col>0</xdr:col>
      <xdr:colOff>7359650</xdr:colOff>
      <xdr:row>28</xdr:row>
      <xdr:rowOff>2990850</xdr:rowOff>
    </xdr:to>
    <xdr:grpSp>
      <xdr:nvGrpSpPr>
        <xdr:cNvPr id="3103" name="Group 3102">
          <a:extLst>
            <a:ext uri="{FF2B5EF4-FFF2-40B4-BE49-F238E27FC236}">
              <a16:creationId xmlns:a16="http://schemas.microsoft.com/office/drawing/2014/main" id="{00953225-8832-44B0-911D-1C2E9F7EEB48}"/>
            </a:ext>
          </a:extLst>
        </xdr:cNvPr>
        <xdr:cNvGrpSpPr/>
      </xdr:nvGrpSpPr>
      <xdr:grpSpPr>
        <a:xfrm>
          <a:off x="336550" y="55863067"/>
          <a:ext cx="7023100" cy="6098116"/>
          <a:chOff x="0" y="15756890"/>
          <a:chExt cx="7664164" cy="8036560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88284D37-CA75-475B-BCA7-D307F792D3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859" y="15756890"/>
            <a:ext cx="7641305" cy="3883660"/>
          </a:xfrm>
          <a:prstGeom prst="rect">
            <a:avLst/>
          </a:prstGeom>
        </xdr:spPr>
      </xdr:pic>
      <xdr:pic>
        <xdr:nvPicPr>
          <xdr:cNvPr id="3" name="Picture 2">
            <a:extLst>
              <a:ext uri="{FF2B5EF4-FFF2-40B4-BE49-F238E27FC236}">
                <a16:creationId xmlns:a16="http://schemas.microsoft.com/office/drawing/2014/main" id="{BC96D386-FA65-4114-9CCC-F6094330DE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19250660"/>
            <a:ext cx="7663896" cy="4542790"/>
          </a:xfrm>
          <a:prstGeom prst="rect">
            <a:avLst/>
          </a:prstGeom>
        </xdr:spPr>
      </xdr:pic>
      <mc:AlternateContent xmlns:mc="http://schemas.openxmlformats.org/markup-compatibility/2006" xmlns:xdr14="http://schemas.microsoft.com/office/excel/2010/spreadsheetDrawing">
        <mc:Choice Requires="xdr14">
          <xdr14:contentPart xmlns:r="http://schemas.openxmlformats.org/officeDocument/2006/relationships" r:id="rId33">
            <xdr14:nvContentPartPr>
              <xdr14:cNvPr id="14" name="Ink 13">
                <a:extLst>
                  <a:ext uri="{FF2B5EF4-FFF2-40B4-BE49-F238E27FC236}">
                    <a16:creationId xmlns:a16="http://schemas.microsoft.com/office/drawing/2014/main" id="{DE3C108F-8232-4059-B5DA-5217385E7A21}"/>
                  </a:ext>
                </a:extLst>
              </xdr14:cNvPr>
              <xdr14:cNvContentPartPr/>
            </xdr14:nvContentPartPr>
            <xdr14:nvPr macro=""/>
            <xdr14:xfrm>
              <a:off x="6477500" y="17870070"/>
              <a:ext cx="1077840" cy="261720"/>
            </xdr14:xfrm>
          </xdr14:contentPart>
        </mc:Choice>
        <mc:Fallback xmlns="">
          <xdr:pic>
            <xdr:nvPicPr>
              <xdr:cNvPr id="14" name="Ink 13">
                <a:extLst>
                  <a:ext uri="{FF2B5EF4-FFF2-40B4-BE49-F238E27FC236}">
                    <a16:creationId xmlns:a16="http://schemas.microsoft.com/office/drawing/2014/main" id="{DE3C108F-8232-4059-B5DA-5217385E7A21}"/>
                  </a:ext>
                </a:extLst>
              </xdr:cNvPr>
              <xdr:cNvPicPr/>
            </xdr:nvPicPr>
            <xdr:blipFill>
              <a:blip xmlns:r="http://schemas.openxmlformats.org/officeDocument/2006/relationships" r:embed="rId34"/>
              <a:stretch>
                <a:fillRect/>
              </a:stretch>
            </xdr:blipFill>
            <xdr:spPr>
              <a:xfrm>
                <a:off x="6138300" y="26483100"/>
                <a:ext cx="1095480" cy="279360"/>
              </a:xfrm>
              <a:prstGeom prst="rect">
                <a:avLst/>
              </a:prstGeom>
            </xdr:spPr>
          </xdr:pic>
        </mc:Fallback>
      </mc:AlternateContent>
    </xdr:grpSp>
    <xdr:clientData/>
  </xdr:twoCellAnchor>
  <xdr:twoCellAnchor editAs="oneCell">
    <xdr:from>
      <xdr:col>0</xdr:col>
      <xdr:colOff>1831980</xdr:colOff>
      <xdr:row>12</xdr:row>
      <xdr:rowOff>2801570</xdr:rowOff>
    </xdr:from>
    <xdr:to>
      <xdr:col>0</xdr:col>
      <xdr:colOff>3840420</xdr:colOff>
      <xdr:row>13</xdr:row>
      <xdr:rowOff>2570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5">
          <xdr14:nvContentPartPr>
            <xdr14:cNvPr id="19" name="Ink 18">
              <a:extLst>
                <a:ext uri="{FF2B5EF4-FFF2-40B4-BE49-F238E27FC236}">
                  <a16:creationId xmlns:a16="http://schemas.microsoft.com/office/drawing/2014/main" id="{B9BE14EF-E86B-4B13-A129-655966003744}"/>
                </a:ext>
              </a:extLst>
            </xdr14:cNvPr>
            <xdr14:cNvContentPartPr/>
          </xdr14:nvContentPartPr>
          <xdr14:nvPr macro=""/>
          <xdr14:xfrm>
            <a:off x="1831980" y="28138070"/>
            <a:ext cx="2008440" cy="312500"/>
          </xdr14:xfrm>
        </xdr:contentPart>
      </mc:Choice>
      <mc:Fallback xmlns="">
        <xdr:pic>
          <xdr:nvPicPr>
            <xdr:cNvPr id="19" name="Ink 18">
              <a:extLst>
                <a:ext uri="{FF2B5EF4-FFF2-40B4-BE49-F238E27FC236}">
                  <a16:creationId xmlns:a16="http://schemas.microsoft.com/office/drawing/2014/main" id="{B9BE14EF-E86B-4B13-A129-655966003744}"/>
                </a:ext>
              </a:extLst>
            </xdr:cNvPr>
            <xdr:cNvPicPr/>
          </xdr:nvPicPr>
          <xdr:blipFill>
            <a:blip xmlns:r="http://schemas.openxmlformats.org/officeDocument/2006/relationships" r:embed="rId36"/>
            <a:stretch>
              <a:fillRect/>
            </a:stretch>
          </xdr:blipFill>
          <xdr:spPr>
            <a:xfrm>
              <a:off x="1327680" y="44909940"/>
              <a:ext cx="2026080" cy="3276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4459220</xdr:colOff>
      <xdr:row>5</xdr:row>
      <xdr:rowOff>788750</xdr:rowOff>
    </xdr:from>
    <xdr:to>
      <xdr:col>0</xdr:col>
      <xdr:colOff>5604020</xdr:colOff>
      <xdr:row>5</xdr:row>
      <xdr:rowOff>1060190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7">
          <xdr14:nvContentPartPr>
            <xdr14:cNvPr id="21" name="Ink 20">
              <a:extLst>
                <a:ext uri="{FF2B5EF4-FFF2-40B4-BE49-F238E27FC236}">
                  <a16:creationId xmlns:a16="http://schemas.microsoft.com/office/drawing/2014/main" id="{97EECD30-DF35-40A6-B71A-426720781396}"/>
                </a:ext>
              </a:extLst>
            </xdr14:cNvPr>
            <xdr14:cNvContentPartPr/>
          </xdr14:nvContentPartPr>
          <xdr14:nvPr macro=""/>
          <xdr14:xfrm>
            <a:off x="4459220" y="10059750"/>
            <a:ext cx="1144800" cy="271440"/>
          </xdr14:xfrm>
        </xdr:contentPart>
      </mc:Choice>
      <mc:Fallback xmlns="">
        <xdr:pic>
          <xdr:nvPicPr>
            <xdr:cNvPr id="21" name="Ink 20">
              <a:extLst>
                <a:ext uri="{FF2B5EF4-FFF2-40B4-BE49-F238E27FC236}">
                  <a16:creationId xmlns:a16="http://schemas.microsoft.com/office/drawing/2014/main" id="{97EECD30-DF35-40A6-B71A-426720781396}"/>
                </a:ext>
              </a:extLst>
            </xdr:cNvPr>
            <xdr:cNvPicPr/>
          </xdr:nvPicPr>
          <xdr:blipFill>
            <a:blip xmlns:r="http://schemas.openxmlformats.org/officeDocument/2006/relationships" r:embed="rId38"/>
            <a:stretch>
              <a:fillRect/>
            </a:stretch>
          </xdr:blipFill>
          <xdr:spPr>
            <a:xfrm>
              <a:off x="4234680" y="10839420"/>
              <a:ext cx="1162440" cy="28908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105410</xdr:colOff>
      <xdr:row>11</xdr:row>
      <xdr:rowOff>44450</xdr:rowOff>
    </xdr:from>
    <xdr:to>
      <xdr:col>2</xdr:col>
      <xdr:colOff>7556843</xdr:colOff>
      <xdr:row>12</xdr:row>
      <xdr:rowOff>222250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739DF249-9D51-4AF0-B580-772C17121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3060" y="25380950"/>
          <a:ext cx="7451433" cy="32893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2627760</xdr:colOff>
      <xdr:row>11</xdr:row>
      <xdr:rowOff>1808850</xdr:rowOff>
    </xdr:from>
    <xdr:to>
      <xdr:col>2</xdr:col>
      <xdr:colOff>4010160</xdr:colOff>
      <xdr:row>11</xdr:row>
      <xdr:rowOff>2131770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40">
          <xdr14:nvContentPartPr>
            <xdr14:cNvPr id="3073" name="Ink 3072">
              <a:extLst>
                <a:ext uri="{FF2B5EF4-FFF2-40B4-BE49-F238E27FC236}">
                  <a16:creationId xmlns:a16="http://schemas.microsoft.com/office/drawing/2014/main" id="{8789D848-009A-42F2-A1E2-2DB40B84C014}"/>
                </a:ext>
              </a:extLst>
            </xdr14:cNvPr>
            <xdr14:cNvContentPartPr/>
          </xdr14:nvContentPartPr>
          <xdr14:nvPr macro=""/>
          <xdr14:xfrm>
            <a:off x="10495410" y="27145350"/>
            <a:ext cx="1382400" cy="322920"/>
          </xdr14:xfrm>
        </xdr:contentPart>
      </mc:Choice>
      <mc:Fallback xmlns="">
        <xdr:pic>
          <xdr:nvPicPr>
            <xdr:cNvPr id="3073" name="Ink 3072">
              <a:extLst>
                <a:ext uri="{FF2B5EF4-FFF2-40B4-BE49-F238E27FC236}">
                  <a16:creationId xmlns:a16="http://schemas.microsoft.com/office/drawing/2014/main" id="{8789D848-009A-42F2-A1E2-2DB40B84C014}"/>
                </a:ext>
              </a:extLst>
            </xdr:cNvPr>
            <xdr:cNvPicPr/>
          </xdr:nvPicPr>
          <xdr:blipFill>
            <a:blip xmlns:r="http://schemas.openxmlformats.org/officeDocument/2006/relationships" r:embed="rId42"/>
            <a:stretch>
              <a:fillRect/>
            </a:stretch>
          </xdr:blipFill>
          <xdr:spPr>
            <a:xfrm>
              <a:off x="9827280" y="41748060"/>
              <a:ext cx="1400040" cy="34056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145732</xdr:colOff>
      <xdr:row>16</xdr:row>
      <xdr:rowOff>22701</xdr:rowOff>
    </xdr:from>
    <xdr:to>
      <xdr:col>0</xdr:col>
      <xdr:colOff>7590757</xdr:colOff>
      <xdr:row>17</xdr:row>
      <xdr:rowOff>374650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id="{4D5C9877-897B-4202-B72A-2877A7DE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" y="31836201"/>
          <a:ext cx="7445025" cy="3463449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17</xdr:row>
      <xdr:rowOff>612140</xdr:rowOff>
    </xdr:from>
    <xdr:to>
      <xdr:col>0</xdr:col>
      <xdr:colOff>7667714</xdr:colOff>
      <xdr:row>17</xdr:row>
      <xdr:rowOff>3028950</xdr:rowOff>
    </xdr:to>
    <xdr:pic>
      <xdr:nvPicPr>
        <xdr:cNvPr id="3078" name="Picture 3077">
          <a:extLst>
            <a:ext uri="{FF2B5EF4-FFF2-40B4-BE49-F238E27FC236}">
              <a16:creationId xmlns:a16="http://schemas.microsoft.com/office/drawing/2014/main" id="{7113E680-4EC0-4E17-848D-4399FDECC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" y="35537140"/>
          <a:ext cx="7431494" cy="2416810"/>
        </a:xfrm>
        <a:prstGeom prst="rect">
          <a:avLst/>
        </a:prstGeom>
      </xdr:spPr>
    </xdr:pic>
    <xdr:clientData/>
  </xdr:twoCellAnchor>
  <xdr:twoCellAnchor editAs="oneCell">
    <xdr:from>
      <xdr:col>0</xdr:col>
      <xdr:colOff>2725430</xdr:colOff>
      <xdr:row>17</xdr:row>
      <xdr:rowOff>25230</xdr:rowOff>
    </xdr:from>
    <xdr:to>
      <xdr:col>0</xdr:col>
      <xdr:colOff>4053830</xdr:colOff>
      <xdr:row>17</xdr:row>
      <xdr:rowOff>369030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45">
          <xdr14:nvContentPartPr>
            <xdr14:cNvPr id="3080" name="Ink 3079">
              <a:extLst>
                <a:ext uri="{FF2B5EF4-FFF2-40B4-BE49-F238E27FC236}">
                  <a16:creationId xmlns:a16="http://schemas.microsoft.com/office/drawing/2014/main" id="{3727809B-BAE3-4C42-A433-103CD3043134}"/>
                </a:ext>
              </a:extLst>
            </xdr14:cNvPr>
            <xdr14:cNvContentPartPr/>
          </xdr14:nvContentPartPr>
          <xdr14:nvPr macro=""/>
          <xdr14:xfrm>
            <a:off x="2725430" y="34950230"/>
            <a:ext cx="1328400" cy="343800"/>
          </xdr14:xfrm>
        </xdr:contentPart>
      </mc:Choice>
      <mc:Fallback xmlns="">
        <xdr:pic>
          <xdr:nvPicPr>
            <xdr:cNvPr id="3080" name="Ink 3079">
              <a:extLst>
                <a:ext uri="{FF2B5EF4-FFF2-40B4-BE49-F238E27FC236}">
                  <a16:creationId xmlns:a16="http://schemas.microsoft.com/office/drawing/2014/main" id="{3727809B-BAE3-4C42-A433-103CD3043134}"/>
                </a:ext>
              </a:extLst>
            </xdr:cNvPr>
            <xdr:cNvPicPr/>
          </xdr:nvPicPr>
          <xdr:blipFill>
            <a:blip xmlns:r="http://schemas.openxmlformats.org/officeDocument/2006/relationships" r:embed="rId46"/>
            <a:stretch>
              <a:fillRect/>
            </a:stretch>
          </xdr:blipFill>
          <xdr:spPr>
            <a:xfrm>
              <a:off x="2481480" y="53664840"/>
              <a:ext cx="1346040" cy="36144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7121150</xdr:colOff>
      <xdr:row>17</xdr:row>
      <xdr:rowOff>1435110</xdr:rowOff>
    </xdr:from>
    <xdr:to>
      <xdr:col>3</xdr:col>
      <xdr:colOff>31350</xdr:colOff>
      <xdr:row>17</xdr:row>
      <xdr:rowOff>1750110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47">
          <xdr14:nvContentPartPr>
            <xdr14:cNvPr id="3082" name="Ink 3081">
              <a:extLst>
                <a:ext uri="{FF2B5EF4-FFF2-40B4-BE49-F238E27FC236}">
                  <a16:creationId xmlns:a16="http://schemas.microsoft.com/office/drawing/2014/main" id="{D2D5061D-990A-402A-9851-9402A28B0ACD}"/>
                </a:ext>
              </a:extLst>
            </xdr14:cNvPr>
            <xdr14:cNvContentPartPr/>
          </xdr14:nvContentPartPr>
          <xdr14:nvPr macro=""/>
          <xdr14:xfrm>
            <a:off x="14988800" y="36360110"/>
            <a:ext cx="631800" cy="315000"/>
          </xdr14:xfrm>
        </xdr:contentPart>
      </mc:Choice>
      <mc:Fallback xmlns="">
        <xdr:pic>
          <xdr:nvPicPr>
            <xdr:cNvPr id="3082" name="Ink 3081">
              <a:extLst>
                <a:ext uri="{FF2B5EF4-FFF2-40B4-BE49-F238E27FC236}">
                  <a16:creationId xmlns:a16="http://schemas.microsoft.com/office/drawing/2014/main" id="{D2D5061D-990A-402A-9851-9402A28B0ACD}"/>
                </a:ext>
              </a:extLst>
            </xdr:cNvPr>
            <xdr:cNvPicPr/>
          </xdr:nvPicPr>
          <xdr:blipFill>
            <a:blip xmlns:r="http://schemas.openxmlformats.org/officeDocument/2006/relationships" r:embed="rId48"/>
            <a:stretch>
              <a:fillRect/>
            </a:stretch>
          </xdr:blipFill>
          <xdr:spPr>
            <a:xfrm>
              <a:off x="13247520" y="50975160"/>
              <a:ext cx="649440" cy="33264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6815070</xdr:colOff>
      <xdr:row>19</xdr:row>
      <xdr:rowOff>2304880</xdr:rowOff>
    </xdr:from>
    <xdr:to>
      <xdr:col>2</xdr:col>
      <xdr:colOff>7303590</xdr:colOff>
      <xdr:row>19</xdr:row>
      <xdr:rowOff>2525940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49">
          <xdr14:nvContentPartPr>
            <xdr14:cNvPr id="3084" name="Ink 3083">
              <a:extLst>
                <a:ext uri="{FF2B5EF4-FFF2-40B4-BE49-F238E27FC236}">
                  <a16:creationId xmlns:a16="http://schemas.microsoft.com/office/drawing/2014/main" id="{83ECBE9C-4A3F-4965-9E3A-5ECE13808903}"/>
                </a:ext>
              </a:extLst>
            </xdr14:cNvPr>
            <xdr14:cNvContentPartPr/>
          </xdr14:nvContentPartPr>
          <xdr14:nvPr macro=""/>
          <xdr14:xfrm>
            <a:off x="14682720" y="40595380"/>
            <a:ext cx="488520" cy="221060"/>
          </xdr14:xfrm>
        </xdr:contentPart>
      </mc:Choice>
      <mc:Fallback xmlns="">
        <xdr:pic>
          <xdr:nvPicPr>
            <xdr:cNvPr id="3084" name="Ink 3083">
              <a:extLst>
                <a:ext uri="{FF2B5EF4-FFF2-40B4-BE49-F238E27FC236}">
                  <a16:creationId xmlns:a16="http://schemas.microsoft.com/office/drawing/2014/main" id="{83ECBE9C-4A3F-4965-9E3A-5ECE13808903}"/>
                </a:ext>
              </a:extLst>
            </xdr:cNvPr>
            <xdr:cNvPicPr/>
          </xdr:nvPicPr>
          <xdr:blipFill>
            <a:blip xmlns:r="http://schemas.openxmlformats.org/officeDocument/2006/relationships" r:embed="rId50"/>
            <a:stretch>
              <a:fillRect/>
            </a:stretch>
          </xdr:blipFill>
          <xdr:spPr>
            <a:xfrm>
              <a:off x="13881240" y="59471640"/>
              <a:ext cx="506160" cy="23616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64771</xdr:colOff>
      <xdr:row>8</xdr:row>
      <xdr:rowOff>50800</xdr:rowOff>
    </xdr:from>
    <xdr:to>
      <xdr:col>0</xdr:col>
      <xdr:colOff>7664450</xdr:colOff>
      <xdr:row>9</xdr:row>
      <xdr:rowOff>838199</xdr:rowOff>
    </xdr:to>
    <xdr:grpSp>
      <xdr:nvGrpSpPr>
        <xdr:cNvPr id="3102" name="Group 3101">
          <a:extLst>
            <a:ext uri="{FF2B5EF4-FFF2-40B4-BE49-F238E27FC236}">
              <a16:creationId xmlns:a16="http://schemas.microsoft.com/office/drawing/2014/main" id="{DFCE52A6-08E0-445A-B260-DB51ED0D0285}"/>
            </a:ext>
          </a:extLst>
        </xdr:cNvPr>
        <xdr:cNvGrpSpPr/>
      </xdr:nvGrpSpPr>
      <xdr:grpSpPr>
        <a:xfrm>
          <a:off x="64771" y="15764933"/>
          <a:ext cx="7599679" cy="3894666"/>
          <a:chOff x="356871" y="41770301"/>
          <a:chExt cx="6683759" cy="3007048"/>
        </a:xfrm>
      </xdr:grpSpPr>
      <xdr:pic>
        <xdr:nvPicPr>
          <xdr:cNvPr id="3085" name="Picture 3084">
            <a:extLst>
              <a:ext uri="{FF2B5EF4-FFF2-40B4-BE49-F238E27FC236}">
                <a16:creationId xmlns:a16="http://schemas.microsoft.com/office/drawing/2014/main" id="{C9F16DCB-8F65-4F57-ADEC-E60FC85219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871" y="41770301"/>
            <a:ext cx="6659879" cy="3007048"/>
          </a:xfrm>
          <a:prstGeom prst="rect">
            <a:avLst/>
          </a:prstGeom>
        </xdr:spPr>
      </xdr:pic>
      <mc:AlternateContent xmlns:mc="http://schemas.openxmlformats.org/markup-compatibility/2006" xmlns:xdr14="http://schemas.microsoft.com/office/excel/2010/spreadsheetDrawing">
        <mc:Choice Requires="xdr14">
          <xdr14:contentPart xmlns:r="http://schemas.openxmlformats.org/officeDocument/2006/relationships" r:id="rId52">
            <xdr14:nvContentPartPr>
              <xdr14:cNvPr id="3086" name="Ink 3085">
                <a:extLst>
                  <a:ext uri="{FF2B5EF4-FFF2-40B4-BE49-F238E27FC236}">
                    <a16:creationId xmlns:a16="http://schemas.microsoft.com/office/drawing/2014/main" id="{87EE80FE-0358-438D-9969-9AAE92C0E580}"/>
                  </a:ext>
                </a:extLst>
              </xdr14:cNvPr>
              <xdr14:cNvContentPartPr/>
            </xdr14:nvContentPartPr>
            <xdr14:nvPr macro=""/>
            <xdr14:xfrm>
              <a:off x="6251870" y="44010770"/>
              <a:ext cx="788760" cy="278300"/>
            </xdr14:xfrm>
          </xdr14:contentPart>
        </mc:Choice>
        <mc:Fallback xmlns="">
          <xdr:pic>
            <xdr:nvPicPr>
              <xdr:cNvPr id="3086" name="Ink 3085">
                <a:extLst>
                  <a:ext uri="{FF2B5EF4-FFF2-40B4-BE49-F238E27FC236}">
                    <a16:creationId xmlns:a16="http://schemas.microsoft.com/office/drawing/2014/main" id="{87EE80FE-0358-438D-9969-9AAE92C0E580}"/>
                  </a:ext>
                </a:extLst>
              </xdr:cNvPr>
              <xdr:cNvPicPr/>
            </xdr:nvPicPr>
            <xdr:blipFill>
              <a:blip xmlns:r="http://schemas.openxmlformats.org/officeDocument/2006/relationships" r:embed="rId53"/>
              <a:stretch>
                <a:fillRect/>
              </a:stretch>
            </xdr:blipFill>
            <xdr:spPr>
              <a:xfrm>
                <a:off x="6388920" y="64866600"/>
                <a:ext cx="806400" cy="293400"/>
              </a:xfrm>
              <a:prstGeom prst="rect">
                <a:avLst/>
              </a:prstGeom>
            </xdr:spPr>
          </xdr:pic>
        </mc:Fallback>
      </mc:AlternateContent>
    </xdr:grpSp>
    <xdr:clientData/>
  </xdr:twoCellAnchor>
  <xdr:twoCellAnchor editAs="oneCell">
    <xdr:from>
      <xdr:col>2</xdr:col>
      <xdr:colOff>6324190</xdr:colOff>
      <xdr:row>23</xdr:row>
      <xdr:rowOff>2680091</xdr:rowOff>
    </xdr:from>
    <xdr:to>
      <xdr:col>2</xdr:col>
      <xdr:colOff>6921500</xdr:colOff>
      <xdr:row>23</xdr:row>
      <xdr:rowOff>3044010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4">
          <xdr14:nvContentPartPr>
            <xdr14:cNvPr id="3088" name="Ink 3087">
              <a:extLst>
                <a:ext uri="{FF2B5EF4-FFF2-40B4-BE49-F238E27FC236}">
                  <a16:creationId xmlns:a16="http://schemas.microsoft.com/office/drawing/2014/main" id="{B5B52126-BD1C-4C43-B2AC-E3D59B961A1B}"/>
                </a:ext>
              </a:extLst>
            </xdr14:cNvPr>
            <xdr14:cNvContentPartPr/>
          </xdr14:nvContentPartPr>
          <xdr14:nvPr macro=""/>
          <xdr14:xfrm>
            <a:off x="14191840" y="44336091"/>
            <a:ext cx="597310" cy="363919"/>
          </xdr14:xfrm>
        </xdr:contentPart>
      </mc:Choice>
      <mc:Fallback xmlns="">
        <xdr:pic>
          <xdr:nvPicPr>
            <xdr:cNvPr id="3088" name="Ink 3087">
              <a:extLst>
                <a:ext uri="{FF2B5EF4-FFF2-40B4-BE49-F238E27FC236}">
                  <a16:creationId xmlns:a16="http://schemas.microsoft.com/office/drawing/2014/main" id="{B5B52126-BD1C-4C43-B2AC-E3D59B961A1B}"/>
                </a:ext>
              </a:extLst>
            </xdr:cNvPr>
            <xdr:cNvPicPr/>
          </xdr:nvPicPr>
          <xdr:blipFill>
            <a:blip xmlns:r="http://schemas.openxmlformats.org/officeDocument/2006/relationships" r:embed="rId55"/>
            <a:stretch>
              <a:fillRect/>
            </a:stretch>
          </xdr:blipFill>
          <xdr:spPr>
            <a:xfrm>
              <a:off x="12501720" y="64508760"/>
              <a:ext cx="569520" cy="35388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0</xdr:colOff>
      <xdr:row>25</xdr:row>
      <xdr:rowOff>0</xdr:rowOff>
    </xdr:from>
    <xdr:to>
      <xdr:col>0</xdr:col>
      <xdr:colOff>7105650</xdr:colOff>
      <xdr:row>25</xdr:row>
      <xdr:rowOff>3028950</xdr:rowOff>
    </xdr:to>
    <xdr:grpSp>
      <xdr:nvGrpSpPr>
        <xdr:cNvPr id="3104" name="Group 3103">
          <a:extLst>
            <a:ext uri="{FF2B5EF4-FFF2-40B4-BE49-F238E27FC236}">
              <a16:creationId xmlns:a16="http://schemas.microsoft.com/office/drawing/2014/main" id="{D258954A-8B6B-40B2-9816-569B97FF2BC1}"/>
            </a:ext>
          </a:extLst>
        </xdr:cNvPr>
        <xdr:cNvGrpSpPr/>
      </xdr:nvGrpSpPr>
      <xdr:grpSpPr>
        <a:xfrm>
          <a:off x="0" y="52506033"/>
          <a:ext cx="7105650" cy="3028950"/>
          <a:chOff x="514351" y="51790600"/>
          <a:chExt cx="7105650" cy="302895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9FB2CBAE-3C2F-4E8E-A9A1-E90010A3B2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4351" y="51790600"/>
            <a:ext cx="7105650" cy="3028950"/>
          </a:xfrm>
          <a:prstGeom prst="rect">
            <a:avLst/>
          </a:prstGeom>
        </xdr:spPr>
      </xdr:pic>
      <mc:AlternateContent xmlns:mc="http://schemas.openxmlformats.org/markup-compatibility/2006" xmlns:xdr14="http://schemas.microsoft.com/office/excel/2010/spreadsheetDrawing">
        <mc:Choice Requires="xdr14">
          <xdr14:contentPart xmlns:r="http://schemas.openxmlformats.org/officeDocument/2006/relationships" r:id="rId57">
            <xdr14:nvContentPartPr>
              <xdr14:cNvPr id="8" name="Ink 7">
                <a:extLst>
                  <a:ext uri="{FF2B5EF4-FFF2-40B4-BE49-F238E27FC236}">
                    <a16:creationId xmlns:a16="http://schemas.microsoft.com/office/drawing/2014/main" id="{EA8F1F69-6264-4A03-9DFC-AF40EFE81D5F}"/>
                  </a:ext>
                </a:extLst>
              </xdr14:cNvPr>
              <xdr14:cNvContentPartPr/>
            </xdr14:nvContentPartPr>
            <xdr14:nvPr macro=""/>
            <xdr14:xfrm>
              <a:off x="2949480" y="54459770"/>
              <a:ext cx="1402920" cy="325080"/>
            </xdr14:xfrm>
          </xdr14:contentPart>
        </mc:Choice>
        <mc:Fallback xmlns="">
          <xdr:pic>
            <xdr:nvPicPr>
              <xdr:cNvPr id="8" name="Ink 7">
                <a:extLst>
                  <a:ext uri="{FF2B5EF4-FFF2-40B4-BE49-F238E27FC236}">
                    <a16:creationId xmlns:a16="http://schemas.microsoft.com/office/drawing/2014/main" id="{EA8F1F69-6264-4A03-9DFC-AF40EFE81D5F}"/>
                  </a:ext>
                </a:extLst>
              </xdr:cNvPr>
              <xdr:cNvPicPr/>
            </xdr:nvPicPr>
            <xdr:blipFill>
              <a:blip xmlns:r="http://schemas.openxmlformats.org/officeDocument/2006/relationships" r:embed="rId70"/>
              <a:stretch>
                <a:fillRect/>
              </a:stretch>
            </xdr:blipFill>
            <xdr:spPr>
              <a:xfrm>
                <a:off x="2464590" y="81819630"/>
                <a:ext cx="1420560" cy="342720"/>
              </a:xfrm>
              <a:prstGeom prst="rect">
                <a:avLst/>
              </a:prstGeom>
            </xdr:spPr>
          </xdr:pic>
        </mc:Fallback>
      </mc:AlternateContent>
    </xdr:grpSp>
    <xdr:clientData/>
  </xdr:twoCellAnchor>
  <xdr:twoCellAnchor editAs="oneCell">
    <xdr:from>
      <xdr:col>2</xdr:col>
      <xdr:colOff>781050</xdr:colOff>
      <xdr:row>25</xdr:row>
      <xdr:rowOff>22226</xdr:rowOff>
    </xdr:from>
    <xdr:to>
      <xdr:col>2</xdr:col>
      <xdr:colOff>6877049</xdr:colOff>
      <xdr:row>25</xdr:row>
      <xdr:rowOff>3055756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ADDB7D5-391A-460A-AD6D-B7A07C52F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48700" y="41932226"/>
          <a:ext cx="6095999" cy="3033530"/>
        </a:xfrm>
        <a:prstGeom prst="rect">
          <a:avLst/>
        </a:prstGeom>
      </xdr:spPr>
    </xdr:pic>
    <xdr:clientData/>
  </xdr:twoCellAnchor>
  <xdr:twoCellAnchor editAs="oneCell">
    <xdr:from>
      <xdr:col>2</xdr:col>
      <xdr:colOff>949325</xdr:colOff>
      <xdr:row>27</xdr:row>
      <xdr:rowOff>60325</xdr:rowOff>
    </xdr:from>
    <xdr:to>
      <xdr:col>2</xdr:col>
      <xdr:colOff>7080250</xdr:colOff>
      <xdr:row>27</xdr:row>
      <xdr:rowOff>3036841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9985E9A1-5EEF-49ED-AD89-B6141569C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6975" y="45335825"/>
          <a:ext cx="6130925" cy="2976516"/>
        </a:xfrm>
        <a:prstGeom prst="rect">
          <a:avLst/>
        </a:prstGeom>
      </xdr:spPr>
    </xdr:pic>
    <xdr:clientData/>
  </xdr:twoCellAnchor>
  <xdr:twoCellAnchor editAs="oneCell">
    <xdr:from>
      <xdr:col>0</xdr:col>
      <xdr:colOff>422275</xdr:colOff>
      <xdr:row>19</xdr:row>
      <xdr:rowOff>22225</xdr:rowOff>
    </xdr:from>
    <xdr:to>
      <xdr:col>0</xdr:col>
      <xdr:colOff>6775450</xdr:colOff>
      <xdr:row>19</xdr:row>
      <xdr:rowOff>3086100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C69397E-66ED-4FCB-BAE7-CB46B1EF0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75" y="38312725"/>
          <a:ext cx="6353175" cy="3063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30</xdr:row>
      <xdr:rowOff>57150</xdr:rowOff>
    </xdr:from>
    <xdr:to>
      <xdr:col>2</xdr:col>
      <xdr:colOff>7595873</xdr:colOff>
      <xdr:row>30</xdr:row>
      <xdr:rowOff>1809750</xdr:rowOff>
    </xdr:to>
    <xdr:pic>
      <xdr:nvPicPr>
        <xdr:cNvPr id="3076" name="Picture 3075">
          <a:extLst>
            <a:ext uri="{FF2B5EF4-FFF2-40B4-BE49-F238E27FC236}">
              <a16:creationId xmlns:a16="http://schemas.microsoft.com/office/drawing/2014/main" id="{3FDEAED5-2922-4A75-8BF7-F62505DA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6225" y="58286650"/>
          <a:ext cx="7567298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76029</xdr:colOff>
      <xdr:row>36</xdr:row>
      <xdr:rowOff>29029</xdr:rowOff>
    </xdr:from>
    <xdr:to>
      <xdr:col>0</xdr:col>
      <xdr:colOff>6750050</xdr:colOff>
      <xdr:row>36</xdr:row>
      <xdr:rowOff>3073988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5558645-6FF4-43BE-8CA4-E6D4A7CF0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29" y="71009329"/>
          <a:ext cx="6674021" cy="30449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3107872</xdr:rowOff>
    </xdr:from>
    <xdr:to>
      <xdr:col>0</xdr:col>
      <xdr:colOff>5619750</xdr:colOff>
      <xdr:row>35</xdr:row>
      <xdr:rowOff>3038963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1D953B0D-4259-49FA-908D-CA0DD071D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7865172"/>
          <a:ext cx="5619750" cy="3042591"/>
        </a:xfrm>
        <a:prstGeom prst="rect">
          <a:avLst/>
        </a:prstGeom>
      </xdr:spPr>
    </xdr:pic>
    <xdr:clientData/>
  </xdr:twoCellAnchor>
  <xdr:twoCellAnchor editAs="oneCell">
    <xdr:from>
      <xdr:col>2</xdr:col>
      <xdr:colOff>44451</xdr:colOff>
      <xdr:row>12</xdr:row>
      <xdr:rowOff>431801</xdr:rowOff>
    </xdr:from>
    <xdr:to>
      <xdr:col>2</xdr:col>
      <xdr:colOff>7689850</xdr:colOff>
      <xdr:row>13</xdr:row>
      <xdr:rowOff>374353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id="{85A540AC-3DC6-4B69-AFC9-EDCA4C9BE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2101" y="25768301"/>
          <a:ext cx="7645399" cy="3054052"/>
        </a:xfrm>
        <a:prstGeom prst="rect">
          <a:avLst/>
        </a:prstGeom>
      </xdr:spPr>
    </xdr:pic>
    <xdr:clientData/>
  </xdr:twoCellAnchor>
  <xdr:twoCellAnchor editAs="oneCell">
    <xdr:from>
      <xdr:col>0</xdr:col>
      <xdr:colOff>3922520</xdr:colOff>
      <xdr:row>19</xdr:row>
      <xdr:rowOff>640180</xdr:rowOff>
    </xdr:from>
    <xdr:to>
      <xdr:col>0</xdr:col>
      <xdr:colOff>4647920</xdr:colOff>
      <xdr:row>19</xdr:row>
      <xdr:rowOff>861580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78">
          <xdr14:nvContentPartPr>
            <xdr14:cNvPr id="3100" name="Ink 3099">
              <a:extLst>
                <a:ext uri="{FF2B5EF4-FFF2-40B4-BE49-F238E27FC236}">
                  <a16:creationId xmlns:a16="http://schemas.microsoft.com/office/drawing/2014/main" id="{C287962C-A80D-4D82-9631-2B6D9EB4A3DD}"/>
                </a:ext>
              </a:extLst>
            </xdr14:cNvPr>
            <xdr14:cNvContentPartPr/>
          </xdr14:nvContentPartPr>
          <xdr14:nvPr macro=""/>
          <xdr14:xfrm>
            <a:off x="3922520" y="38930680"/>
            <a:ext cx="725400" cy="221400"/>
          </xdr14:xfrm>
        </xdr:contentPart>
      </mc:Choice>
      <mc:Fallback xmlns="">
        <xdr:pic>
          <xdr:nvPicPr>
            <xdr:cNvPr id="3100" name="Ink 3099">
              <a:extLst>
                <a:ext uri="{FF2B5EF4-FFF2-40B4-BE49-F238E27FC236}">
                  <a16:creationId xmlns:a16="http://schemas.microsoft.com/office/drawing/2014/main" id="{C287962C-A80D-4D82-9631-2B6D9EB4A3DD}"/>
                </a:ext>
              </a:extLst>
            </xdr:cNvPr>
            <xdr:cNvPicPr/>
          </xdr:nvPicPr>
          <xdr:blipFill>
            <a:blip xmlns:r="http://schemas.openxmlformats.org/officeDocument/2006/relationships" r:embed="rId79"/>
            <a:stretch>
              <a:fillRect/>
            </a:stretch>
          </xdr:blipFill>
          <xdr:spPr>
            <a:xfrm>
              <a:off x="3913880" y="38921680"/>
              <a:ext cx="743040" cy="23904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1473200</xdr:colOff>
      <xdr:row>30</xdr:row>
      <xdr:rowOff>6350</xdr:rowOff>
    </xdr:from>
    <xdr:to>
      <xdr:col>0</xdr:col>
      <xdr:colOff>6432550</xdr:colOff>
      <xdr:row>30</xdr:row>
      <xdr:rowOff>3035300</xdr:rowOff>
    </xdr:to>
    <xdr:pic>
      <xdr:nvPicPr>
        <xdr:cNvPr id="3106" name="Picture 3105">
          <a:extLst>
            <a:ext uri="{FF2B5EF4-FFF2-40B4-BE49-F238E27FC236}">
              <a16:creationId xmlns:a16="http://schemas.microsoft.com/office/drawing/2014/main" id="{CF6786C5-1589-4752-B1C3-C31E20A47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3200" y="51758850"/>
          <a:ext cx="4959350" cy="3028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25401</xdr:rowOff>
    </xdr:from>
    <xdr:to>
      <xdr:col>0</xdr:col>
      <xdr:colOff>6261100</xdr:colOff>
      <xdr:row>34</xdr:row>
      <xdr:rowOff>3067335</xdr:rowOff>
    </xdr:to>
    <xdr:pic>
      <xdr:nvPicPr>
        <xdr:cNvPr id="3108" name="Picture 3107">
          <a:extLst>
            <a:ext uri="{FF2B5EF4-FFF2-40B4-BE49-F238E27FC236}">
              <a16:creationId xmlns:a16="http://schemas.microsoft.com/office/drawing/2014/main" id="{5F0F17D4-3C46-45CA-92B5-24EFC886C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82701"/>
          <a:ext cx="6261100" cy="3041934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34</xdr:row>
      <xdr:rowOff>38100</xdr:rowOff>
    </xdr:from>
    <xdr:to>
      <xdr:col>2</xdr:col>
      <xdr:colOff>7685468</xdr:colOff>
      <xdr:row>35</xdr:row>
      <xdr:rowOff>1987550</xdr:rowOff>
    </xdr:to>
    <xdr:pic>
      <xdr:nvPicPr>
        <xdr:cNvPr id="3110" name="Picture 3109">
          <a:extLst>
            <a:ext uri="{FF2B5EF4-FFF2-40B4-BE49-F238E27FC236}">
              <a16:creationId xmlns:a16="http://schemas.microsoft.com/office/drawing/2014/main" id="{605278AA-DF59-459F-8650-977DBEFFB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3050" y="58572400"/>
          <a:ext cx="7660068" cy="5060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7719913</xdr:colOff>
      <xdr:row>38</xdr:row>
      <xdr:rowOff>3028950</xdr:rowOff>
    </xdr:to>
    <xdr:pic>
      <xdr:nvPicPr>
        <xdr:cNvPr id="3112" name="Picture 3111">
          <a:extLst>
            <a:ext uri="{FF2B5EF4-FFF2-40B4-BE49-F238E27FC236}">
              <a16:creationId xmlns:a16="http://schemas.microsoft.com/office/drawing/2014/main" id="{FC01D095-2368-490D-897C-B685B889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036700"/>
          <a:ext cx="7719913" cy="3028950"/>
        </a:xfrm>
        <a:prstGeom prst="rect">
          <a:avLst/>
        </a:prstGeom>
      </xdr:spPr>
    </xdr:pic>
    <xdr:clientData/>
  </xdr:twoCellAnchor>
  <xdr:twoCellAnchor editAs="oneCell">
    <xdr:from>
      <xdr:col>0</xdr:col>
      <xdr:colOff>2975730</xdr:colOff>
      <xdr:row>38</xdr:row>
      <xdr:rowOff>1023300</xdr:rowOff>
    </xdr:from>
    <xdr:to>
      <xdr:col>0</xdr:col>
      <xdr:colOff>3855570</xdr:colOff>
      <xdr:row>38</xdr:row>
      <xdr:rowOff>1308100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84">
          <xdr14:nvContentPartPr>
            <xdr14:cNvPr id="3113" name="Ink 3112">
              <a:extLst>
                <a:ext uri="{FF2B5EF4-FFF2-40B4-BE49-F238E27FC236}">
                  <a16:creationId xmlns:a16="http://schemas.microsoft.com/office/drawing/2014/main" id="{CCF07407-3AF3-44DA-8E49-4C788B32F24F}"/>
                </a:ext>
              </a:extLst>
            </xdr14:cNvPr>
            <xdr14:cNvContentPartPr/>
          </xdr14:nvContentPartPr>
          <xdr14:nvPr macro=""/>
          <xdr14:xfrm>
            <a:off x="2975730" y="66060000"/>
            <a:ext cx="879840" cy="284800"/>
          </xdr14:xfrm>
        </xdr:contentPart>
      </mc:Choice>
      <mc:Fallback xmlns="">
        <xdr:pic>
          <xdr:nvPicPr>
            <xdr:cNvPr id="3113" name="Ink 3112">
              <a:extLst>
                <a:ext uri="{FF2B5EF4-FFF2-40B4-BE49-F238E27FC236}">
                  <a16:creationId xmlns:a16="http://schemas.microsoft.com/office/drawing/2014/main" id="{CCF07407-3AF3-44DA-8E49-4C788B32F24F}"/>
                </a:ext>
              </a:extLst>
            </xdr:cNvPr>
            <xdr:cNvPicPr/>
          </xdr:nvPicPr>
          <xdr:blipFill>
            <a:blip xmlns:r="http://schemas.openxmlformats.org/officeDocument/2006/relationships" r:embed="rId85"/>
            <a:stretch>
              <a:fillRect/>
            </a:stretch>
          </xdr:blipFill>
          <xdr:spPr>
            <a:xfrm>
              <a:off x="2967090" y="66051010"/>
              <a:ext cx="897480" cy="3024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38100</xdr:colOff>
      <xdr:row>38</xdr:row>
      <xdr:rowOff>1</xdr:rowOff>
    </xdr:from>
    <xdr:to>
      <xdr:col>2</xdr:col>
      <xdr:colOff>7658100</xdr:colOff>
      <xdr:row>38</xdr:row>
      <xdr:rowOff>3054351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id="{7497D268-F22D-4BC6-B639-A78F4D0D9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0" y="65036701"/>
          <a:ext cx="7620000" cy="3054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1816100</xdr:rowOff>
    </xdr:from>
    <xdr:to>
      <xdr:col>0</xdr:col>
      <xdr:colOff>7670800</xdr:colOff>
      <xdr:row>41</xdr:row>
      <xdr:rowOff>3083801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id="{02A94355-EB0B-4F6C-A2F7-D3FA74F81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035900"/>
          <a:ext cx="7670800" cy="4379201"/>
        </a:xfrm>
        <a:prstGeom prst="rect">
          <a:avLst/>
        </a:prstGeom>
      </xdr:spPr>
    </xdr:pic>
    <xdr:clientData/>
  </xdr:twoCellAnchor>
  <xdr:twoCellAnchor>
    <xdr:from>
      <xdr:col>2</xdr:col>
      <xdr:colOff>19051</xdr:colOff>
      <xdr:row>39</xdr:row>
      <xdr:rowOff>266700</xdr:rowOff>
    </xdr:from>
    <xdr:to>
      <xdr:col>2</xdr:col>
      <xdr:colOff>7644605</xdr:colOff>
      <xdr:row>41</xdr:row>
      <xdr:rowOff>1841500</xdr:rowOff>
    </xdr:to>
    <xdr:grpSp>
      <xdr:nvGrpSpPr>
        <xdr:cNvPr id="3121" name="Group 3120">
          <a:extLst>
            <a:ext uri="{FF2B5EF4-FFF2-40B4-BE49-F238E27FC236}">
              <a16:creationId xmlns:a16="http://schemas.microsoft.com/office/drawing/2014/main" id="{90FDCDA4-3B76-4277-8122-5F328EFF32F6}"/>
            </a:ext>
          </a:extLst>
        </xdr:cNvPr>
        <xdr:cNvGrpSpPr/>
      </xdr:nvGrpSpPr>
      <xdr:grpSpPr>
        <a:xfrm>
          <a:off x="7884584" y="82092800"/>
          <a:ext cx="7625554" cy="4965700"/>
          <a:chOff x="7912101" y="71062850"/>
          <a:chExt cx="7625554" cy="4965700"/>
        </a:xfrm>
      </xdr:grpSpPr>
      <xdr:pic>
        <xdr:nvPicPr>
          <xdr:cNvPr id="3119" name="Picture 3118">
            <a:extLst>
              <a:ext uri="{FF2B5EF4-FFF2-40B4-BE49-F238E27FC236}">
                <a16:creationId xmlns:a16="http://schemas.microsoft.com/office/drawing/2014/main" id="{E26EDCC5-4C8E-4E49-9F82-6DB431D6F6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912101" y="71062850"/>
            <a:ext cx="7625554" cy="4965700"/>
          </a:xfrm>
          <a:prstGeom prst="rect">
            <a:avLst/>
          </a:prstGeom>
        </xdr:spPr>
      </xdr:pic>
      <mc:AlternateContent xmlns:mc="http://schemas.openxmlformats.org/markup-compatibility/2006" xmlns:xdr14="http://schemas.microsoft.com/office/excel/2010/spreadsheetDrawing">
        <mc:Choice Requires="xdr14">
          <xdr14:contentPart xmlns:r="http://schemas.openxmlformats.org/officeDocument/2006/relationships" r:id="rId89">
            <xdr14:nvContentPartPr>
              <xdr14:cNvPr id="3120" name="Ink 3119">
                <a:extLst>
                  <a:ext uri="{FF2B5EF4-FFF2-40B4-BE49-F238E27FC236}">
                    <a16:creationId xmlns:a16="http://schemas.microsoft.com/office/drawing/2014/main" id="{8C72677C-8546-49B2-9081-7264927C2F41}"/>
                  </a:ext>
                </a:extLst>
              </xdr14:cNvPr>
              <xdr14:cNvContentPartPr/>
            </xdr14:nvContentPartPr>
            <xdr14:nvPr macro=""/>
            <xdr14:xfrm>
              <a:off x="14282640" y="75717240"/>
              <a:ext cx="432000" cy="197280"/>
            </xdr14:xfrm>
          </xdr14:contentPart>
        </mc:Choice>
        <mc:Fallback xmlns="">
          <xdr:pic>
            <xdr:nvPicPr>
              <xdr:cNvPr id="3120" name="Ink 3119">
                <a:extLst>
                  <a:ext uri="{FF2B5EF4-FFF2-40B4-BE49-F238E27FC236}">
                    <a16:creationId xmlns:a16="http://schemas.microsoft.com/office/drawing/2014/main" id="{8C72677C-8546-49B2-9081-7264927C2F41}"/>
                  </a:ext>
                </a:extLst>
              </xdr:cNvPr>
              <xdr:cNvPicPr/>
            </xdr:nvPicPr>
            <xdr:blipFill>
              <a:blip xmlns:r="http://schemas.openxmlformats.org/officeDocument/2006/relationships" r:embed="rId90"/>
              <a:stretch>
                <a:fillRect/>
              </a:stretch>
            </xdr:blipFill>
            <xdr:spPr>
              <a:xfrm>
                <a:off x="14273640" y="75708240"/>
                <a:ext cx="449640" cy="214920"/>
              </a:xfrm>
              <a:prstGeom prst="rect">
                <a:avLst/>
              </a:prstGeom>
            </xdr:spPr>
          </xdr:pic>
        </mc:Fallback>
      </mc:AlternateContent>
    </xdr:grpSp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7543800</xdr:colOff>
      <xdr:row>44</xdr:row>
      <xdr:rowOff>2425700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E7519F4-A6CD-4F75-8F10-C415BD3BF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041500"/>
          <a:ext cx="7543800" cy="55372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43</xdr:row>
      <xdr:rowOff>0</xdr:rowOff>
    </xdr:from>
    <xdr:to>
      <xdr:col>2</xdr:col>
      <xdr:colOff>7689851</xdr:colOff>
      <xdr:row>44</xdr:row>
      <xdr:rowOff>2051049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F3F0E29-FD91-42A6-AF30-64FB76595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7651" y="78041500"/>
          <a:ext cx="7689850" cy="5162549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46</xdr:row>
      <xdr:rowOff>25400</xdr:rowOff>
    </xdr:from>
    <xdr:to>
      <xdr:col>2</xdr:col>
      <xdr:colOff>7705820</xdr:colOff>
      <xdr:row>47</xdr:row>
      <xdr:rowOff>1371600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B8527D7-0ABD-46ED-AC12-D089E255D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49" y="83997800"/>
          <a:ext cx="7667721" cy="38862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51</xdr:row>
      <xdr:rowOff>12700</xdr:rowOff>
    </xdr:from>
    <xdr:to>
      <xdr:col>2</xdr:col>
      <xdr:colOff>7683501</xdr:colOff>
      <xdr:row>52</xdr:row>
      <xdr:rowOff>1720849</xdr:rowOff>
    </xdr:to>
    <xdr:pic>
      <xdr:nvPicPr>
        <xdr:cNvPr id="3096" name="Picture 3095">
          <a:extLst>
            <a:ext uri="{FF2B5EF4-FFF2-40B4-BE49-F238E27FC236}">
              <a16:creationId xmlns:a16="http://schemas.microsoft.com/office/drawing/2014/main" id="{328E728F-5C26-4883-8260-32EF0EFEA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1" y="92163900"/>
          <a:ext cx="7645400" cy="42481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7442200</xdr:colOff>
      <xdr:row>55</xdr:row>
      <xdr:rowOff>2451099</xdr:rowOff>
    </xdr:to>
    <xdr:pic>
      <xdr:nvPicPr>
        <xdr:cNvPr id="3098" name="Picture 3097">
          <a:extLst>
            <a:ext uri="{FF2B5EF4-FFF2-40B4-BE49-F238E27FC236}">
              <a16:creationId xmlns:a16="http://schemas.microsoft.com/office/drawing/2014/main" id="{A5158A42-44A9-42F0-B8E8-DD5A60F36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510600"/>
          <a:ext cx="7442200" cy="4991099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54</xdr:row>
      <xdr:rowOff>6350</xdr:rowOff>
    </xdr:from>
    <xdr:to>
      <xdr:col>2</xdr:col>
      <xdr:colOff>7505700</xdr:colOff>
      <xdr:row>55</xdr:row>
      <xdr:rowOff>2522837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id="{9CA4E3B9-661F-49C1-946E-88754070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0350" y="97516950"/>
          <a:ext cx="7493000" cy="50564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6350</xdr:rowOff>
    </xdr:from>
    <xdr:to>
      <xdr:col>0</xdr:col>
      <xdr:colOff>7678172</xdr:colOff>
      <xdr:row>46</xdr:row>
      <xdr:rowOff>1441450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id="{65ED3E55-18D1-4773-A9F4-65A531D63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978750"/>
          <a:ext cx="7678172" cy="1435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1435100</xdr:rowOff>
    </xdr:from>
    <xdr:to>
      <xdr:col>0</xdr:col>
      <xdr:colOff>7708900</xdr:colOff>
      <xdr:row>47</xdr:row>
      <xdr:rowOff>403991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id="{A8A0786B-6474-4FA6-BF30-BB73899CF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407500"/>
          <a:ext cx="7708900" cy="15088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590550</xdr:rowOff>
    </xdr:from>
    <xdr:to>
      <xdr:col>0</xdr:col>
      <xdr:colOff>7677150</xdr:colOff>
      <xdr:row>47</xdr:row>
      <xdr:rowOff>2514600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11C7547-3BE8-40C1-8C23-DD3D903C24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57"/>
        <a:stretch/>
      </xdr:blipFill>
      <xdr:spPr>
        <a:xfrm>
          <a:off x="0" y="87102950"/>
          <a:ext cx="7677150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7669787</xdr:colOff>
      <xdr:row>49</xdr:row>
      <xdr:rowOff>1441450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AFB054D8-5166-49BF-91F7-D38755EBE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331800"/>
          <a:ext cx="7669787" cy="14414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2</xdr:col>
      <xdr:colOff>7700380</xdr:colOff>
      <xdr:row>49</xdr:row>
      <xdr:rowOff>1612900</xdr:rowOff>
    </xdr:to>
    <xdr:pic>
      <xdr:nvPicPr>
        <xdr:cNvPr id="3074" name="Picture 3073">
          <a:extLst>
            <a:ext uri="{FF2B5EF4-FFF2-40B4-BE49-F238E27FC236}">
              <a16:creationId xmlns:a16="http://schemas.microsoft.com/office/drawing/2014/main" id="{677A09BB-E06C-4852-9001-1494FB066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7650" y="89331800"/>
          <a:ext cx="7700380" cy="1612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7688382</xdr:colOff>
      <xdr:row>51</xdr:row>
      <xdr:rowOff>1168400</xdr:rowOff>
    </xdr:to>
    <xdr:pic>
      <xdr:nvPicPr>
        <xdr:cNvPr id="3092" name="Picture 3091">
          <a:extLst>
            <a:ext uri="{FF2B5EF4-FFF2-40B4-BE49-F238E27FC236}">
              <a16:creationId xmlns:a16="http://schemas.microsoft.com/office/drawing/2014/main" id="{553B7C06-3DBD-4DE9-9671-5A098AF1B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151200"/>
          <a:ext cx="7688382" cy="116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31749</xdr:rowOff>
    </xdr:from>
    <xdr:to>
      <xdr:col>0</xdr:col>
      <xdr:colOff>7692322</xdr:colOff>
      <xdr:row>22</xdr:row>
      <xdr:rowOff>825500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id="{D297B394-66FC-4B78-AEF2-A4BE583E3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5" t="3314" b="10258"/>
        <a:stretch/>
      </xdr:blipFill>
      <xdr:spPr>
        <a:xfrm>
          <a:off x="0" y="43033949"/>
          <a:ext cx="7692322" cy="39052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255270</xdr:rowOff>
    </xdr:from>
    <xdr:to>
      <xdr:col>0</xdr:col>
      <xdr:colOff>7622499</xdr:colOff>
      <xdr:row>32</xdr:row>
      <xdr:rowOff>3079750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id="{BEC37E4B-EA5C-4CB4-AFB2-2B63943BF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799970"/>
          <a:ext cx="7622499" cy="310388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32</xdr:row>
      <xdr:rowOff>12700</xdr:rowOff>
    </xdr:from>
    <xdr:to>
      <xdr:col>2</xdr:col>
      <xdr:colOff>7701708</xdr:colOff>
      <xdr:row>32</xdr:row>
      <xdr:rowOff>2362200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238C5EB1-A56B-4293-A097-753803C743BC}"/>
            </a:ext>
          </a:extLst>
        </xdr:cNvPr>
        <xdr:cNvGrpSpPr/>
      </xdr:nvGrpSpPr>
      <xdr:grpSpPr>
        <a:xfrm>
          <a:off x="7884583" y="65735200"/>
          <a:ext cx="7682658" cy="2349500"/>
          <a:chOff x="0" y="116662200"/>
          <a:chExt cx="7682658" cy="2349500"/>
        </a:xfrm>
      </xdr:grpSpPr>
      <xdr:pic>
        <xdr:nvPicPr>
          <xdr:cNvPr id="3095" name="Picture 3094">
            <a:extLst>
              <a:ext uri="{FF2B5EF4-FFF2-40B4-BE49-F238E27FC236}">
                <a16:creationId xmlns:a16="http://schemas.microsoft.com/office/drawing/2014/main" id="{7CEC2733-E97A-4284-902A-E025A3F945B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116662200"/>
            <a:ext cx="7682658" cy="2349500"/>
          </a:xfrm>
          <a:prstGeom prst="rect">
            <a:avLst/>
          </a:prstGeom>
        </xdr:spPr>
      </xdr:pic>
      <mc:AlternateContent xmlns:mc="http://schemas.openxmlformats.org/markup-compatibility/2006" xmlns:xdr14="http://schemas.microsoft.com/office/excel/2010/spreadsheetDrawing">
        <mc:Choice Requires="xdr14">
          <xdr14:contentPart xmlns:r="http://schemas.openxmlformats.org/officeDocument/2006/relationships" r:id="rId106">
            <xdr14:nvContentPartPr>
              <xdr14:cNvPr id="3114" name="Ink 3113">
                <a:extLst>
                  <a:ext uri="{FF2B5EF4-FFF2-40B4-BE49-F238E27FC236}">
                    <a16:creationId xmlns:a16="http://schemas.microsoft.com/office/drawing/2014/main" id="{8811D654-107E-495D-A2AE-BECCC6AF33DE}"/>
                  </a:ext>
                </a:extLst>
              </xdr14:cNvPr>
              <xdr14:cNvContentPartPr/>
            </xdr14:nvContentPartPr>
            <xdr14:nvPr macro=""/>
            <xdr14:xfrm>
              <a:off x="1199880" y="117486560"/>
              <a:ext cx="963720" cy="30600"/>
            </xdr14:xfrm>
          </xdr14:contentPart>
        </mc:Choice>
        <mc:Fallback xmlns="">
          <xdr:pic>
            <xdr:nvPicPr>
              <xdr:cNvPr id="3114" name="Ink 3113">
                <a:extLst>
                  <a:ext uri="{FF2B5EF4-FFF2-40B4-BE49-F238E27FC236}">
                    <a16:creationId xmlns:a16="http://schemas.microsoft.com/office/drawing/2014/main" id="{8811D654-107E-495D-A2AE-BECCC6AF33DE}"/>
                  </a:ext>
                </a:extLst>
              </xdr:cNvPr>
              <xdr:cNvPicPr/>
            </xdr:nvPicPr>
            <xdr:blipFill>
              <a:blip xmlns:r="http://schemas.openxmlformats.org/officeDocument/2006/relationships" r:embed="rId107"/>
              <a:stretch>
                <a:fillRect/>
              </a:stretch>
            </xdr:blipFill>
            <xdr:spPr>
              <a:xfrm>
                <a:off x="1191240" y="103685360"/>
                <a:ext cx="981360" cy="48240"/>
              </a:xfrm>
              <a:prstGeom prst="rect">
                <a:avLst/>
              </a:prstGeom>
            </xdr:spPr>
          </xdr:pic>
        </mc:Fallback>
      </mc:AlternateContent>
    </xdr:grpSp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5118100</xdr:colOff>
      <xdr:row>23</xdr:row>
      <xdr:rowOff>0</xdr:rowOff>
    </xdr:to>
    <xdr:pic>
      <xdr:nvPicPr>
        <xdr:cNvPr id="3118" name="Picture 3117">
          <a:extLst>
            <a:ext uri="{FF2B5EF4-FFF2-40B4-BE49-F238E27FC236}">
              <a16:creationId xmlns:a16="http://schemas.microsoft.com/office/drawing/2014/main" id="{FC518E27-B95C-4348-A972-238FDE9487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1"/>
        <a:stretch/>
      </xdr:blipFill>
      <xdr:spPr>
        <a:xfrm>
          <a:off x="7867650" y="38544500"/>
          <a:ext cx="5118100" cy="622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</xdr:rowOff>
    </xdr:from>
    <xdr:to>
      <xdr:col>0</xdr:col>
      <xdr:colOff>7689850</xdr:colOff>
      <xdr:row>40</xdr:row>
      <xdr:rowOff>2863850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id="{974DDC09-3CF8-4B86-9EA9-EE70FC264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219801"/>
          <a:ext cx="7689850" cy="28638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171450</xdr:rowOff>
    </xdr:from>
    <xdr:to>
      <xdr:col>0</xdr:col>
      <xdr:colOff>7677728</xdr:colOff>
      <xdr:row>14</xdr:row>
      <xdr:rowOff>3098799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id="{95E86862-E425-44C5-9BA4-14E553C6E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619450"/>
          <a:ext cx="7677728" cy="4273549"/>
        </a:xfrm>
        <a:prstGeom prst="rect">
          <a:avLst/>
        </a:prstGeom>
      </xdr:spPr>
    </xdr:pic>
    <xdr:clientData/>
  </xdr:twoCellAnchor>
  <xdr:twoCellAnchor editAs="oneCell">
    <xdr:from>
      <xdr:col>0</xdr:col>
      <xdr:colOff>1540440</xdr:colOff>
      <xdr:row>30</xdr:row>
      <xdr:rowOff>1959120</xdr:rowOff>
    </xdr:from>
    <xdr:to>
      <xdr:col>0</xdr:col>
      <xdr:colOff>2540520</xdr:colOff>
      <xdr:row>30</xdr:row>
      <xdr:rowOff>2121480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11">
          <xdr14:nvContentPartPr>
            <xdr14:cNvPr id="10" name="Ink 9">
              <a:extLst>
                <a:ext uri="{FF2B5EF4-FFF2-40B4-BE49-F238E27FC236}">
                  <a16:creationId xmlns:a16="http://schemas.microsoft.com/office/drawing/2014/main" id="{3CC06FE2-DDD5-4930-8987-FEDA1AA6C421}"/>
                </a:ext>
              </a:extLst>
            </xdr14:cNvPr>
            <xdr14:cNvContentPartPr/>
          </xdr14:nvContentPartPr>
          <xdr14:nvPr macro=""/>
          <xdr14:xfrm>
            <a:off x="1540440" y="64290720"/>
            <a:ext cx="1000080" cy="162360"/>
          </xdr14:xfrm>
        </xdr:contentPart>
      </mc:Choice>
      <mc:Fallback xmlns="">
        <xdr:pic>
          <xdr:nvPicPr>
            <xdr:cNvPr id="10" name="Ink 9">
              <a:extLst>
                <a:ext uri="{FF2B5EF4-FFF2-40B4-BE49-F238E27FC236}">
                  <a16:creationId xmlns:a16="http://schemas.microsoft.com/office/drawing/2014/main" id="{3CC06FE2-DDD5-4930-8987-FEDA1AA6C421}"/>
                </a:ext>
              </a:extLst>
            </xdr:cNvPr>
            <xdr:cNvPicPr/>
          </xdr:nvPicPr>
          <xdr:blipFill>
            <a:blip xmlns:r="http://schemas.openxmlformats.org/officeDocument/2006/relationships" r:embed="rId112"/>
            <a:stretch>
              <a:fillRect/>
            </a:stretch>
          </xdr:blipFill>
          <xdr:spPr>
            <a:xfrm>
              <a:off x="1531440" y="64281720"/>
              <a:ext cx="1017720" cy="180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1705067</xdr:colOff>
      <xdr:row>32</xdr:row>
      <xdr:rowOff>1214327</xdr:rowOff>
    </xdr:from>
    <xdr:to>
      <xdr:col>2</xdr:col>
      <xdr:colOff>2621267</xdr:colOff>
      <xdr:row>32</xdr:row>
      <xdr:rowOff>1714727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13">
          <xdr14:nvContentPartPr>
            <xdr14:cNvPr id="3094" name="Ink 3093">
              <a:extLst>
                <a:ext uri="{FF2B5EF4-FFF2-40B4-BE49-F238E27FC236}">
                  <a16:creationId xmlns:a16="http://schemas.microsoft.com/office/drawing/2014/main" id="{7833CF84-EBB3-40AA-A27D-C547523C19B0}"/>
                </a:ext>
              </a:extLst>
            </xdr14:cNvPr>
            <xdr14:cNvContentPartPr/>
          </xdr14:nvContentPartPr>
          <xdr14:nvPr macro=""/>
          <xdr14:xfrm>
            <a:off x="9570600" y="66936827"/>
            <a:ext cx="916200" cy="500400"/>
          </xdr14:xfrm>
        </xdr:contentPart>
      </mc:Choice>
      <mc:Fallback xmlns="">
        <xdr:pic>
          <xdr:nvPicPr>
            <xdr:cNvPr id="3094" name="Ink 3093">
              <a:extLst>
                <a:ext uri="{FF2B5EF4-FFF2-40B4-BE49-F238E27FC236}">
                  <a16:creationId xmlns:a16="http://schemas.microsoft.com/office/drawing/2014/main" id="{7833CF84-EBB3-40AA-A27D-C547523C19B0}"/>
                </a:ext>
              </a:extLst>
            </xdr:cNvPr>
            <xdr:cNvPicPr/>
          </xdr:nvPicPr>
          <xdr:blipFill>
            <a:blip xmlns:r="http://schemas.openxmlformats.org/officeDocument/2006/relationships" r:embed="rId114"/>
            <a:stretch>
              <a:fillRect/>
            </a:stretch>
          </xdr:blipFill>
          <xdr:spPr>
            <a:xfrm>
              <a:off x="9561960" y="66928187"/>
              <a:ext cx="933840" cy="51804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7166267</xdr:colOff>
      <xdr:row>46</xdr:row>
      <xdr:rowOff>2484000</xdr:rowOff>
    </xdr:from>
    <xdr:to>
      <xdr:col>2</xdr:col>
      <xdr:colOff>7587827</xdr:colOff>
      <xdr:row>47</xdr:row>
      <xdr:rowOff>135794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15">
          <xdr14:nvContentPartPr>
            <xdr14:cNvPr id="3097" name="Ink 3096">
              <a:extLst>
                <a:ext uri="{FF2B5EF4-FFF2-40B4-BE49-F238E27FC236}">
                  <a16:creationId xmlns:a16="http://schemas.microsoft.com/office/drawing/2014/main" id="{1E3E2DEE-80DD-425C-86EC-2071512FDA98}"/>
                </a:ext>
              </a:extLst>
            </xdr14:cNvPr>
            <xdr14:cNvContentPartPr/>
          </xdr14:nvContentPartPr>
          <xdr14:nvPr macro=""/>
          <xdr14:xfrm>
            <a:off x="15031800" y="97018567"/>
            <a:ext cx="421560" cy="187560"/>
          </xdr14:xfrm>
        </xdr:contentPart>
      </mc:Choice>
      <mc:Fallback xmlns="">
        <xdr:pic>
          <xdr:nvPicPr>
            <xdr:cNvPr id="3097" name="Ink 3096">
              <a:extLst>
                <a:ext uri="{FF2B5EF4-FFF2-40B4-BE49-F238E27FC236}">
                  <a16:creationId xmlns:a16="http://schemas.microsoft.com/office/drawing/2014/main" id="{1E3E2DEE-80DD-425C-86EC-2071512FDA98}"/>
                </a:ext>
              </a:extLst>
            </xdr:cNvPr>
            <xdr:cNvPicPr/>
          </xdr:nvPicPr>
          <xdr:blipFill>
            <a:blip xmlns:r="http://schemas.openxmlformats.org/officeDocument/2006/relationships" r:embed="rId116"/>
            <a:stretch>
              <a:fillRect/>
            </a:stretch>
          </xdr:blipFill>
          <xdr:spPr>
            <a:xfrm>
              <a:off x="15022800" y="97009567"/>
              <a:ext cx="439200" cy="2052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6290387</xdr:colOff>
      <xdr:row>30</xdr:row>
      <xdr:rowOff>545093</xdr:rowOff>
    </xdr:from>
    <xdr:to>
      <xdr:col>2</xdr:col>
      <xdr:colOff>7015067</xdr:colOff>
      <xdr:row>30</xdr:row>
      <xdr:rowOff>1639133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17">
          <xdr14:nvContentPartPr>
            <xdr14:cNvPr id="3105" name="Ink 3104">
              <a:extLst>
                <a:ext uri="{FF2B5EF4-FFF2-40B4-BE49-F238E27FC236}">
                  <a16:creationId xmlns:a16="http://schemas.microsoft.com/office/drawing/2014/main" id="{8306C689-1972-4CC2-9311-007E3C72840B}"/>
                </a:ext>
              </a:extLst>
            </xdr14:cNvPr>
            <xdr14:cNvContentPartPr/>
          </xdr14:nvContentPartPr>
          <xdr14:nvPr macro=""/>
          <xdr14:xfrm>
            <a:off x="14155920" y="62876693"/>
            <a:ext cx="724680" cy="1094040"/>
          </xdr14:xfrm>
        </xdr:contentPart>
      </mc:Choice>
      <mc:Fallback xmlns="">
        <xdr:pic>
          <xdr:nvPicPr>
            <xdr:cNvPr id="3105" name="Ink 3104">
              <a:extLst>
                <a:ext uri="{FF2B5EF4-FFF2-40B4-BE49-F238E27FC236}">
                  <a16:creationId xmlns:a16="http://schemas.microsoft.com/office/drawing/2014/main" id="{8306C689-1972-4CC2-9311-007E3C72840B}"/>
                </a:ext>
              </a:extLst>
            </xdr:cNvPr>
            <xdr:cNvPicPr/>
          </xdr:nvPicPr>
          <xdr:blipFill>
            <a:blip xmlns:r="http://schemas.openxmlformats.org/officeDocument/2006/relationships" r:embed="rId118"/>
            <a:stretch>
              <a:fillRect/>
            </a:stretch>
          </xdr:blipFill>
          <xdr:spPr>
            <a:xfrm>
              <a:off x="14146920" y="62867693"/>
              <a:ext cx="742320" cy="111168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2310840</xdr:colOff>
      <xdr:row>21</xdr:row>
      <xdr:rowOff>2368873</xdr:rowOff>
    </xdr:from>
    <xdr:to>
      <xdr:col>0</xdr:col>
      <xdr:colOff>3900240</xdr:colOff>
      <xdr:row>22</xdr:row>
      <xdr:rowOff>317933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19">
          <xdr14:nvContentPartPr>
            <xdr14:cNvPr id="3131" name="Ink 3130">
              <a:extLst>
                <a:ext uri="{FF2B5EF4-FFF2-40B4-BE49-F238E27FC236}">
                  <a16:creationId xmlns:a16="http://schemas.microsoft.com/office/drawing/2014/main" id="{AC317E25-DA80-4611-AC93-614C3004509B}"/>
                </a:ext>
              </a:extLst>
            </xdr14:cNvPr>
            <xdr14:cNvContentPartPr/>
          </xdr14:nvContentPartPr>
          <xdr14:nvPr macro=""/>
          <xdr14:xfrm>
            <a:off x="2310840" y="45294873"/>
            <a:ext cx="1589400" cy="1060560"/>
          </xdr14:xfrm>
        </xdr:contentPart>
      </mc:Choice>
      <mc:Fallback xmlns="">
        <xdr:pic>
          <xdr:nvPicPr>
            <xdr:cNvPr id="3131" name="Ink 3130">
              <a:extLst>
                <a:ext uri="{FF2B5EF4-FFF2-40B4-BE49-F238E27FC236}">
                  <a16:creationId xmlns:a16="http://schemas.microsoft.com/office/drawing/2014/main" id="{AC317E25-DA80-4611-AC93-614C3004509B}"/>
                </a:ext>
              </a:extLst>
            </xdr:cNvPr>
            <xdr:cNvPicPr/>
          </xdr:nvPicPr>
          <xdr:blipFill>
            <a:blip xmlns:r="http://schemas.openxmlformats.org/officeDocument/2006/relationships" r:embed="rId120"/>
            <a:stretch>
              <a:fillRect/>
            </a:stretch>
          </xdr:blipFill>
          <xdr:spPr>
            <a:xfrm>
              <a:off x="2301840" y="45285873"/>
              <a:ext cx="1607040" cy="10782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0</xdr:colOff>
      <xdr:row>56</xdr:row>
      <xdr:rowOff>279401</xdr:rowOff>
    </xdr:from>
    <xdr:to>
      <xdr:col>0</xdr:col>
      <xdr:colOff>7619557</xdr:colOff>
      <xdr:row>57</xdr:row>
      <xdr:rowOff>1672167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376FDC9-C3C0-4CBF-A8BC-FD32F44EB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415234"/>
          <a:ext cx="7619557" cy="1676400"/>
        </a:xfrm>
        <a:prstGeom prst="rect">
          <a:avLst/>
        </a:prstGeom>
      </xdr:spPr>
    </xdr:pic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1:36.905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3202 789,'3'0,"0"-1,0 1,1-1,-1 0,0 0,0 0,0 0,0 0,0-1,0 1,1-2,7-4,0-1,2-3,5-3,14-9,-1-1,-1-2,-1-1,6-9,-29 28,-1 1,0-1,0 0,0-1,-1 1,-1-1,1 0,-2 0,1 0,-1 0,1-10,0-11,-2-1,-1 1,-1-2,1 10,-1 12,1 1,-1-1,-1 0,0 1,0 0,-1-1,0 1,-3-5,3 9,1-1,-1 1,-1 1,1-1,-1 0,0 1,0 0,0 0,0 0,-1 0,1 1,-1-1,0 1,-5-2,-36-19,2-1,4 2,-19-8,28 16,-3-4,0 0,23 14,-1 0,0 1,0 0,0 0,-1 1,1 1,-1 0,-5 1,-25-1,-37 4,24 0,-468 0,292-3,143 4,43 0,-43-4,39-3,1 2,-1 3,0 1,-9 4,-84 11,43-7,-18-1,108-7,0 0,0 1,-8 3,-14 5,3-5,0-1,0-1,-23-1,-90-3,71-2,34 2,0 1,1 2,-4 2,-17 1,36-4,-1 1,1 1,-6 2,-45 13,0-3,-57 5,110-19,0 1,1 1,-1 0,1 2,0 0,-8 4,16-5,0 0,0 0,0 1,-7 5,14-8,0 0,1-1,-1 1,1 0,-1 0,1 0,0 1,0-1,0 0,0 1,1-1,0 1,-1 0,1-1,0 5,-2 15,1 1,2 0,1 20,0-14,0-7,1 0,1-1,1 0,5 16,-7-34,0 1,0-1,0 1,0-1,1 0,0 1,0-1,0-1,0 1,1 0,7 7,1-1,7 5,17 14,-29-22,1-1,0 0,0-1,0 1,7 2,10 4,9 2,-8-4,7 5,-6-1,-4-2,15 6,-28-14,-1-1,0 0,1-1,0 0,0-1,1 0,76 2,24-4,-12-1,-93 2,8 0,1 0,0-1,0-1,13-3,3-3,-5 0,1 2,1 0,10 1,14 2,-27 2,-1-1,1-1,-1 0,7-4,0-1,0 2,1 1,9 1,20 0,15 4,223 1,-264 1,0 1,10 3,-3 0,13-1,228-4,-145-2,-116 1,-7-1,1 1,-1 1,0 0,0 1,8 3,-20-5,30 10,2-2,29 4,-42-10,-8-1,-1 0,0 1,1 0,-1 2,0-1,-1 1,7 4,14 7,6 0,26 12,-55-21,-1-1,-1 1,6 4,-8-5,1 0,0 0,0-1,1 0,-1 0,1 0,24 7,4-1,-24-7,0 0,0-1,0-1,11 0,-19-1,0-1,0 1,0-1,0 0,0 0,0-1,-1 1,1-1,0 0,-1 0,1 0,-1 0,2-2,1-1,0 0,0-1,0 0,-1 0,1 0,-1-2,-5 8,1 0,-1-1,0 1,1 0,-1-1,0 1,0-1,1 1,-1 0,0-1,0 1,0-1,0 1,1 0,-1-1,0 1,0-1,0 1,0-1,0 1,0-1,0 1,0 0,0-1,-1 1,1-1,0 1,0-1,0 1,0 0,-1-1,1 1,0-1,0 1,-1 0,1-1,0 1,-1 0,1-1,0 1,-1 0,1 0,0-1,-1 1,1 0,-1 0,1 0,-1-1,-2 0,-1 0,0 0,0 0,0 1,-3-1,-3 0,4-1,1 1,-1-1,0 0,0 0,1-1,-1 0,1 0,0 0,-4-3,7 4,1 1,-1-1,1 1,-1-1,1 0,0 0,-1 1,1-1,0 0,0 0,0 0,0 0,1 0,-1 0,1-1,-1 1,1 0,-1 0,1 0,0-1,0 1,0 0,1 0,-1 0,0-1,1 1,0-1,0 0,0 0,1 1,-1-1,1 0,-1 1,1 0,0-1,0 1,0 0,0 0,0 0,1 0,-1 1,17-13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2:37.779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2498 278,'-1'-1,"1"1,0-1,0 0,0 1,0-1,-1 1,1-1,0 0,-1 1,1-1,0 1,-1-1,1 1,0-1,-1 1,1-1,-1 1,1-1,-1 1,0 0,1-1,-1 1,-15-7,12 5,-33-14,1-3,0 0,2-3,-19-15,38 28,0 0,-10-4,-18-10,27 15,1 0,-1 1,0 1,0 1,-1 0,0 1,-10-1,-31-3,-34 1,86 6,-326-2,190 4,76 0,-75-3,103-2,-1-1,3-1,-3 2,-238 1,158 4,90 0,1 2,-13 3,-12 1,39-5,-1 1,1 0,0 2,0-1,1 1,-2 2,-27 14,-9 7,20-11,18-10,-24 13,1 2,0 1,0 4,29-22,1 1,0 0,0 0,0 0,1 1,0 0,0 0,1 0,-1 1,2 0,-1-1,1 1,0 0,1 1,0-1,-1 7,-6 45,3-21,1 13,3-36,0-1,-1 0,-1 0,0-1,1 0,1 0,-1 12,3-8,1 1,1 0,0-1,1 0,1 1,1-1,0-1,9 18,-9-25,0 0,5 6,4 6,-10-16,-1-1,1 0,1 1,-1-1,1-1,-1 1,2-1,-1 0,0 0,1 0,-1-1,1 0,0 0,0 0,1-1,-1 0,0 0,1-1,3 1,5 1,0 0,-1 1,1 1,-1 0,0 1,-1 0,1 1,-1 1,12 9,-8-5,0 0,2-1,21 14,-6-5,-25-15,0 0,-1 0,9 7,-14-9,1-1,0 0,-1 0,1 0,0 0,0-1,0 1,2 0,-2-2,0 2,-1-1,1 0,-1 1,0-1,1 1,-1 0,0 0,0 1,2 1,4 4,0 0,0-1,1 0,0 0,1-1,-1 0,1-1,2 1,37 16,-32-12,0-2,1-1,0 0,0-1,9 0,13-1,1-2,-1-2,31-4,3 1,-37 3,-21 0,0-1,0-1,0 0,0-1,13-4,-11 1,9-4,1 2,-1 1,16 0,36-5,-43 5,29 0,237 5,-150 2,1329-1,-1470 0,-1-1,1-1,-1 0,0 0,0-1,0-1,0 1,-1-2,1 0,-1 0,1-1,12-9,0-1,-2 0,0-2,1-2,0-2,-1 0,-1-2,-1 0,-1-2,-2 0,10-18,-22 33,1 0,-1-1,-1 1,0 0,-1-1,0 0,-1 0,0 1,0-1,-2 0,1 0,-3-8,1 13,0-1,0 1,-1 0,0 0,-1 0,0 0,0 0,0 1,-3-3,-11-20,14 23,0-1,-1 1,1 0,-1 0,0 1,-1-1,1 1,-1 0,0 1,-1 0,1 0,-3-1,-4-3,0-1,1 0,-1-2,1 1,0 1,0 1,-4-2,0 3,1 1,-1 0,0 2,-1 0,1 0,-9 1,8 0,-23-3,-1 2,-31 2,56 0,-1 0,1 0,1-2,-1 0,-13-6,-17-4,24 9,4 0,-1 0,-13 0,21 3,0 0,1-1,-1-1,1 1,-5-4,0 1,1 1,-8-1,-60-11,41 10,2-2,-4-2,-16-14,47 20,0-1,0 0,1-1,-5-4,9 6,-1-1,0 1,0 1,0 0,0 0,-1 0,0 1,1 1,-3-1,-4 1,10 2,1-1,-1 1,1-1,0 0,0 0,-1-1,-2-1,-5-2,5 2,1 0,0 0,1-1,-6-2,3 0,0 1,0 0,-1 0,0 1,0 0,0 1,0 0,-3 0,-20-5,-26-1,53 8,-60-5,0 3,-52 4,33 1,52-2,5 0</inkml:trace>
</inkml:ink>
</file>

<file path=xl/ink/ink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3:15.444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1783 129,'-721'0,"709"-1,1 0,0-1,0 0,0 0,-3-3,3 2,-1 0,1 1,-1 0,-10 0,2 1,-22 1,-7 1,29 0,0-1,0 0,-17-4,25 3,0 1,0 0,-1 0,-9 3,-13 1,-52-3,53-2,0 2,1 1,-1 2,-17 4,29-1,1 0,0 2,-14 7,30-13,-38 19,2 2,-34 26,70-46,-1 0,1 1,0 0,0 0,1 0,-1 1,1-1,0 1,1 0,-1 0,1 0,0 1,1-1,-1 1,1 1,-2 9,2 0,-1 0,2 0,0 1,2 9,-1-20,1-1,-1 1,2 0,-1-1,1 1,0-1,1 3,5 8,0-1,1 1,-8-16,15 31,2 9,-6-14,1-1,3 4,17 29,-30-54,1 0,-1 0,1-1,0 1,1-1,-1 0,1 0,-1 0,1-1,3 2,11 6,0-1,5 1,14 7,-1 1,30 22,-58-36,0 0,1 0,-1-1,1 0,0-1,-1 0,2-1,-1 0,0 0,3-1,23 1,-1-1,14-3,0 0,1 2,-20 1,0-2,10-1,-29-1,0 1,-1-1,1-1,-1 0,1-1,21-8,108-29,-117 37,0 0,7 1,30-6,-42 6,17-4,0 2,0 1,10 1,109 4,23-1,-168 1,0-1,0 0,0 0,0-1,0-1,-1 0,1 0,-1 0,0-1,1 0,-2-1,1 0,0 0,3-4,3-3,0 0,0-2,-10 10,0-1,0 0,-1 0,1 0,-1 0,0-1,-1 1,2-2,41-131,-40 124,-1-1,0 0,-1 1,-1-1,0 0,-1 0,-1-12,-1 6,-1 0,-1 0,-1 1,0-1,-4-5,-1-8,7 24,0 0,-1 1,0-1,-1 1,0-1,-1 1,0 0,-1 0,0 1,-1 1,0 0,0 0,0 0,-1 1,0-1,-3 0,-4-2,-1 1,1 0,-1 1,-7-1,-59-26,54 21,0 2,0 1,-10-2,3 5,0 2,-1 1,-12 0,-109 4,95 1,-129 0,132-1</inkml:trace>
</inkml:ink>
</file>

<file path=xl/ink/ink4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3:27.064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2409 134,'-3'-1,"2"1,-2-1,1 0,-1 1,1-1,1 0,-2 0,1 1,0-2,0 1,0 0,0-1,-12-6,-47-22,30 13,-10-2,30 14,0 1,-1 1,0-1,0 1,-9-1,-25-5,29 5,1 1,-1 0,-1 2,-37-4,10 5,0 2,1 1,-1 3,-19 4,31-4,-4 0,-31 11,34-8,-2-1,0-2,-24 1,16-3,1-2,-11-2,43-1,0 0,-1 0,1-2,0 1,-10-3,-4-2,21 6,1 0,-2-1,1 1,1-1,-1 0,0 0,0-1,0 1,-1 1,1-2,-2 2,-2-1,-1-1,0 2,0-1,-1 1,-3 0,-49 1,39 1,1-2,-12-1,-57-5,-41 2,-93 5,91 0,92 0,14-1,0 2,-9 0,29 1,0-1,-1 1,1-1,1 1,-2 1,2 0,0 0,-1 1,1-1,-1 2,-13 8,0 1,-10 10,27-20,-1-1,1 2,0-1,0 1,1 0,-7 8,5-7,0 1,1 0,0 0,1 0,0-1,0 2,0-1,1 1,1 4,-1-1,1 0,0 0,2 0,0-1,0 1,1 5,2-5,0-2,0 1,1 0,0-1,2 3,-3-6,2 0,-1 0,1 0,6 5,3 3,-9-9,0 0,1-1,0 1,0 0,0-2,0 1,1 0,0-1,0 0,19 8,-11-4,2 0,-1 0,1-2,0 1,0-3,3 2,11-2,0-1,0 0,0-2,2-2,16 1,361 1,-250 0,-109 1,28 6,30 1,-91-7,-2 1,1 1,3 0,-5 1,1-1,0-1,16 0,-12-2,38 0,7 3,111 6,69-8,-133-2,-12-2,-72 1,0-2,15-3,-5 1,-26 4,-1-1,0 0,1 0,-1-1,5-3,4-3,0 0,9-6,-7 3,-5 3,0-1,4-4,-17 11,1 1,-2-1,1-1,-2 1,2-1,-1 1,-1-2,0 2,2-4,9-28,-10 24,0 1,1 0,5-7,-8 15,2-2,-2 0,1 1,-1-1,1 0,-3 3,1 1,-1-1,0 1,1-1,-1 1,0-1,0 1,0-1,0 1,-1-1,1 0,0 1,-1 0,0 0,1-1,-1 0,-5-5,1 0,-1 0,0 1,0-1,-2 1,1 0,0 1,-2 0,-5-4,5 5,1 1,0 0,0 0,-1 0,1 1,-1 0,1 0,-6 1,3-1,0 0,0 0,0-1,1 0,-2-2,0 1,0 0,0 0,0 1,0 1,0-1,-7 0,-12 1,1 0,-3 2,-6 0,14 0,-1 0,0-2,-19-3,17 1,0 1,0 1,-7 1,18 0,0-1,-17-3,17 2,0 0,-1 2,-4 0,19 1,-36 0,0-1,-1-2,0-2,-58-8,51 8</inkml:trace>
</inkml:ink>
</file>

<file path=xl/ink/ink5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4:55.181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5579 786,'-29'0,"14"-1,-1 1,0 0,1 2,-1 0,-9 3,-12 5,0-2,-1-1,-37 1,-181-6,185-3,19-1,14 1,-2 0,-577 6,380-6,-899 1,1081 2,-36 7,31-2,-12-2,-324-5,185-1,-1026 1,1221 0,0 0,0-1,-1-1,1-1,0 0,0-1,-11-5,22 7,0 0,0 0,-1 0,1 0,0 1,-1 0,0 0,1 1,-1-1,1 1,-2 1,-13 0,11 0,-1 0,1-1,-1 0,0-1,1 0,-2 0,-3-3,1 0,0-1,0 0,1-1,-9-5,-60-40,38 23,6 5,8 6,1-2,-11-10,34 25,0-1,1 1,-1-1,1 0,0-1,1 1,-1-1,1 0,0 0,0 0,1 0,-1-1,2 2,-1 0,1 0,0-1,1 1,0 0,-1 0,1 0,1 0,-1 0,1-1,0 1,0 0,1 0,-1 0,3-3,5-11,0 0,2 1,1 0,0 1,1 0,0 1,15-13,-20 21,0-1,4-6,2-2,-10 13,0 1,0 0,0 0,0 1,1-1,-1 1,1 0,0 0,0 1,0-1,1 1,15-6,-3-2,17-9,-22 10,-1 1,2 1,-1 0,8-2,34-10,-33 10,0 1,1 1,20-2,31 2,7 0,-39 0,0 1,14-4,0 1,-39 6,1-1,0 0,3-2,10-5,0 3,0 0,1 2,0 1,23 1,12 3,1 1,58-9,-26-1,26 4,101 5,-90 1,455-1,-567 1,0 2,22 5,-8-1,46 5,0-4,44-2,389-7,-480 3,0 1,8 4,-13-3,31 5,-10 0,-1-4,9-1,22-5,-43 0,0 1,0 2,21 5,-8 3,-3-1,0-1,0-3,2-1,314-5,-133 0,-215 1,-3-1,0 2,8 0,-20 0,1 0,-1 0,1 0,-1 0,1 1,-1-1,0 1,0 0,0 1,3 1,5 5,-1-1,-1 0,1-1,7 3,-2-3,-1 1,1 1,-1 1,-1 0,0 1,11 10,-20-15,0 0,-1 1,0-1,0 1,0 0,-1 0,0 0,0 1,-1-1,0 2,2 9,0-1,-2 1,1 16,-2 37,-4 38,3-99,-2 1,1 0,-2-1,-1 7,2-11,0-1,0 0,-1 0,1 0,-1 0,0-1,-1 1,1-1,-4 3,2-1,-28 26,-3 1,24-23,-1-1,1 0,-2-1,1 0,-3 0,0 0,3 0</inkml:trace>
</inkml:ink>
</file>

<file path=xl/ink/ink6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26:09.926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2605 28,'-1'0,"0"0,1 0,-1-1,1 1,-1 0,1-1,-1 1,1 0,-1 0,1-1,-1 1,1-1,-1 1,1-1,0 1,-1-1,1 1,-8-7,6 7,-1-1,1 1,0 0,0-1,-1 1,1 0,0 0,-1 1,1-1,0 0,0 1,-2 0,-28 11,13-5,-55 15,-33 5,-79 9,145-30,0-2,-18 0,-83-5,59 0,45-1,1-2,-25-6,45 7,-28-6,21 4,0 1,-5 0,16 3,0-2,0 0,1 0,-1-1,-2-2,1 1,-1 0,0 1,-11-1,-15 0,-25-4,30 4,0 1,-21 1,-75 4,50 0,61 0,0 1,1 2,-1 0,-11 4,-30 6,28-8,-20 4,1-3,-28 0,69-6,0 1,0 0,-1 0,2 2,-1-1,-10 6,-5 1,17-7,0-1,0 0,1-1,-6 0,-16 3,20-2,1-1,0 0,-1 1,1 1,1 0,-1 0,0 1,1 0,0 1,0 0,-71 55,69-52,0 1,1 0,-4 4,10-9,1 1,-1-1,1 1,0 0,0-1,0 1,1 1,-1-1,0 3,-6 19,4-14,1 1,0-1,0 3,4-12,-1 0,1 0,0-1,0 1,0 0,0 0,0 0,1-1,0 1,0 0,0-1,0 1,2 3,-1-5,-1 1,1-1,0 0,0 0,0 1,0-1,0-1,0 1,0 0,2 1,29 14,-3-1,4 5,-22-14,0 1,0 0,-1 0,1 2,-1-1,1 0,0 0,1-1,5 2,5 4,35 15,-45-22,0-1,1-1,0 0,0 0,0-2,1 0,3 0,6 2,23 7,-34-7,4 1,0-1,1 0,-1-1,1-1,0 0,6-1,121-6,-18 1,179 3,-279-1,0-2,14-3,-9 1,19 0,253 4,-155 2,608-1,-735-2,1 0,0-2,-1 0,0-2,0 0,13-7,-21 8,-1-1,0 0,0-1,-1-1,0 0,0-1,22-19,9-10,-15 12,-13 13,9-8,12-14,-29 26,0 1,0-1,-1 1,-1-2,1 1,2-7,3-11,7-13,-1-4,-13 29,1 0,-2 0,0 0,0-15,-1-7,-1 0,-3-13,2 46,-1 0,1 0,-1 0,0 1,0-1,0 0,-1 0,1 0,-1 1,0-1,0 1,0 0,-2-3,1 3,1 1,-1 0,0-1,0 1,0 0,0 0,0 1,-1-1,1 1,0-1,-1 1,1 0,-1 0,0 1,1-1,-25-2,0 2,0 0,-26 4,8-1,19 0,0 1,-11 3,9-1,0-1,-1-1,-44-4,40 1,0 0,-5 3,21 0,1 0,-1 2,-3 1,-29 8,-2-3,0-3,-1-2,-3-2,2-3</inkml:trace>
</inkml:ink>
</file>

<file path=xl/ink/ink7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37:32.344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3537 149,'-33'2,"1"0,-7 4,-36 3,-154-5,169-5,22 0,-20-5,53 5,-9 0,0 1,0 0,-3 1,1 1,0-2,-1 0,12-1,0 1,-1-1,1 0,0 0,0-1,0 0,0 1,-1-2,-13-6,-1 1,1 1,-2 1,1 1,-1 1,1 1,-1 0,-19 1,27 1,1-1,-1 0,1 0,0-2,0 1,0-2,0 1,1-2,-4-1,4 2,0 0,0 1,-1 0,0 1,0 0,0 1,0 0,-2 1,-26-1,-34 4,26-1,-489 0,303-1,210-1,-1-1,-14-4,-12-2,24 5,2 0,1 1,-7 1,-39 1,-52-8,-8 1,-49 6,117 1,0 3,0 3,-50 12,96-16,5 1,-1 0,0 1,1 0,0 1,0 0,0 1,0 0,1 1,0 0,-7 7,-37 26,21-16,2 1,-25 25,54-48,-12 12,2 0,-1 0,2 1,-4 7,12-18,1 0,0 1,0-1,0 0,0 1,1-1,-1 1,1-1,1 1,-1 0,1-1,-1 1,1 0,0 0,1-1,0 1,-1 0,1-1,1 1,-1 0,4 6,0-1,1 1,0-1,1 0,0 0,0-1,1 0,0-1,1 1,0-2,7 6,8 6,-1 1,12 15,10 8,-33-31,0 0,4 8,3 2,-13-16,1 0,0-1,0 0,1 0,-1-1,1 0,0 0,1 0,17 8,19 14,-2 2,9 9,-44-31,0-2,0 1,0-1,1 0,0-1,0 0,0 0,0-1,0-1,0 1,2-1,22 1,-1-2,21-2,-4 0,2 2,-31 1,1-1,0 0,0-2,-1-1,7-2,4-3,-5 0,1 2,0 0,12 1,56-6,-37 4,31 1,-62 6,-14 1,0-1,0-1,0 0,-1-1,8-1,7-3,0 2,1 1,-1 1,1 1,5 2,1-1,1-1,-1-1,3-3,7-1,1 1,15 2,91 4,-60 0,-81-1,21 0,0 1,0 1,6 3,11 1,0-2,0-2,20-3,62 3,-88 2,1 2,-4 0,16-1,232-4,-149-2,-97 1,60-1,-83 0,1-1,0-1,-1-1,5-2,148-50,-120 38,-37 13,0 0,-1-1,8-4,-18 8,1 0,-1 0,0-1,1 1,-1-1,0 0,0 0,-1 0,1 0,-1 0,0-1,1 1,-1-1,-1 1,2-3,-1-3,1-1,-1 1,-1-1,0 0,0 0,-1 1,-1-9,-1-13,-7-25,7 46,-1 0,0 0,-1 0,0 0,-1 1,1 0,-2 0,1 0,-7-7,-10-10,-1 0,-10-6,19 19,6 5,-1 0,0 1,0 0,-1 1,0 0,0 0,-1 1,0 1,1-1,-1 2,-1 0,1 0,0 1,-1 0,-9 0,-79-6,-88-5,156 13,0-1,1-2,0-1,-23-6,0-5,7 2,-41-5,-534-47,614 64,-120-9</inkml:trace>
</inkml:ink>
</file>

<file path=xl/ink/ink8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48:35.078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3602 468,'0'-50,"1"7,-4-28,1 56,-1 0,-1 0,0 0,-1 1,-1-1,-3-6,6 16,1 0,-1 0,-1 0,1 1,0 0,-1-1,0 1,0 0,0 1,-1-1,-8-5,0 0,-13-5,11 6,1-1,-10-6,5-2,15 12,0 1,0 1,-1-1,0 0,-3-1,-6-2,-1 1,1 1,-1 0,0 1,0 0,-1 2,1-1,-3 2,-32-2,-45 5,27 0,59-2,0 1,0 0,0 0,0 1,0 0,-1 1,-12 5,-14 8,21-9,3-2,-1-1,1 0,-1-1,0 0,0-1,-13 0,-16 0,-22-4,20 1,-366 0,243 1,151 1,1 1,0 0,0 1,0 1,-6 2,-4 1,-9 1,-62 7,-34-2,102-10,0 2,0 1,-4 2,6-1,-1-1,0-1,-12-1,-38-1,-1-3,-9-5,30 3,-43 4,17 1,18-2,-112-3,149 0,10 0,1 2,0-1,-2 2,-23 1,-14-3,23 1,-271 4,280-4,13-1,0 1,-1 0,1 1,0 0,-1 1,1 0,-9 3,18-4,-1 0,1 1,-1-1,1 1,0 0,0 0,-1 0,1 0,0 0,1 0,-1 0,0 1,1-1,-1 1,1-1,0 1,0-1,-1 3,-1 6,0 1,0-1,-1 12,3-15,-5 48,3 1,2-1,3 4,-1 15,-1-56,-1-8,1 0,1 10,0-18,-1-1,0 1,1-1,0 0,-1 1,1-1,0 0,0 0,0 1,0-1,1 0,-1 0,1 0,-1 0,2 0,3 3,0-1,1 1,0-1,0-1,0 1,5 0,-2 0,-1 1,1 0,0 1,41 24,-43-24,1-1,-1-1,1 1,0-1,0-1,7 3,11 1,19 2,-30-5,1 1,-1 0,14 8,16 4,-25-9,0-2,0-1,1 0,0-2,19 1,205-4,-102-1,1208 1,-1306 2,1 3,27 6,33 4,44-5,33 4,-173-13,10 1,0 0,8-1,-22-2,1 1,-1-1,1-1,-1 1,1-1,-1-1,0 1,3-2,36-20,-1-1,10-9,-40 23,-1-1,6-5,15-13,-30 27,1-1,0 2,1-1,-1 1,0 0,1 0,-1 0,1 1,-1 0,3 0,25-5,-19 1,0 0,-1-1,0-1,-1 0,9-6,13-11,12-12,-38 28,1-1,-1-1,0 1,-1-2,0 1,-1-1,0 0,1-4,-4 6,0-1,0 0,-1 0,0 0,-1 0,0 0,0-1,-1-3,0-12,0 1,-4-21,2 36,0 1,0 0,-4-9,4 15,0-1,0 1,-1-1,0 1,0-1,0 1,0 0,0 0,0 0,-3-2,-10-9,0 1,-4-2,0 2</inkml:trace>
</inkml:ink>
</file>

<file path=xl/ink/ink9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48:58.648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1699 87,'-3'0,"0"-1,0 1,0-1,0 0,1 0,-1 0,0 0,1 0,-3-2,-8-4,-4 2,-1 0,0 0,0 2,0 0,-6 1,-33-6,41 5,-1-2,-8-3,13 3,-1 1,0 1,-1 0,-6-1,-56 0,-55 5,40 1,-569-2,640 0,-1 1,1 1,0 1,0 0,-1 2,9-2,1 1,0 0,0 1,0 1,0-1,1 2,-1-1,2 1,-2 2,1-1,1 0,0 0,0 1,1 1,1-1,0 1,0 0,-3 6,6-7,-20 38,-10 30,28-60,1 0,0 1,1 0,1 0,0 0,1 9,2-12,-2 7,2 0,1 0,2 15,0-27,0 0,0 0,1 0,0-1,1 0,2 4,12 26,-14-30,-1 0,2-1,-1 1,1-1,1 0,-1 0,1-1,0 0,1 0,4 2,113 85,-117-90,-1 1,1-1,0 0,0-1,1 0,-1 0,1-1,-1 0,9 0,10 1,1-2,14-1,-23-2,1-1,-1 0,0-2,0 0,13-6,21-6,-19 10,1 0,31 0,-52 6,45-9,-33 6,17-1,118 2,-115 4,-31-2,0-1,-1 0,1-1,-1 0,13-5,29-7,-31 10,0-1,0-1,16-7,-17 5,0 1,8-1,-13 4,0-1,0-1,-1 0,4-3,-21 10,26-15,12-9,-30 18,-1 0,0-1,-1 0,0 0,0-1,3-3,2-6,1 1,-1-1,0 0,2-8,-11 19,0 1,-1-1,0 0,0 0,-1 0,1 0,-1 0,-1 0,1 0,-1 0,0-1,0 1,-1-3,-2-2,0-1,-1 1,0 0,0 0,-2-2,-10-23,9 19,-1 1,0 0,-1 1,-4-5,-11-18,14 22,-1 0,-1 1,0 0,-9-8,18 20,0 0,-1 0,1 0,-1 1,1-1,-4 0,-8-4</inkml:trace>
</inkml:ink>
</file>

<file path=xl/ink/ink10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49:24.199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1272 108,'-92'1,"-99"-3,164 0,-13-5,-21-1,50 7,1 0,-1-1,1 0,-1 0,1-1,0-1,0 1,-1-3,-10-4,0 0,-1 1,0 1,0 2,0 0,-1 1,0 1,0 1,-10 1,8 1,-10 0,0 1,-19 4,43-2,-1 0,1 1,0 1,0 0,0 0,-53 27,43-20,-9 5,-16 11,35-19,0 0,0 0,1 1,0 1,-2 3,-4 5,10-13,1 1,0-1,0 1,1 1,-1-1,1 1,1-1,-1 1,1 0,0 3,-7 29,3 2,1-1,2 0,2 1,1 16,1-55,0 1,1-1,-1 1,0-1,1 1,0-1,-1 0,1 1,0-1,0 0,1 1,-1-1,0 0,1 0,-1 0,1 0,0 0,-1-1,1 1,0 0,0-1,0 1,0-1,0 0,1 0,-1 0,0 0,1 0,-1 0,0 0,2-1,14 6,0 0,8 5,-5-3,-16-6,0-1,0 0,1 0,-1-1,0 1,1-1,-1 0,0-1,0 1,2-1,2 0,-1 0,1 1,6 1,26-1,-21 2,-1-2,0 0,8-2,32 0,28 2,-15 4,-62-3,0-2,0 1,0-2,2 1,28-3,5 8,-36-3,1 1,0-2,-1 1,1-1,-1-1,7-1,1 0,0 1,12 0,4 0,174-3,-191 3,1 0,-1-1,0-1,0-1,0 0,-1-1,1 0,-1-2,0 0,-1 0,9-7,-17 11,-1-2,1 1,-1-1,0 1,-1-1,1-1,-1 1,0-1,0 0,0 0,-1 0,2-5,-2 5,-1-1,0 0,0 0,0 1,-1-1,0 0,-1 0,0 0,0 0,0 0,-1-3,0 6,1-1,-1 1,-1 0,1 0,0 0,-1 1,0-1,0 0,0 1,-1-1,1 1,-1-1,1 1,-1 0,0 0,0 0,-1 1,1-1,-3 0,-4-4,0-1,0 0,0 0,1-1,0 0,1-1,0 0,-4-6,9 12,-1-1,1 1,-1 1,0-1,0 0,0 1,-1 0,1 0,-1 0,1 1,-1 0,-4-2,-14-3</inkml:trace>
</inkml:ink>
</file>

<file path=xl/ink/ink1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50:44.969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2199 84,'-14'0,"0"0,-2 0,1 2,-1-1,1 1,-6 4,-12 4,5-1,2-1,-1-2,0 0,-12-1,-8-3,1 0,-2-5,1-1,-7-4,41 6,2-2,0-1,-5-2,4 2,1 0,-1 1,-6-1,-25-2,1 5,-1 0,-29 4,7 0,-139-2,195 0,0-1,-1 0,1-1,0 0,0-1,-5-1,-9-6,-16-11,8 6,20 9,-1 3,1-1,-1 0,0 1,0 2,-1-2,2 3,-2-1,1 2,0-1,0 3,-1-2,-9 6,-15 4,0 0,-1-4,-37 4,-101-5,17-2,117-1,1 2,-31 9,69-12,-5-1,-1 1,1 1,0 0,0 1,0-1,-6 5,13-8,1 0,-1 0,1 2,-1-2,1 0,-1 1,1-1,-1 0,1 1,-2-1,2 1,0-1,-1 2,1-2,0 1,-1-1,1 1,0-1,0 2,0-1,-1-1,1 1,0-1,0 1,0 1,0-2,0 1,0-1,0 1,0 1,0-2,0 1,1-1,-1 1,0-1,0 2,1-1,-1-1,0 1,1-1,2 4,-1 0,1 0,0-2,0 1,0 1,2 0,2 2,5 6,1 0,-2 1,1 0,-2 1,0 0,5 8,-9-9,1 3,3-2,7 12,-6-9,-1 1,0-1,0 2,-2 0,1 3,-5-9,28 50,-13-24,-8-20,0 0,5 5,19 32,-22-31,-9-14,2 0,0-1,-1 0,2 0,4 5,-1-3,-1 1,0 0,3 7,-2-3,1 0,0 0,-3-7,0-1,1 0,-1 1,9 3,-11-9,-1 0,1 0,0-2,0 1,0-1,1 1,-1-1,1 0,1-1,23 3,1-1,8-2,-6 0,30 4,36 6,0-5,38-6,-123 0,-4-1,-1 0,-1-1,1 1,-1-2,2 1,-2-2,0 0,1-1,7-2,0 2,0 0,1 1,-1 2,3-1,7-1,15-4,-5 0,-2 0,1 4,20 1,110 3,-76 1,184-1,-263 0,0-1,1-1,-1 0,-1-1,2-1,-2 2,0-4,2 3,2-7,16-8,0-2,11-12,4-1,-35 25,0-1,1 1,-2-1,0-1,0-1,-1 1,0 0,-1-2,1 0,-3 1,2-2,-1 1,-2-1,1 0,2-12,-2 6,0-1,-2 1,0-2,-1 2,-1-2,-1-15,-1 31,1 1,-1-1,0 1,0-2,-1 3,1-3,0 2,-1 1,0-1,0 0,0 0,0 0,-1 0,-5-6,0-1,0 2,-9-8,13 14,0 0,-1 0,1 1,-1 0,0 1,1-2,-1 2,1 0,-5-2,2 2,0-2,1 2,0-2,0-1,-4 1,-6-9,1-1,-10-9,9 8,0 1,-4-4,-25-14,19 11,-17-7,33 21,-1 2,1-2,-1 3,1-1,-2 1,-4-1,-36-5,-41-16,37 9</inkml:trace>
</inkml:ink>
</file>

<file path=xl/ink/ink1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2T19:51:08.955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1471 1011,'-1'-2,"0"1,0-2,-1 2,1-1,0 1,0 0,0-1,0 1,-1 0,1 0,-2-3,-1 2,-1-3,-1 0,1 1,-1 0,0-1,0 2,-1 0,1 0,-2 1,2-2,-2 2,2 1,-2-1,1 1,-7 0,-9 0,0 1,-1 1,1 1,1 1,-15 1,-37 2,64-5,1 0,-1 1,1 1,-5 2,-28 6,-10-6,-1-2,1-3,-4-1,-17-1,-254 2,318 0,-1-1,0 0,0-1,1-1,-1 1,-7-4,-14-6,-12-8,15 6,3 1,1-1,-18-14,19 13,15 9,-1-1,0 1,1-2,0-1,1 2,-1-2,1 0,1 0,-1 0,2-1,0 1,-3-10,2 3,1 0,0-2,2 1,-1 1,2-2,1 1,0-15,1 13,0 2,1-1,1 0,3-3,-4 13,1 2,0-1,0 1,1-1,1 1,-1-1,0 1,1 0,1 0,-1 0,0 1,3-1,7-8,1 2,4-2,4-4,-15 13,0-1,0 2,0 0,0-1,1 2,0 0,0-1,-1 1,0 0,-2 0,2-2,-2 1,2 0,-2-1,1 0,20-15,98-57,16-21,-136 94,2 1,-2-1,2 2,-1 0,1 0,-1 0,1 0,-1 0,1 1,3 0,14 0,1 0,6 2,-6-1,1 1,-15 0,2-1,-1 0,0-1,1 0,-1 0,0-1,0-1,9-4,-4 1,0 0,0 1,1 1,-1 0,2 1,-2 2,10-1,46-3,21-4,-94 9,29-5,-1 2,1 1,0 2,17 1,-34 2,1-1,-1 3,0-2,-1 2,0 0,1 0,7 6,-15-9,0 1,1 0,-1 0,0 0,-1 0,2 1,-2 0,0-1,1 2,-1-1,0-1,0 1,-1 1,1 0,-1-1,0 0,0-2,0 1,0-1,1 0,-1 1,0 0,1-2,-1 1,2 0,-2 0,1 0,1 0,14 10,-6-2,-2 1,11 13,5 5,-22-23,1-1,-1 1,-1-1,0 1,1 0,-1 0,-1 1,1-2,-2 2,2-1,-1 2,-1-2,0 5,1 14,-1 1,-1 0,-1 0,0 3,-2 299,4-319,-2 1,1-2,-1 1,0 1,-2-2,1 1,-1 3,1-8,0 0,-1 1,1-1,0 0,-1 0,0 0,0-1,0 1,0-1,-1 0,0 0,0 0,1 0,-6 2,2-2,-1 2,0-2,0 0,0-1,0 0,-1 1,0-2,2 0,-3 0,-20 0,-29-1,32-1,-137-1,137 2</inkml:trace>
</inkml:ink>
</file>

<file path=xl/ink/ink1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4T04:49:09.691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3686 319,'-1'-1,"1"0,0 0,0-1,-1 1,1 0,0 0,-1 0,1 0,-1 0,1 0,-1 0,0 0,1 0,-1 0,0 0,0 0,0 1,0-1,0 0,0 0,-25-13,12 7,10 5,0 0,0 1,-1 0,1-1,-1 2,1-1,-2 0,-18-4,-22-6,25 7,2-2,-11-3,4-1,0 1,-1 1,0 1,-16-1,42 8,-46-6,-3-3,35 5,0 0,0-1,0 0,1-1,-3-2,-11-8,15 8,0 1,-1 0,-9-2,10 4,0 1,0 0,0 1,-1 1,1 0,-1 0,1 1,-7 1,-325 9,341-9,-32-2,1-1,-16-5,-15-1,49 6,-1 0,1-2,1 0,-15-7,0 1,25 9,-1 1,0-1,0 1,1 0,-1 1,0 0,0 0,0 0,-4 1,-12 3,0 1,-5 3,5-2,1 0,-2-2,-81 4,56-5,-18 4,-3 2,-64-1,-71-8,86-1,-30 1,139-1,0 1,0-1,0-1,0 0,0 0,1-1,-1 0,-7-4,-11-3,1 2,-2 1,1 1,-17 0,-2-2,0 1,-1 2,-8 2,-96 3,115 0,21 1,0 0,-1 1,1 1,0 1,-7 2,-24 10,-5 4,39-14,-10 4,1 1,-10 7,-16 9,33-20,1 1,-1 1,1 0,-2 4,10-9,1 1,0-1,1 1,-1 1,1-1,0 1,1-1,-1 1,1 0,0 0,-2 6,1 2,1 0,0 0,1 0,0 0,1 7,1 7,1 0,2 7,-2-26,0-1,1 1,0-1,1 1,0-1,0 0,1 0,0 0,1 0,-1 0,1-1,1 0,-1 0,1-1,1 0,-1 0,1 0,0 0,0-1,1-1,-1 1,1-1,1 0,86 46,-54-27,30 12,-56-29,-1 0,0 1,-1 1,0 0,0 1,7 7,-10-8,1 0,6 3,10 7,-16-9,2 0,-1-1,1-1,1 0,-1-1,1 0,0-1,0-1,1 0,-1-1,1 0,8 0,52 0,61-5,-42 0,450 2,-287 0,-246-1,1 0,0 0,-1-2,0 1,0-2,0 1,2-2,-4 2,0 1,1 0,-1 0,1 1,8 0,11 1,8 2,-4-1,258 2,-242-3,0 2,47 9,-38-4,4-2,-8-3,39 8,-24-1,66-1,71-8,-86-1,-48 1,83-1,-145 0,1-1,-1 0,1-1,-1 0,0 0,0-1,-1 0,1-1,-1 0,0-1,0 0,-1 0,1-1,-1 0,4-5,8-10,-1 0,-2-1,0-1,-2-1,1-2,3-12,-15 28,1 0,0 1,4-5,2 0,-6 9,0-1,-1 0,1-1,2-5,-7 11,1 1,0-1,-1 0,1 0,-1 0,1 0,-1 0,0 0,0 1,0-1,0 0,0 0,0 0,-1 0,1 0,-1 0,1 0,-1 0,0 1,1-1,-1 0,-1-1,-1 0,0-1,-1 1,0 0,1 0,-1 0,0 0,0 0,-4-1,-16-12,0-6,19 16,-1 0,0 1,-1 0,1 0,-1 0,0 1,-5-3,-14-2,1 3</inkml:trace>
</inkml:ink>
</file>

<file path=xl/ink/ink14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7T02:46:57.046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2015 73,'-217'0,"209"0,-1-1,0 0,1 0,-1-1,1 0,-1-1,1 0,0 0,0-1,0 0,-3-2,-2-1,-1 1,1 1,-1 0,-1 1,1 1,-10-2,-9 1,-1 1,1 2,-28 3,6-1,17-1,10-1,1 2,0 0,-19 5,6-1,0-1,0-2,-20-2,56 0,-6 0,0 0,-1 1,1 1,0 0,0 0,1 1,-9 3,12-4,-1 0,0-1,0 1,0-2,0 1,0-1,-1 0,-17 1,-101 5,62-5,-3 0,-22 1,76-1,1 1,-1 0,1 1,-1 0,1 1,0 0,0 1,-1 2,0-1,-1-1,1 0,-1-1,-7 1,-57 9,44-9,15-1,-1 1,1 1,0 1,1 0,-11 7,23-11,0 0,1 0,-1 1,0 0,1 0,0 1,0-1,0 1,1 0,-4 6,5-7,0 1,0 0,1 1,0-1,0 0,0 1,1-1,-1 1,1-1,1 1,-1 0,1-1,0 1,0 0,1 1,0-1,0 0,0 1,1-1,-1 0,2 0,-1 0,1 0,0-1,0 1,1 0,4 6,1 0,0-1,1-1,9 8,-12-12,1 0,0-1,0 0,1 0,0-1,-1 0,2 0,1 0,-1 0,0 1,-1 1,1 0,-1 0,14 11,0 0,6 1,-19-13,1-1,0 0,1 0,-1-1,1 0,1-1,7 2,0 0,0-1,3-1,-2 0,19 4,-22-4,1 0,-1-1,0-1,1-1,-1-1,10-2,7 0,4 2,-23 1,0 0,0-1,1 0,-1-1,6-3,-1 0,0 2,1 0,0 1,7 0,88 2,-99 1,3 1,1 2,13 2,-10 0,21 0,208-4,-131-2,-88 1,58-1,-76-1,0 0,0 0,-1-2,8-2,-17 3,-1 1,-1-1,1 0,0 0,-1-1,1 1,1-3,7-6,-1-1,1-2,-9 10,-1-1,0 0,0 0,0 0,-1 0,0-1,0 1,-1-1,1 0,-2 0,1 0,-1 0,0-3,2-16,-2 0,-1-1,-2 0,1-6,1 19,0 0,1 0,1 0,0 0,1 0,1-3,-1 8,-1-1,0 1,-1-1,0 1,-1-4,0 10,0-1,0 1,0-1,-1 1,1 0,-1-1,0 1,0 0,0 0,-1-1,1 1,-1 0,1 0,-1 0,-2-1,-8-7</inkml:trace>
</inkml:ink>
</file>

<file path=xl/ink/ink15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7T04:00:20.089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2299 710,'-1'0,"-1"1,1-1,-1 0,1 1,-1-1,1 1,0 0,0-1,-1 1,1 0,0 0,-7 3,-34 11,11-4,-4 3,28-12,0 1,-1-1,1 0,0 0,-1 0,-3-1,-47 5,14-3,35-2,-5 1,1 0,0-1,0 0,-1-1,1 0,-1-1,-12-2,11 0,-26-5,0-1,-15-6,33 8,0 1,0 1,-1 1,1 1,-1 0,0 1,-1 1,-5 1,-110-6,16 1,-394 4,249 2,229 0,-11 3,20-2,-1 0,-25-2,-37-9,88 9,1-1,0-1,0 1,0-1,0 1,0-1,0 0,-1-2,-7-3,0 0,-1-3,8 6,0 0,1 0,0-1,0 1,1-1,0 0,0 0,0 0,1-1,0 1,-2-5,2 0,0 1,1-1,0 0,1 0,1 0,0-7,5-333,-5 344,0 0,1 1,-1-1,2 1,-1-1,1 1,0-1,1 1,-1 0,1 0,1 0,-1 0,1 0,0 0,1 1,2-2,2-2,0 1,1-1,0 2,0-1,12-4,-15 8,1 0,0 0,0 0,0 1,0 0,0 0,1 1,-1-1,7 1,1-1,0 0,0 0,10-4,2 0,-16 4,-1 0,1 1,0 1,0-1,3 1,60 5,-21-1,251-1,-179-4,335 1,-425 1,-1 1,0 1,9 2,-24-1,0 1,13 4,-12-3,-1-1,13 2,1-3,0-2,0 0,8-2,1 1,32 4,-65-4,5 0,0 1,-1 0,8 3,67 14,-78-17,1 0,-1-1,1 0,0 0,-1-1,9-1,4 1,-1-1,-7 1,-1 0,0 0,0 1,0 1,0 0,9 2,-21-3,0 0,0 0,-1 0,1 1,0-1,-1 1,1-1,-1 1,1 0,-1 0,0 0,0 0,0 0,-1 0,1 0,0 0,-1 1,0-1,1 3,2 5,0 0,-1 1,-1 0,0 0,-2-11,5 39,-3 1,-4 29,1-9,1-53,0 1,-1 0,0 0,-1 0,0 0,0-1,-1 1,-1 1,-5 7,-2 0,-1 0,-4 4,3-4,1-1,2 2,-2 2,5-7,0-1,-7 7,5-7,1 1,-2 5,7-11,0 0,-1 0,0-1,0 1,-1-1,0 1,-5 3,-1-1</inkml:trace>
</inkml:ink>
</file>

<file path=xl/ink/ink16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7T06:13:07.613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1106 547,'-1'0,"-1"0,1-1,-1 1,1-1,-1 1,1-1,-1 1,1-1,0 0,-1 0,1 0,0 0,-1 0,-16-16,16 15,-3-3,0 1,0 0,0 0,-1 1,0-1,1 1,-6-1,-8-4,-17-3,7 2,4 0,-1 1,1 1,-1 2,-1 0,-23 0,38 5,-1 0,1 1,-1 0,1 1,0 0,-1 1,1 1,-5 2,1-1,0-1,0 0,0-1,0 0,-15-1,-23-1,-7-2,-1-1,35 2,-10 0,-28-4,52 3,1-1,0-1,0 0,0-1,1 0,-1 0,-2-3,9 4,0 0,0 0,0-1,1 1,0-1,0 0,-2-3,-24-32,10 11,15 23,1-1,0 0,1 1,-1-1,1 0,0-1,1 1,-1-1,1 1,0-2,2 5,-1 0,1-1,0 1,0-1,0 1,1-1,-1 1,1 0,0-1,0 1,0 0,0-1,0 1,1 0,-1 0,1 0,0 0,0 0,0 1,3-3,77-89,-78 89,1 1,0 0,1-1,-1 2,1-1,-1 0,1 1,0 0,0 1,1-1,-1 1,0 1,1-1,-1 1,1 0,6 0,7-2,-1 0,6-3,-3 2,14-2,-29 5,0 1,1 1,2-1,14 2,5-2,1 2,-1 1,9 3,-2-1,25 1,-36-5,8 1,1-2,27-3,-43-1,0 0,-1-1,0 0,1-2,0 0,1 1,-1 1,12-2,-21 6,-1 0,1 1,-1 0,1 0,-1 1,1 0,3 2,2 0,0 1,-1 1,14 7,-7-4,-14-6,-1 0,1 0,-1 1,0 0,1 0,-1 0,-1 1,4 2,-3-1,-1-1,1 1,-1 0,-1 0,1 1,-1-1,0 1,0-1,-1 1,1 0,-1 0,-1 0,1 0,-1 1,0 0,2 13,-2 0,0 0,-1 0,-1 0,-1 0,-1 0,0-1,-2 1,-2 7,5-24,1 0,-1 1,1-1,-1 0,0 0,0 0,0-1,0 1,-1 0,1-1,-1 0,0 1,1-1,-1 0,0 0,0-1,0 1,-1-1,1 1,0-1,-1 0,-9 2,1 0,-1-1,0-1,0 0,-2-1,-23 3,32-2,0 1,0-1,1 1,-1 0,0 1,1-1,-1 1,1 0,0 1,-29 14,32-18,0 1,0 0,0-1,0 1,0-1,0 1,0-1,0 0,0 0,0 0,0 0,0 0,0-1,-2 0,-9-4</inkml:trace>
</inkml:ink>
</file>

<file path=xl/ink/ink17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8T23:05:50.506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 2,'34'-1,"-17"0,0 1,0 1,1 0,-1 1,6 2,-21-3,134 31,-103-26,0-2,1 0,6-3,410-2,-435 2,0 1,0 0,9 3,-7-2,1 0,9 0,187-2,-103-2,-73 1,3 1,-1-3,38-5,-29 1,-1 2,7 1,98 4,-55 0,579-1,-673 0,-1 0,1 0,0 0,0 1,-1-1,1 1,0 0,-1 0,1 0,0 0,-1 1,0-1,1 1,-1 0,0 0,0 0,8 10</inkml:trace>
</inkml:ink>
</file>

<file path=xl/ink/ink18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9T04:23:35.961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2681 85,'-22'-1,"-1"0,-22-5,27 4,1 1,-9 1,-25-2,41 0,0-1,0 1,1-2,-8-2,8 2,0 1,0 0,0 0,0 1,-9-1,-10 2,11 0,-1 0,1-2,-3 0,6 1,0 0,0 1,0 1,0 0,-3 1,-2 0,-1-1,-2-1,-4 0,-1 1,-7 1,-15 1,38-2,-30 0,-39-5,-9-1,73 6,0 0,-1 2,-2 0,2 0,1 0,-1-2,-5 0,-146-10,124 4,28 4,-1 0,-4 0,-393 1,201 3,-262-2,469 0,1 0,-1 0,1 1,-1 0,1 0,0 1,-1 0,1 0,0 0,-5 3,3-1,1 1,-1 0,1 0,0 0,0 1,0 0,0 1,0-1,0-1,0 1,-1-1,1-1,-8 5,-12 8,19-12,1 0,0 0,0 1,-4 5,8-9,0 1,0 0,1 0,-1 0,1 0,-1 0,1 0,0 1,0-1,1 0,-1 1,1 2,-2 31,0 11,0-34,0-1,0 0,2 1,-1 1,1-11,1 0,-1 0,1 0,-1 0,1-1,0 1,1 0,-1-1,1 1,-1-1,1 1,0-1,1 0,-1 0,0 0,0-1,0 1,1-1,-1 0,1 0,-1 0,1 0,0 0,0-1,0 1,0-1,0 0,0 0,0 0,0 0,1 0,-1-1,25 5,-1-1,1-2,23 0,-26-2,-6 0,1 0,0-2,0 0,6-2,-8 1,0 0,0 2,0 0,1 1,6 0,19-3,-6 0,1 1,-1 3,16 2,-24-3,24-2,6 0,-43 1,1-1,6-2,-5 2,0-1,0 2,246 1,-128 1,-128-1,0 1,-1 0,1 1,4 1,-4 0,1-1,0-1,3 1,61 3,15 5,-60-7,0-1,28-3,-23 1,26 2,-21 3,-19-2,16 0,289-2,-162-2,-92 2,76-2,-143 0,1 0,0 0,-1 0,1 0,-1-1,1 0,-1 0,0 0,0 0,1-1,-2 0,1 0,0 0,10-10,0 0,8-12,-2 3,-14 16,2-1,0-1,-1-1,0 1,-1-1,3-6,-7 13,-1 0,0-1,0 1,0-1,-1 1,1-1,0 1,-1-1,0 0,1 1,-1-1,0 0,0 1,-1-1,1 0,0 1,-1-1,0 1,0-1,0 1,0-1,0 1,0 0,0-1,-1 0,-2-1,1 1,0 0,-1-1,0 1,0 0,0 1,0-1,0 1,-2-1,1 0,-1 0,1-1,0 1,0-1,-3-3,4 3,-2-1,1 1,-4-2,4 2,0 1,1-1,-1 1,1-1,-1-1,3 3,0 0,-1 0,1 0,-1 0,1 0,-1 1,0-1,1 1,-1 0,0 0,-3-1,-34-6,38 7,-19-2,1-1,-1 2,-2 0,9 1</inkml:trace>
</inkml:ink>
</file>

<file path=xl/ink/ink19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9T04:24:12.036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1061 330,'0'0,"0"-1,-1 0,1 0,0 0,0 1,-1-1,1 0,0 1,-1-1,1 0,-1 1,1-1,-1 1,0-1,1 0,-1 1,1-1,-1 1,0 0,1-1,-1 1,0-1,0 1,1 0,-2 0,-18-6,-9 3,21 2,-1 1,0-2,-3 0,-30-9,-1 3,-20-2,43 8,0 1,-1 1,1 1,0 1,0 0,-9 3,2 1,1 1,0 1,0 2,1 0,0 2,1 0,-10 9,23-14,-1 0,2 0,-1 1,1 0,1 1,-1 0,1 0,-2 4,10-11,0-1,0 1,0 0,0 0,1 0,-1 0,0 0,1 0,-1 0,1 0,0 1,0-2,0 0,0 0,0 0,0 0,0 0,0 1,0-1,1 0,-1 0,0 0,1 0,-1 0,1 0,-1 0,1 0,-1-1,1 1,0 0,-1 0,1 0,0-1,0 1,0 0,33 21,16 6,-7-4,-36-20,-1-1,1-1,-1 0,1 1,20 7,-11-3,81 38,-62-35,-28-9,-1 0,1 1,-1 0,0 1,0-1,0 1,2 1,-7-3,10 6,0 0,0 1,-1 1,0-1,0 2,5 6,-3-2,-2 1,9 15,-15-23,-1-1,-1 1,1-1,-1 1,0 0,-1 0,1 0,-2 0,1 2,-1 81,-1-44,1-40,-1 1,0-1,0 0,-1 1,0-1,0 0,-1 0,1 0,-1 0,0-1,-1 1,0-1,-2 3,-4 4,1-1,-2-1,1 0,-2 0,-5 4,7-8,1-1,-1 0,0 0,0-1,0 0,-2 0,-23 6,-7-1,24-5,0-1,0-1,0 0,-1-2,1 0,-14-3,24 2,0-2,1 1,-1-1,1 0,-1 0,-3-4,-27-10,27 12,0 0,0-1,1-1,0 1,0-1,1-1,0 0,-1 0,1-1,-3-4,9 10,0 0,1-1,0 1,0-1,0 1,0-1,0 0,1 0,-1-1,-1-4,0 0,-1 0,0 1,-1-2,0 1,1-1,-4-10,4 9,0 2</inkml:trace>
  <inkml:trace contextRef="#ctx0" brushRef="#br0" timeOffset="1876.237">731 119,'0'10,"0"1,-1-1,-1 0,1 0,-1 0,-1 0,-4 14,0-1,2 1,1 0,1 6,-1-3,0-1,-2 1,-1-1,-1 0,-5 9,0-2,-7 12,3-10,2 2,0-1,8-20,1 0,0 1,1 0,0 8,-8 29,8-31,-2 13,4-21,0 0,-1 0,0 0,-2-1,-5 13,6-15,0 1,1 0,1 0,0 0,-1 13,1 6,1 30,2-51,-1 0,-1 0,0 0,-3 9,1-6,1 0,0 5,-10 68,13-86,0 3,2-3,3-4</inkml:trace>
  <inkml:trace contextRef="#ctx0" brushRef="#br0" timeOffset="5681.472">1660 707,'-271'0,"267"0,0 0,0-1,0 1,0-1,0 0,0 0,1 0,-1 0,0-1,1 1,-1-1,1 0,-1 0,1 0,0-1,0 1,0-1,0 0,1 0,-1 0,1 0,-1-1,-12-22,2-1,-2-7,11 24,-5-8,6 12,0 0,0 0,1-1,0 1,0-1,0-3,1 3,0 0,1 0,0 0,0 0,1 0,-1 1,2-1,-1 0,1 0,0 1,0-1,1 1,0-1,1-1,4-7,1 1,1 0,8-9,-7 10,-2 2,1 1,10-9,-13 12,1 1,1 0,-1 0,3 0,-6 4,0-1,0 1,0 1,1-1,-1 1,0 0,1 0,4 0,14 0,0 1,0 0,3 2,-25-1,0-1,0 1,1-1,-1 1,0 0,0-1,0 1,0 0,-1 1,1-1,0 0,0 0,-1 1,1-1,-1 1,1-1,-1 1,1 0,-1 0,0-1,0 1,0 0,0 0,0 0,-1 0,1 0,-1 1,1 0,1 7,-1 0,0 0,0 1,-1-1,-1 6,0-4,-1 533,3-302,-1-235,0-1,-1 0,1 1,-1-1,-1 1,0-1,-2 5,3-11,0-4</inkml:trace>
  <inkml:trace contextRef="#ctx0" brushRef="#br0" timeOffset="10229.7">2295 295,'-4'0,"-1"0,1 0,-1-1,0 0,1 1,-1-2,1 1,0 0,-1-1,-2-1,4 2,1 0,0 0,0 1,-1-1,1 1,0 0,-1 0,1 0,0 0,-1 0,-1 0,-27 7,20-4,-10 2,-1 1,1 2,0 0,1 1,0 1,0 1,0 1,10-7,0 1,-1-2,-7 3,11-4,-1 0,1 0,0 0,0 1,0 0,1 0,-1 1,-3 3,8-5,-1 0,1 0,0 1,0-1,0 1,0 0,1-1,-1 1,1 0,0 0,0 0,1 0,-1 0,1 1,-1 12,1 0,1 15,1-5,-2-4,0-9,0 0,1 0,1 0,0 0,3 12,0-11,-4-8,1-1,0 1,1-1,-1 0,1 0,3 6,-5-11,0 0,0 0,0 0,0 0,0 0,0 0,0 0,0-1,0 1,1 0,-1 0,0-1,0 1,1-1,-1 1,0-1,1 0,-1 0,0 1,1-1,-1 0,1 0,-1 0,0 0,1-1,-1 1,0 0,1-1,-1 1,0 0,1-1,-1 0,0 1,0-1,1 0,10-5,-1 1,1 0,0 1,1 1,2-1,-9 3,0 0,0 0,0 1,0 0,0 0,0 1,0 0,0 0,0 0,0 0,-1 1,2 1,0 0,-1 0,1 1,-1-1,0 2,0-1,0 1,2 2,-1-2,1-1,-1 0,1 0,3 1,-2-1,0 0,7 6,-13-9,-1 1,1 0,-1 1,1-1,-1 0,0 1,0-1,0 1,0 0,1 2,4 7,0 0,4 3,-9-12,-1 0,1 0,-1 0,1 1,-1-1,0 0,0 0,0 1,-1-1,1 0,-1 1,0-1,0 1,0-1,0 0,-1 2,-1 7,0 1,-2-1,-4 11,-5 21,12-40,0 0,-1 0,1 0,-1 0,0 0,0 0,0 0,0-1,-1 1,0-1,1 0,-4 3,-5 3,0 1,0-2,-4 2,1 0,10-8,0 0,1 0,-1 0,0 0,0-1,-1 1,1-1,-2 0,-37 4,14-2,15-1,-1 0,-8-1,17-1,1-1,-1 1,1-1,-1 0,1-1,-1 1,1-1,-2 0,-1-2,-1 2,0-1,0 1,-1 1,1-1,-7 1,-19-3,31 4,1-1,-1 0,0 0,0-1,-2 0,5 1,0 1,0 0,0-1,1 1,-1-1,0 1,0-1,1 0,-1 1,0-1,1 0,-1 1,0-1,1 0,-1 0,1 1,-1-1,1 0,0 0,-1 0,1 0,0 0,0 0,0 0,-1 0,1 0,1 0,-1 1,0-1,0 0,1 1,-1-1,0 0,1 1,-1-1,1 0,-1 1,1-1,-1 1,1-1,-1 1,1-1,-1 1,1 0,0-1,-1 1,1 0,-1-1,1 1,0 0,0 0,-1-1,2 1,20-3,-20 2,13 0</inkml:trace>
  <inkml:trace contextRef="#ctx0" brushRef="#br0" timeOffset="18217.198">2307 25,'-924'0,"912"-1,-1 0,0-1,0-1,-6-2,4 2,-1-1,1 2,-2 0,-40 1,-50 5,30 1,-403-2,298-3,172 0,1 2,0-1,0 1,0 1,0 0,0 0,-3 2,-16 5,1-2,-9 1,21-6,-1 0,1 2,0 0,0 0,1 1,-12 7,24-12,0 1,0-1,0 1,1-1,-1 1,0 0,1-1,-1 1,1 0,-1 0,1 0,0 0,0 1,0-1,0 2,-1 1,1 1,0-1,1 1,-1-1,1 5,0 10,-2-7,-1 0,-2 11,1-11,2 1,-2 11,1 49,4 18,0-15,0-3,-2 86,-5-91,2-26,2 16,1 16,2 82,0-152,-1-1,1 1,0 0,0 0,0-1,0 1,1-1,0 1,0-1,0 0,0 1,1-1,0 0,0-1,0 2,7 8,-8-11,-1 0,0 0,1 0,0 0,-1 0,1 0,0-1,0 1,0-1,0 1,0-1,0 0,1 1,-1-1,0 0,2 0,9 1,0 0,1-1,-1 0,1-1,-1 0,4-1,15-1,154 2,-174 0,0 2,0-1,0 2,5 1,-8-1,0-1,-1 0,1-1,0 0,0 0,0-1,0 0,9-1,-10 0,0 1,-1-1,1 1,0 1,0 0,0 0,17 2,4-1,-1 3,1 0,-1 1,-1 2,-7-4,0 0,1-2,-1 0,2-1,0-1,-1 2,0 1,17 4,10 3,0-1,0-2,1-3,0-1,7-3,-14-1,164-6,-185 5,1 1,0 2,2 0,-8 0,0-1,-1-1,3-1,23 0,-13 2,26-1,36-5,-82 6,0 0,0 0,0 1,0 0,-1 0,6 2,-5-1,-1 0,0-1,0 0,0 0,1-1,-1 0,0 0,3-1,26-6,0 2,13 1,103 3,-79 2,-59-2,-1-1,1-1,0 0,-1 0,1-2,-1 1,4-4,-15 7,0 0,0 0,0 0,0-1,-1 1,1-1,0 1,-1-1,1 0,-1 1,0-1,1 0,-1 0,0 0,0 0,-1 0,1 0,0 0,0 0,-1-1,0 1,1 0,-1 0,1-10,0 0,-1 0,-1-12,1 9,-1-47,6-52,-1 59,-3-31,0 75,0 1,0 0,1-1,1 1,0-2,1-1,-1 1,-1-1,0-2,0-10,5-39,-3 22,-2 1,-1 0,-3-3,1-20,1-255,0 316,0 0,-1 0,1 0,-1 0,1 0,-1 0,0 0,0 0,-1 0,1 0,-1 0,1 1,-1-1,0 0,-1-1,-1 0,0 1,1 0,-1-1,0 1,-1 1,1-1,0 1,-1-1,-3 0,-2 0,-1 0,0 1,0 0,1 1,-1 0,0 1,0 0,-9 2,5-1,1 0,-1-2,1 0,-10-1,1-2,1 1,-1 2,-13 1,21 0</inkml:trace>
</inkml:ink>
</file>

<file path=xl/ink/ink20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9T04:26:40.605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1107 26,'-384'0,"361"-1,1-1,-3-2,1 1,-16 0,-2 4,22-1,1 0,0-1,-13-2,12-1,0 1,0 1,0 1,-8 1,-68 1,-6 1,98-2,0 0,0 0,0 1,0 0,0 0,0 0,0 0,0 1,0-1,1 1,-1 0,1 0,-1 0,1 1,-1-1,1 1,0 0,0 0,1 0,-1 0,1 0,-1 1,1-1,0 1,0 0,-1 3,-5 13,1 0,0 2,-6 19,7-24,1 0,0 0,2 0,0 0,0 1,2-1,0 1,1-1,2 12,-1-25,0 1,0-1,1 0,-1 0,1 0,0-1,0 1,0 0,0-1,1 1,-1-1,2 1,7 8,1-1,9 7,-2-2,-12-9,1-1,0-1,1 1,0-1,-1 0,2-1,-1 0,0-1,1 0,-1 0,5 0,11 0,0 0,0-1,24-2,-22-1,-1-1,14-3,-12 2,20 0,18-3,41-5,-66 7,1 1,40 5,-19-1,-39-1,-1 1,21 4,-32-2,1-2,0 0,-1 0,1-1,0-1,-1 0,3-1,-11 2,0-1,0 0,0 0,-1-1,1 1,0-1,-1 0,1 0,-1 0,0 0,0 0,0-1,0 1,0-1,0 0,-1 0,1 0,-1 0,0-1,0 1,0-1,-1 1,1-1,0-3,1-6,0 0,-2-1,0 1,0-1,-1 0,-1 1,0-4,-1-23,2-8,1 27,-1 1,0-1,-2 1,-1-1,-4-19,6 37,-1 0,1 0,0 0,-1 0,0 1,1-1,-1 0,0 1,0-1,-1 1,1 0,0-1,-1 1,0 0,1 1,-1-1,0 0,0 1,0-1,0 1,0 0,0 0,0 0,-1 1,1-1,-3 1,-6-1</inkml:trace>
</inkml:ink>
</file>

<file path=xl/ink/ink2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9T04:27:08.674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2012 85,'-67'1,"-27"4,39-1,-27-3,37-1,-5 0,-87 0,118-3,0 1,0-2,-4-2,-13-2,-13-4,22 5,-20-2,-19-3,-31-10,79 18,0 1,-1 1,-14 0,-59 3,32 1,-401-2,452-1,0 2,0-1,0 1,0 1,0-1,0 2,0-1,1 1,-1 0,1 1,0 0,0 0,0 1,-1 1,0 0,0 0,-1-1,-9 4,11-6,1 0,0 0,1 1,-1 0,0 0,1 1,0 0,-4 3,-2 6,0 0,0 1,-6 13,17-27,-7 13,0 1,0 0,-3 11,9-19,-5 14,1-1,-2 13,-2 19,3 0,2 0,2 11,4 981,-1-1016,2 1,1 0,1-1,1 0,2 0,1 0,1-1,1 0,7 11,-8-19,-1 0,-1 1,-1 0,0 1,-2-1,0 5,1 15,-2 0,-2 30,-2 300,1-206,1-153,0-1,1 1,0-1,1 1,1 2,5 21,-8-29,0-1,0 0,0 0,1 1,-1-1,1 0,2 2,-3-4,1 1,0-1,0 0,0 0,0 0,0 0,1 0,-1-1,0 1,1-1,2 2,53 30,-32-18,20 8,15 2,20 2,-40-13,-19-7,-1 0,1-2,0-1,0 0,1-2,-1-1,14 0,396-4,-246 4,152-1,-334 0,1-1,0 1,-1-1,1 0,0 0,-1-1,1 1,-1-1,0 0,0 0,3-3,6-3,0-2,9-9,-10 10,-5 1,0 1,0-1,5-8,10-11,-5 9,-3 2,10-8,-20 20,-1 1,0-1,0 0,0 0,0 0,0-1,-1 1,0-1,1 0,2-10,0-1,0-3,4-13,19-67,-13 43,-9 26,-1 0,-1-1,-1 1,-2-10,2-18,1-246,-5 188,1-1336,0 1440,-1 0,-1 0,0 1,-1-1,0 1,0 0,-2 0,1 0,-1 0,-1 1,0-1,0 1,-4-3,-23-35,21 28,-2 1,-1 0,-11-11,2 5,16 15,-1 0,-1 1,-3-3,9 10,0-1,0 0,0 1,0 0,0 0,0 0,-1 1,1-1,-1 1,1 0,-3 0,1 0,-1 1,1 0,0 0,-1 0,1 1,0-1,0 2,-2-1,-3 2</inkml:trace>
</inkml:ink>
</file>

<file path=xl/ink/ink2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19-02-19T05:18:00.467"/>
    </inkml:context>
    <inkml:brush xml:id="br0">
      <inkml:brushProperty name="width" value="0.05" units="cm"/>
      <inkml:brushProperty name="height" value="0.05" units="cm"/>
      <inkml:brushProperty name="color" value="#E71224"/>
      <inkml:brushProperty name="ignorePressure" value="1"/>
    </inkml:brush>
  </inkml:definitions>
  <inkml:trace contextRef="#ctx0" brushRef="#br0">2435 1110,'-8'0,"0"1,0 1,0-1,0 1,1 1,-1 0,-2 1,-2 0,1 0,-9 2,11-4,-1-1,1 0,-1 0,1-1,-1 0,0-1,1 0,-1-1,1 0,-1 0,-29-7,0 2,0 1,0 2,-1 2,-3 2,22 0,1 0,0-2,0 0,-11-3,22 3,-69-15,-32-14,103 28,0 0,-1 0,1 0,1-1,-1 0,0-1,1 0,0 1,0-2,1 1,-1-1,1 0,0 0,1 0,-1-1,1 0,0 0,-1-5,0 0,0-1,2 1,-1-1,1 0,1 0,1 0,0 0,0-12,1 15,0-14,3-18,-2 34,0 1,1-1,0 1,0-1,0 1,1 0,2-3,-3 6,0 1,0-1,0 1,0 0,0 0,1-1,-1 2,1-1,0 0,0 1,0-1,0 1,0 0,1 0,-1 0,1 0,-1 1,1-1,0 1,-1 0,3 0,16-4,0 1,1 1,11 1,-19 1,0-1,-1-1,14-3,14-3,-3 2,0 3,39 0,-66 5,0 0,0 1,0 0,0 1,-1 1,1 0,5 3,1-1,-1 2,0 0,-1 1,2 1,-10-4,1 1,-1-1,0 1,0 0,-1 1,0 0,6 8,-4-3,1-1,1-1,9 8,-7-6,0 0,5 8,-14-16,-1 0,1 0,-1 1,0-1,-1 1,1 0,-1 0,0 0,0 2,1 15,-1 0,-1-1,0 1,-3 16,0 10,2-29,1-5,-2-1,1 1,-2-1,0 1,-3 10,-5 12,-3 35,10-50,-19 70,-3 108,14-153,0 8,-17 94,20-103,2 1,2 3,3-50,-2 84,4 33,0-29,-1-75,0-5</inkml:trace>
  <inkml:trace contextRef="#ctx0" brushRef="#br0" timeOffset="3153.857">3317 957,'-1'-2,"1"0,-1 1,0-1,0 0,0 0,0 0,0 1,0-1,0 0,0 1,-1-1,1 1,-2-1,-4-6,3 3,0 1,0 0,-1 0,1 0,-1 1,0 0,1 0,-2 0,1 0,0 1,0-1,-1 2,0-1,1 0,-1 1,-3 0,-14-2,0 2,0 0,-16 3,3-1,21-1,0 0,-1 1,1 0,0 2,0 0,0 0,-8 4,0 2,0 1,1 0,0 2,-9 6,25-13,-1 0,0 0,1 1,0 0,0 0,1 0,0 1,0 0,0 0,1 0,0 1,1-1,-1 1,1 0,1 0,-6 17,2 1,0 0,2 1,1-1,1 9,2-34,1 156,-1-153,1-1,-1 1,1-1,0 1,-1-1,1 0,1 1,-1-1,1 0,-1 0,1 0,0 0,0 0,0 0,0 0,1-1,-1 1,3 1,-1-1,0-1,0 1,1-1,-1 0,1 0,-1 0,1 0,0-1,0 0,-1 0,1-1,0 1,1-1,34 4,0 2,27 7,-39-7,1 2,-1 0,0 2,15 8,-36-14,0 0,-1 0,1 0,-1 1,0 0,0 0,2 4,-4-5,-1 0,0 0,0 0,-1 1,1-1,-1 1,0 0,0 0,0 0,-1 0,0 0,0 0,10 50,-3-19,-1 7,0 38,-3 66,-4-85,-1 58,1-114,-1 1,0-1,-1 0,0 0,0 0,0 0,0 0,-1-1,0 1,0-1,-1 0,1 0,-1 0,0 0,-1 0,1-1,-3 3,1-3,-1 1,1-1,0 0,-1 0,0 0,0-1,0 0,0-1,-1 0,1 0,-1 0,1-1,-1 0,-1 0,-13-2,1 0,-1-2,-2-1,-20-2,38 6,-1 0,1-1,0-1,-1 1,1-1,0 0,0 0,0 0,0-1,1 0,-1 0,1-1,0 0,-1 0,-2-4,0 0,1 0,0-1,0 0,1-1,0 1,1-1,0 0,0 0,0-5,1 1,1 0,1 0,0 0,1-7,-4-22,-2-6,-2-10,2 1,3-4,4 48,0-1,0 1,1 0,1 0,1 0,0 0,4-11,-3 12,1 1,0 0,1 0,0 0,1 1,1 0,0 0,0 1,1 0,0 0,1 1,0 0,2-1,12-9,-2 0,0-2,-1-1,8-7,6-4,10-5,88-78,-89 74,28-26,-39 36,-18 18,-1 0,0-1,8-13,-21 27,1-2,0 1,-1-1,1 1,-1-1,1 0,0-2,-2 4,0 0,0 0,0 0,0 0,0 0,0 0,0-1,0 1,0 0,0 0,-1 0,1 0,0 0,-1 0,1 0,-1 0,1 0,-1 0,1 0,-1 0,-7-9</inkml:trace>
  <inkml:trace contextRef="#ctx0" brushRef="#br0" timeOffset="5450.955">1048 698,'-2'1,"-1"-1,1 0,-1 1,1 0,-1-1,1 1,0 0,-1 0,0 1,-13 5,-8-1,3-1,-20 9,33-11,1 0,1 1,-1-1,0 2,1-1,0 1,-4 3,-35 35,0 4,29-28,1 0,1 0,0 2,-1 5,9-16,1-1,0 0,1 0,0 0,0 0,1 1,0 0,0 0,1 1,-1 23,2 0,1 0,2 11,-1-31,1 0,1 0,0 0,1-1,1 1,0-1,4 9,-4-13,0 1,1-1,0 0,0 0,1-1,0 1,1-2,0 1,0-1,3 2,-4-5,0-1,0 1,0-2,0 1,1-1,-1 0,1 0,0-1,0 0,1 0,31 6,-16-2,-1 2,0 1,20 9,-33-12,-1 0,0 0,0 1,0 0,-1 1,0 0,0 0,0 0,-1 1,1 3,-2-3,-1 0,0 0,-1 1,0-1,0 1,-1 0,0 1,1 2,-1 5,-1 0,0 0,-1 0,-1 6,-2 136,2-150,-1 0,-1 1,0-1,0 0,-2 4,-6 27,7-18,-1 0,-1 0,-1-1,-7 17,1-8,-17 28,23-47,-1-1,0 0,-1 0,0-1,0 0,-9 7,6-6,-1-1,0 0,0-1,-1 0,-6 1,10-5,0 0,-1-1,1 0,-1-1,1 0,-1 0,0-1,-6 0,-3-1,5 1,-1-1,1-1,0 0,-9-2,17 1,-1-1,1 0,0 0,0-1,0 0,1 0,-1 0,1 0,-4-5,-5-3,-3-2,1-1,1 0,0-1,-6-8,18 18,0 1,0-1,1 1,-1-1,1 0,0 0,0-1,-4-13,4 15,-6-16,1 0,1 0,0-1,-1-20,5 30,0 1,-1-1,-2-3,2 4,0 1,1-1,0 0,1-2,0-89,1 75,0 9</inkml:trace>
  <inkml:trace contextRef="#ctx0" brushRef="#br0" timeOffset="7605.279">859 522,'0'1538,"-1"-1512,-3 19,0-18,2 10,1-27,0-1,-1 1,0-1,-3 8,-3 18,1 8,2 1,1 0,3 3,1-43,0-1,0 0,0 0,-1 1,1-1,-1 0,-1 3,-3 4</inkml:trace>
  <inkml:trace contextRef="#ctx0" brushRef="#br0" timeOffset="11370.03">3694 263,'-33'-1,"1"-1,-27-7,-63-16,-9-2,50 13,23 3,0 2,-1 4,-4 1,-791 4,315 1,468 2,-70 11,61 0,-7 5,-47 9,55-12,-9 6,18-4,48-13,1 2,0 0,1 2,-15 7,22-8,0 0,0 0,0 2,1-1,1 1,0 1,-3 3,-149 185,29-34,94-121,23-27,1 1,1 1,1 0,-4 8,-8 15,11-19,-10 23,-6 28,-14 55,36-97,1-1,2 2,2-1,1 1,1 2,-5 35,-7 21,3-29,-1 58,11 152,2-129,-1-76,1 81,1-120,1 1,1-2,1 1,3 4,-4-21,0-1,1 0,0-1,5 8,-2-2,-1-6,0 1,0-1,1-1,0 1,0-1,1-1,0 1,8 4,-7-6,0-1,1 1,-1-2,1 1,2-1,58 15,-32-9,32 11,-30-9,0-1,0-2,22 2,41-6,-52-4,32 7,20 2,1-4,23-5,-20-1,0 5,0 5,268 19,-222-19,44 2,-165-11,-18-2,-1 1,1 1,-1 1,1 0,11 3,-10-1,-1 0,1-2,-1 0,6 0,62-1,-47-1,154-6,3-1,-172 6,-1-1,0-1,1-1,8-4,13-1,139-33,-34 8,-133 30,0 0,-1-1,1 0,-1-1,12-7,14-12,6-6,-1 1,156-96,-184 115,-1-1,0 0,0-1,4-7,49-59,-36 40,35-44,-4-2,-4-4,26-55,-61 97,-3-1,-1-1,-3 0,-2-2,-2 0,-1-6,-5 14,-1-1,-2-1,-3 1,-1 0,-3-11,1 44,1 1,-2-1,1 1,-2-1,1 1,-1 0,-2-2,-8-16,-15-19,13 22,-33-49,22 35,-11-23,28 43,-2 0,0 1,-1 0,-1 1,-1 1,0 0,-11-8,-84-62,99 77,0-1,0-1,1 0,1 0,-2-4,0 1,0 1,-1 0,-8-7,13 15,-39-35,-17-7,7 6,19 15,0 0,-2 3,-15-7,-114-44,65 29,-1 2,-47-10,-112-25,155 47,-38-12,5 2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91"/>
  <sheetViews>
    <sheetView zoomScaleNormal="100" workbookViewId="0">
      <pane xSplit="1" ySplit="2" topLeftCell="B79" activePane="bottomRight" state="frozen"/>
      <selection pane="topRight" activeCell="B1" sqref="B1"/>
      <selection pane="bottomLeft" activeCell="A3" sqref="A3"/>
      <selection pane="bottomRight" activeCell="E68" sqref="E68"/>
    </sheetView>
  </sheetViews>
  <sheetFormatPr baseColWidth="10" defaultColWidth="8.83203125" defaultRowHeight="13"/>
  <cols>
    <col min="1" max="1" width="39.6640625" style="9" customWidth="1"/>
    <col min="2" max="2" width="67.5" style="14" customWidth="1"/>
    <col min="3" max="7" width="17.6640625" style="1" customWidth="1"/>
    <col min="8" max="8" width="11.83203125" style="50" customWidth="1"/>
    <col min="9" max="16384" width="8.83203125" style="9"/>
  </cols>
  <sheetData>
    <row r="1" spans="1:8" ht="17" thickBot="1">
      <c r="A1" s="46" t="s">
        <v>39</v>
      </c>
      <c r="B1" s="47" t="s">
        <v>29</v>
      </c>
      <c r="C1" s="96" t="s">
        <v>42</v>
      </c>
      <c r="D1" s="96"/>
      <c r="E1" s="96"/>
      <c r="F1" s="96"/>
      <c r="G1" s="96"/>
      <c r="H1" s="54" t="s">
        <v>110</v>
      </c>
    </row>
    <row r="2" spans="1:8" ht="51.25" customHeight="1" thickTop="1" thickBot="1">
      <c r="A2" s="34"/>
      <c r="B2" s="35"/>
      <c r="C2" s="16" t="s">
        <v>40</v>
      </c>
      <c r="D2" s="16" t="s">
        <v>41</v>
      </c>
      <c r="E2" s="16" t="s">
        <v>50</v>
      </c>
      <c r="F2" s="16" t="s">
        <v>51</v>
      </c>
      <c r="G2" s="17" t="s">
        <v>48</v>
      </c>
      <c r="H2" s="55" t="s">
        <v>111</v>
      </c>
    </row>
    <row r="3" spans="1:8" ht="25" customHeight="1" thickTop="1" thickBot="1">
      <c r="A3" s="10" t="s">
        <v>109</v>
      </c>
      <c r="B3" s="36" t="s">
        <v>105</v>
      </c>
      <c r="C3" s="5"/>
      <c r="D3" s="5"/>
      <c r="E3" s="5"/>
      <c r="F3" s="5"/>
      <c r="G3" s="15">
        <v>11999</v>
      </c>
      <c r="H3" s="52" t="s">
        <v>93</v>
      </c>
    </row>
    <row r="4" spans="1:8" ht="24" customHeight="1" thickTop="1" thickBot="1">
      <c r="A4" s="18"/>
      <c r="B4" s="19"/>
      <c r="C4" s="20"/>
      <c r="D4" s="21"/>
      <c r="E4" s="21"/>
      <c r="F4" s="21"/>
      <c r="G4" s="25"/>
      <c r="H4" s="56"/>
    </row>
    <row r="5" spans="1:8" ht="15" thickTop="1" thickBot="1">
      <c r="A5" s="37" t="s">
        <v>43</v>
      </c>
      <c r="B5" s="11"/>
      <c r="C5" s="5"/>
      <c r="D5" s="5"/>
      <c r="E5" s="5"/>
      <c r="F5" s="5"/>
      <c r="G5" s="6"/>
      <c r="H5" s="52" t="s">
        <v>95</v>
      </c>
    </row>
    <row r="6" spans="1:8" ht="15" thickTop="1" thickBot="1">
      <c r="A6" s="38" t="s">
        <v>31</v>
      </c>
      <c r="B6" s="11" t="s">
        <v>59</v>
      </c>
      <c r="C6" s="5"/>
      <c r="D6" s="5"/>
      <c r="E6" s="5"/>
      <c r="F6" s="5"/>
      <c r="G6" s="6"/>
      <c r="H6" s="52"/>
    </row>
    <row r="7" spans="1:8" ht="13" customHeight="1" thickTop="1" thickBot="1">
      <c r="A7" s="38" t="s">
        <v>32</v>
      </c>
      <c r="B7" s="11" t="s">
        <v>54</v>
      </c>
      <c r="C7" s="5"/>
      <c r="D7" s="5"/>
      <c r="E7" s="5"/>
      <c r="F7" s="5"/>
      <c r="G7" s="6"/>
      <c r="H7" s="52"/>
    </row>
    <row r="8" spans="1:8" ht="15" thickTop="1" thickBot="1">
      <c r="A8" s="38" t="s">
        <v>27</v>
      </c>
      <c r="B8" s="11" t="s">
        <v>56</v>
      </c>
      <c r="C8" s="5"/>
      <c r="D8" s="5"/>
      <c r="E8" s="5"/>
      <c r="F8" s="5"/>
      <c r="G8" s="6"/>
      <c r="H8" s="52"/>
    </row>
    <row r="9" spans="1:8" ht="15" thickTop="1" thickBot="1">
      <c r="A9" s="38" t="s">
        <v>33</v>
      </c>
      <c r="B9" s="11" t="s">
        <v>55</v>
      </c>
      <c r="C9" s="5"/>
      <c r="D9" s="5"/>
      <c r="E9" s="5"/>
      <c r="F9" s="5"/>
      <c r="G9" s="6"/>
      <c r="H9" s="52"/>
    </row>
    <row r="10" spans="1:8" ht="15" thickTop="1" thickBot="1">
      <c r="A10" s="38" t="s">
        <v>38</v>
      </c>
      <c r="B10" s="11" t="s">
        <v>53</v>
      </c>
      <c r="C10" s="5"/>
      <c r="D10" s="5"/>
      <c r="E10" s="5"/>
      <c r="F10" s="5"/>
      <c r="G10" s="6"/>
      <c r="H10" s="52"/>
    </row>
    <row r="11" spans="1:8" ht="15" thickTop="1" thickBot="1">
      <c r="A11" s="38" t="s">
        <v>75</v>
      </c>
      <c r="B11" s="11" t="s">
        <v>76</v>
      </c>
      <c r="C11" s="5"/>
      <c r="D11" s="5"/>
      <c r="E11" s="5"/>
      <c r="F11" s="5"/>
      <c r="G11" s="6"/>
      <c r="H11" s="52"/>
    </row>
    <row r="12" spans="1:8" ht="15" thickTop="1" thickBot="1">
      <c r="A12" s="38" t="s">
        <v>60</v>
      </c>
      <c r="B12" s="11" t="s">
        <v>90</v>
      </c>
      <c r="C12" s="5"/>
      <c r="D12" s="5"/>
      <c r="E12" s="5"/>
      <c r="F12" s="5"/>
      <c r="G12" s="6"/>
      <c r="H12" s="52"/>
    </row>
    <row r="13" spans="1:8" ht="24" customHeight="1" thickTop="1" thickBot="1">
      <c r="A13" s="23"/>
      <c r="B13" s="19"/>
      <c r="C13" s="20"/>
      <c r="D13" s="21"/>
      <c r="E13" s="21"/>
      <c r="F13" s="21"/>
      <c r="G13" s="25"/>
      <c r="H13" s="56"/>
    </row>
    <row r="14" spans="1:8" ht="15" thickTop="1" thickBot="1">
      <c r="A14" s="37" t="s">
        <v>25</v>
      </c>
      <c r="B14" s="11" t="s">
        <v>69</v>
      </c>
      <c r="C14" s="5"/>
      <c r="D14" s="5"/>
      <c r="E14" s="5"/>
      <c r="F14" s="5"/>
      <c r="G14" s="6"/>
      <c r="H14" s="52"/>
    </row>
    <row r="15" spans="1:8" ht="15" thickTop="1" thickBot="1">
      <c r="A15" s="38" t="s">
        <v>28</v>
      </c>
      <c r="B15" s="11" t="s">
        <v>52</v>
      </c>
      <c r="C15" s="5"/>
      <c r="D15" s="5"/>
      <c r="E15" s="5"/>
      <c r="F15" s="5"/>
      <c r="G15" s="6"/>
      <c r="H15" s="52"/>
    </row>
    <row r="16" spans="1:8" ht="15" thickTop="1" thickBot="1">
      <c r="A16" s="38" t="s">
        <v>45</v>
      </c>
      <c r="B16" s="11" t="s">
        <v>68</v>
      </c>
      <c r="C16" s="5"/>
      <c r="D16" s="5"/>
      <c r="E16" s="5"/>
      <c r="F16" s="5"/>
      <c r="G16" s="6"/>
      <c r="H16" s="52"/>
    </row>
    <row r="17" spans="1:8" ht="24" customHeight="1" thickTop="1" thickBot="1">
      <c r="A17" s="24"/>
      <c r="B17" s="19"/>
      <c r="C17" s="20"/>
      <c r="D17" s="21"/>
      <c r="E17" s="21"/>
      <c r="F17" s="21"/>
      <c r="G17" s="25"/>
      <c r="H17" s="56"/>
    </row>
    <row r="18" spans="1:8" ht="15" thickTop="1" thickBot="1">
      <c r="A18" s="37" t="s">
        <v>7</v>
      </c>
      <c r="B18" s="11" t="s">
        <v>70</v>
      </c>
      <c r="C18" s="5"/>
      <c r="D18" s="5"/>
      <c r="E18" s="5"/>
      <c r="F18" s="5"/>
      <c r="G18" s="6"/>
      <c r="H18" s="52"/>
    </row>
    <row r="19" spans="1:8" ht="24" customHeight="1" thickTop="1" thickBot="1">
      <c r="A19" s="23"/>
      <c r="B19" s="19"/>
      <c r="C19" s="20"/>
      <c r="D19" s="21"/>
      <c r="E19" s="21"/>
      <c r="F19" s="21"/>
      <c r="G19" s="25"/>
      <c r="H19" s="56"/>
    </row>
    <row r="20" spans="1:8" ht="15" thickTop="1" thickBot="1">
      <c r="A20" s="37" t="s">
        <v>22</v>
      </c>
      <c r="B20" s="11"/>
      <c r="C20" s="5"/>
      <c r="D20" s="5"/>
      <c r="E20" s="5"/>
      <c r="F20" s="5"/>
      <c r="G20" s="6"/>
      <c r="H20" s="52"/>
    </row>
    <row r="21" spans="1:8" ht="15" thickTop="1" thickBot="1">
      <c r="A21" s="38" t="s">
        <v>37</v>
      </c>
      <c r="B21" s="11" t="s">
        <v>71</v>
      </c>
      <c r="C21" s="5"/>
      <c r="D21" s="5"/>
      <c r="E21" s="5"/>
      <c r="F21" s="5"/>
      <c r="G21" s="6"/>
      <c r="H21" s="52"/>
    </row>
    <row r="22" spans="1:8" ht="15" thickTop="1" thickBot="1">
      <c r="A22" s="38" t="s">
        <v>36</v>
      </c>
      <c r="B22" s="11" t="s">
        <v>124</v>
      </c>
      <c r="C22" s="5"/>
      <c r="D22" s="5">
        <v>12</v>
      </c>
      <c r="E22" s="5"/>
      <c r="F22" s="5"/>
      <c r="G22" s="6">
        <f t="shared" ref="G22:G40" si="0">MAX(C22:F22)</f>
        <v>12</v>
      </c>
      <c r="H22" s="52" t="s">
        <v>122</v>
      </c>
    </row>
    <row r="23" spans="1:8" ht="28" thickTop="1" thickBot="1">
      <c r="A23" s="38" t="s">
        <v>57</v>
      </c>
      <c r="B23" s="11" t="s">
        <v>72</v>
      </c>
      <c r="C23" s="5"/>
      <c r="D23" s="5"/>
      <c r="E23" s="5">
        <v>408.87</v>
      </c>
      <c r="F23" s="5"/>
      <c r="G23" s="6">
        <v>408.87</v>
      </c>
      <c r="H23" s="52" t="s">
        <v>118</v>
      </c>
    </row>
    <row r="24" spans="1:8" ht="15" thickTop="1" thickBot="1">
      <c r="A24" s="38" t="s">
        <v>172</v>
      </c>
      <c r="B24" s="11" t="s">
        <v>178</v>
      </c>
      <c r="C24" s="5">
        <v>420</v>
      </c>
      <c r="D24" s="5"/>
      <c r="E24" s="5"/>
      <c r="F24" s="5"/>
      <c r="G24" s="6">
        <f t="shared" si="0"/>
        <v>420</v>
      </c>
      <c r="H24" s="52" t="s">
        <v>161</v>
      </c>
    </row>
    <row r="25" spans="1:8" ht="24" customHeight="1" thickTop="1" thickBot="1">
      <c r="A25" s="23"/>
      <c r="B25" s="19"/>
      <c r="C25" s="20"/>
      <c r="D25" s="21"/>
      <c r="E25" s="21"/>
      <c r="F25" s="21"/>
      <c r="G25" s="22"/>
      <c r="H25" s="57"/>
    </row>
    <row r="26" spans="1:8" ht="15" thickTop="1" thickBot="1">
      <c r="A26" s="37" t="s">
        <v>0</v>
      </c>
      <c r="B26" s="11"/>
      <c r="C26" s="5"/>
      <c r="D26" s="5"/>
      <c r="E26" s="5"/>
      <c r="F26" s="5"/>
      <c r="G26" s="6"/>
      <c r="H26" s="52"/>
    </row>
    <row r="27" spans="1:8" ht="28" thickTop="1" thickBot="1">
      <c r="A27" s="38" t="s">
        <v>3</v>
      </c>
      <c r="B27" s="81" t="s">
        <v>218</v>
      </c>
      <c r="C27" s="5">
        <v>449.04</v>
      </c>
      <c r="D27" s="5"/>
      <c r="E27" s="5"/>
      <c r="F27" s="5"/>
      <c r="G27" s="6">
        <v>449.04</v>
      </c>
      <c r="H27" s="52" t="s">
        <v>207</v>
      </c>
    </row>
    <row r="28" spans="1:8" ht="15" thickTop="1" thickBot="1">
      <c r="A28" s="48" t="s">
        <v>125</v>
      </c>
      <c r="B28" s="51" t="s">
        <v>127</v>
      </c>
      <c r="C28" s="5"/>
      <c r="D28" s="5"/>
      <c r="E28" s="5">
        <v>126</v>
      </c>
      <c r="F28" s="5"/>
      <c r="G28" s="6">
        <f t="shared" si="0"/>
        <v>126</v>
      </c>
      <c r="H28" s="52" t="s">
        <v>115</v>
      </c>
    </row>
    <row r="29" spans="1:8" ht="15" thickTop="1" thickBot="1">
      <c r="A29" s="48" t="s">
        <v>125</v>
      </c>
      <c r="B29" s="51" t="s">
        <v>126</v>
      </c>
      <c r="C29" s="5"/>
      <c r="D29" s="5"/>
      <c r="E29" s="5">
        <v>63</v>
      </c>
      <c r="F29" s="5"/>
      <c r="G29" s="6">
        <f t="shared" si="0"/>
        <v>63</v>
      </c>
      <c r="H29" s="52" t="s">
        <v>115</v>
      </c>
    </row>
    <row r="30" spans="1:8" ht="15" thickTop="1" thickBot="1">
      <c r="A30" s="48" t="s">
        <v>125</v>
      </c>
      <c r="B30" s="52" t="s">
        <v>128</v>
      </c>
      <c r="C30" s="5"/>
      <c r="D30" s="5"/>
      <c r="E30" s="5">
        <v>22.05</v>
      </c>
      <c r="F30" s="5"/>
      <c r="G30" s="6">
        <f t="shared" si="0"/>
        <v>22.05</v>
      </c>
      <c r="H30" s="52" t="s">
        <v>115</v>
      </c>
    </row>
    <row r="31" spans="1:8" ht="15" thickTop="1" thickBot="1">
      <c r="A31" s="48" t="s">
        <v>117</v>
      </c>
      <c r="B31" s="52" t="s">
        <v>136</v>
      </c>
      <c r="C31" s="5"/>
      <c r="D31" s="5"/>
      <c r="E31" s="5">
        <v>49.9</v>
      </c>
      <c r="F31" s="5"/>
      <c r="G31" s="6">
        <f t="shared" si="0"/>
        <v>49.9</v>
      </c>
      <c r="H31" s="52" t="s">
        <v>97</v>
      </c>
    </row>
    <row r="32" spans="1:8" ht="15" thickTop="1" thickBot="1">
      <c r="A32" s="48" t="s">
        <v>144</v>
      </c>
      <c r="B32" s="52" t="s">
        <v>145</v>
      </c>
      <c r="C32" s="5"/>
      <c r="D32" s="5"/>
      <c r="E32" s="5">
        <v>131.44</v>
      </c>
      <c r="F32" s="5"/>
      <c r="G32" s="6">
        <f t="shared" si="0"/>
        <v>131.44</v>
      </c>
      <c r="H32" s="52" t="s">
        <v>151</v>
      </c>
    </row>
    <row r="33" spans="1:8" ht="15" thickTop="1" thickBot="1">
      <c r="A33" s="38" t="s">
        <v>133</v>
      </c>
      <c r="B33" s="51" t="s">
        <v>132</v>
      </c>
      <c r="C33" s="5"/>
      <c r="D33" s="5" t="s">
        <v>135</v>
      </c>
      <c r="E33" s="5">
        <v>19.899999999999999</v>
      </c>
      <c r="F33" s="5"/>
      <c r="G33" s="6">
        <f t="shared" ref="G33" si="1">MAX(C33:F33)</f>
        <v>19.899999999999999</v>
      </c>
      <c r="H33" s="52" t="s">
        <v>123</v>
      </c>
    </row>
    <row r="34" spans="1:8" ht="15" thickTop="1" thickBot="1">
      <c r="A34" s="38" t="s">
        <v>11</v>
      </c>
      <c r="B34" s="51" t="s">
        <v>156</v>
      </c>
      <c r="C34" s="5" t="s">
        <v>135</v>
      </c>
      <c r="D34" s="5"/>
      <c r="E34" s="5">
        <v>75.400000000000006</v>
      </c>
      <c r="F34" s="5"/>
      <c r="G34" s="6">
        <f t="shared" si="0"/>
        <v>75.400000000000006</v>
      </c>
      <c r="H34" s="52" t="s">
        <v>154</v>
      </c>
    </row>
    <row r="35" spans="1:8" ht="28" thickTop="1" thickBot="1">
      <c r="A35" s="38" t="s">
        <v>173</v>
      </c>
      <c r="B35" s="11" t="s">
        <v>176</v>
      </c>
      <c r="C35" s="5">
        <v>570</v>
      </c>
      <c r="D35" s="5"/>
      <c r="E35" s="5"/>
      <c r="F35" s="5"/>
      <c r="G35" s="6">
        <f t="shared" si="0"/>
        <v>570</v>
      </c>
      <c r="H35" s="52" t="s">
        <v>115</v>
      </c>
    </row>
    <row r="36" spans="1:8" ht="28" thickTop="1" thickBot="1">
      <c r="A36" s="38" t="s">
        <v>172</v>
      </c>
      <c r="B36" s="11" t="s">
        <v>175</v>
      </c>
      <c r="C36" s="5">
        <v>480</v>
      </c>
      <c r="D36" s="5"/>
      <c r="E36" s="5"/>
      <c r="F36" s="5"/>
      <c r="G36" s="6">
        <f t="shared" si="0"/>
        <v>480</v>
      </c>
      <c r="H36" s="52" t="s">
        <v>161</v>
      </c>
    </row>
    <row r="37" spans="1:8" ht="24" customHeight="1" thickTop="1" thickBot="1">
      <c r="A37" s="23"/>
      <c r="B37" s="19"/>
      <c r="C37" s="20"/>
      <c r="D37" s="21"/>
      <c r="E37" s="21"/>
      <c r="F37" s="21"/>
      <c r="G37" s="22"/>
      <c r="H37" s="57"/>
    </row>
    <row r="38" spans="1:8" ht="15" thickTop="1" thickBot="1">
      <c r="A38" s="37" t="s">
        <v>1</v>
      </c>
      <c r="B38" s="11" t="s">
        <v>62</v>
      </c>
      <c r="C38" s="5"/>
      <c r="D38" s="5"/>
      <c r="E38" s="5"/>
      <c r="F38" s="5"/>
      <c r="G38" s="6"/>
      <c r="H38" s="52"/>
    </row>
    <row r="39" spans="1:8" ht="15" thickTop="1" thickBot="1">
      <c r="A39" s="38" t="s">
        <v>12</v>
      </c>
      <c r="B39" s="11" t="s">
        <v>61</v>
      </c>
      <c r="C39" s="5"/>
      <c r="D39" s="5"/>
      <c r="E39" s="5"/>
      <c r="F39" s="5"/>
      <c r="G39" s="6"/>
      <c r="H39" s="52"/>
    </row>
    <row r="40" spans="1:8" ht="15" thickTop="1" thickBot="1">
      <c r="A40" s="38" t="s">
        <v>58</v>
      </c>
      <c r="B40" s="11" t="s">
        <v>199</v>
      </c>
      <c r="C40" s="5"/>
      <c r="D40" s="5"/>
      <c r="E40" s="5"/>
      <c r="F40" s="5">
        <v>394.46</v>
      </c>
      <c r="G40" s="6">
        <f t="shared" si="0"/>
        <v>394.46</v>
      </c>
      <c r="H40" s="52" t="s">
        <v>193</v>
      </c>
    </row>
    <row r="41" spans="1:8" ht="15" thickTop="1" thickBot="1">
      <c r="A41" s="38" t="s">
        <v>13</v>
      </c>
      <c r="B41" s="11" t="s">
        <v>61</v>
      </c>
      <c r="C41" s="5"/>
      <c r="D41" s="5"/>
      <c r="E41" s="5"/>
      <c r="F41" s="5"/>
      <c r="G41" s="6"/>
      <c r="H41" s="52"/>
    </row>
    <row r="42" spans="1:8" ht="15" thickTop="1" thickBot="1">
      <c r="A42" s="38" t="s">
        <v>92</v>
      </c>
      <c r="B42" s="39" t="s">
        <v>84</v>
      </c>
      <c r="C42" s="5"/>
      <c r="D42" s="5"/>
      <c r="E42" s="5"/>
      <c r="F42" s="5">
        <v>56.96</v>
      </c>
      <c r="G42" s="6">
        <f>MAX(C42:F42)</f>
        <v>56.96</v>
      </c>
      <c r="H42" s="52" t="s">
        <v>192</v>
      </c>
    </row>
    <row r="43" spans="1:8" ht="24" customHeight="1" thickTop="1" thickBot="1">
      <c r="A43" s="23"/>
      <c r="B43" s="19"/>
      <c r="C43" s="20"/>
      <c r="D43" s="21"/>
      <c r="E43" s="21"/>
      <c r="F43" s="21"/>
      <c r="G43" s="25"/>
      <c r="H43" s="56"/>
    </row>
    <row r="44" spans="1:8" ht="28" thickTop="1" thickBot="1">
      <c r="A44" s="37" t="s">
        <v>2</v>
      </c>
      <c r="B44" s="11" t="s">
        <v>65</v>
      </c>
      <c r="C44" s="5"/>
      <c r="D44" s="5"/>
      <c r="E44" s="5"/>
      <c r="F44" s="5"/>
      <c r="G44" s="6"/>
      <c r="H44" s="52"/>
    </row>
    <row r="45" spans="1:8" ht="28" thickTop="1" thickBot="1">
      <c r="A45" s="38" t="s">
        <v>149</v>
      </c>
      <c r="B45" s="11" t="s">
        <v>159</v>
      </c>
      <c r="C45" s="5"/>
      <c r="D45" s="5"/>
      <c r="E45" s="63">
        <v>85.94</v>
      </c>
      <c r="F45" s="63"/>
      <c r="G45" s="6">
        <f t="shared" ref="G45" si="2">MAX(C45:F45)</f>
        <v>85.94</v>
      </c>
      <c r="H45" s="52" t="s">
        <v>163</v>
      </c>
    </row>
    <row r="46" spans="1:8" ht="28" thickTop="1" thickBot="1">
      <c r="A46" s="38" t="s">
        <v>150</v>
      </c>
      <c r="B46" s="11" t="s">
        <v>158</v>
      </c>
      <c r="C46" s="12"/>
      <c r="D46" s="5"/>
      <c r="E46" s="63">
        <v>45.88</v>
      </c>
      <c r="F46" s="63"/>
      <c r="G46" s="6">
        <f t="shared" ref="G46:G82" si="3">MAX(C46:F46)</f>
        <v>45.88</v>
      </c>
      <c r="H46" s="52" t="s">
        <v>174</v>
      </c>
    </row>
    <row r="47" spans="1:8" ht="15" thickTop="1" thickBot="1">
      <c r="A47" s="38" t="s">
        <v>184</v>
      </c>
      <c r="B47" s="11" t="s">
        <v>185</v>
      </c>
      <c r="C47" s="12"/>
      <c r="D47" s="5"/>
      <c r="E47" s="63"/>
      <c r="F47" s="63">
        <v>210.76</v>
      </c>
      <c r="G47" s="6">
        <f t="shared" si="3"/>
        <v>210.76</v>
      </c>
      <c r="H47" s="52" t="s">
        <v>103</v>
      </c>
    </row>
    <row r="48" spans="1:8" ht="15" thickTop="1" thickBot="1">
      <c r="A48" s="38" t="s">
        <v>180</v>
      </c>
      <c r="B48" s="11" t="s">
        <v>63</v>
      </c>
      <c r="C48" s="5"/>
      <c r="D48" s="5"/>
      <c r="E48" s="5"/>
      <c r="F48" s="5"/>
      <c r="G48" s="6"/>
      <c r="H48" s="52"/>
    </row>
    <row r="49" spans="1:8" ht="15" thickTop="1" thickBot="1">
      <c r="A49" s="38" t="s">
        <v>179</v>
      </c>
      <c r="B49" s="11" t="s">
        <v>64</v>
      </c>
      <c r="C49" s="5"/>
      <c r="D49" s="5"/>
      <c r="E49" s="5"/>
      <c r="F49" s="5"/>
      <c r="G49" s="6"/>
      <c r="H49" s="52"/>
    </row>
    <row r="50" spans="1:8" ht="15" thickTop="1" thickBot="1">
      <c r="A50" s="38" t="s">
        <v>13</v>
      </c>
      <c r="B50" s="11" t="s">
        <v>61</v>
      </c>
      <c r="C50" s="5"/>
      <c r="D50" s="5"/>
      <c r="E50" s="5"/>
      <c r="F50" s="5"/>
      <c r="G50" s="6"/>
      <c r="H50" s="52"/>
    </row>
    <row r="51" spans="1:8" ht="28" thickTop="1" thickBot="1">
      <c r="A51" s="40" t="s">
        <v>14</v>
      </c>
      <c r="B51" s="13" t="s">
        <v>166</v>
      </c>
      <c r="C51" s="5"/>
      <c r="D51" s="5"/>
      <c r="E51" s="5"/>
      <c r="F51" s="5">
        <v>33.56</v>
      </c>
      <c r="G51" s="6">
        <f t="shared" si="3"/>
        <v>33.56</v>
      </c>
      <c r="H51" s="52" t="s">
        <v>190</v>
      </c>
    </row>
    <row r="52" spans="1:8" ht="15" thickTop="1" thickBot="1">
      <c r="A52" s="38" t="s">
        <v>172</v>
      </c>
      <c r="B52" s="11" t="s">
        <v>225</v>
      </c>
      <c r="C52" s="5">
        <v>120</v>
      </c>
      <c r="D52" s="5"/>
      <c r="E52" s="5"/>
      <c r="F52" s="5"/>
      <c r="G52" s="6">
        <f t="shared" si="3"/>
        <v>120</v>
      </c>
      <c r="H52" s="52" t="s">
        <v>161</v>
      </c>
    </row>
    <row r="53" spans="1:8" ht="24" customHeight="1" thickTop="1" thickBot="1">
      <c r="A53" s="23"/>
      <c r="B53" s="19"/>
      <c r="C53" s="20"/>
      <c r="D53" s="21"/>
      <c r="E53" s="21"/>
      <c r="F53" s="21"/>
      <c r="G53" s="25"/>
      <c r="H53" s="56"/>
    </row>
    <row r="54" spans="1:8" ht="15" thickTop="1" thickBot="1">
      <c r="A54" s="37" t="s">
        <v>4</v>
      </c>
      <c r="B54" s="11"/>
      <c r="C54" s="5"/>
      <c r="D54" s="5"/>
      <c r="E54" s="5"/>
      <c r="F54" s="5"/>
      <c r="G54" s="6"/>
      <c r="H54" s="52"/>
    </row>
    <row r="55" spans="1:8" ht="15" thickTop="1" thickBot="1">
      <c r="A55" s="40" t="s">
        <v>5</v>
      </c>
      <c r="B55" s="39" t="s">
        <v>91</v>
      </c>
      <c r="C55" s="5"/>
      <c r="D55" s="5"/>
      <c r="E55" s="7"/>
      <c r="F55" s="5">
        <v>333.72</v>
      </c>
      <c r="G55" s="6">
        <f t="shared" si="3"/>
        <v>333.72</v>
      </c>
      <c r="H55" s="52" t="s">
        <v>191</v>
      </c>
    </row>
    <row r="56" spans="1:8" ht="15" thickTop="1" thickBot="1">
      <c r="A56" s="40" t="s">
        <v>6</v>
      </c>
      <c r="B56" s="39" t="s">
        <v>228</v>
      </c>
      <c r="C56" s="5"/>
      <c r="D56" s="5"/>
      <c r="E56" s="5">
        <v>221.4</v>
      </c>
      <c r="F56" s="5"/>
      <c r="G56" s="6">
        <f t="shared" si="3"/>
        <v>221.4</v>
      </c>
      <c r="H56" s="52" t="s">
        <v>100</v>
      </c>
    </row>
    <row r="57" spans="1:8" ht="15" thickTop="1" thickBot="1">
      <c r="A57" s="40" t="s">
        <v>81</v>
      </c>
      <c r="B57" s="39" t="s">
        <v>227</v>
      </c>
      <c r="C57" s="5"/>
      <c r="D57" s="5"/>
      <c r="E57" s="5">
        <v>59.4</v>
      </c>
      <c r="F57" s="5"/>
      <c r="G57" s="6">
        <v>59.4</v>
      </c>
      <c r="H57" s="52" t="s">
        <v>104</v>
      </c>
    </row>
    <row r="58" spans="1:8" ht="15" thickTop="1" thickBot="1">
      <c r="A58" s="40" t="s">
        <v>82</v>
      </c>
      <c r="B58" s="39" t="s">
        <v>83</v>
      </c>
      <c r="C58" s="5"/>
      <c r="D58" s="5"/>
      <c r="E58" s="5">
        <v>23.98</v>
      </c>
      <c r="F58" s="5"/>
      <c r="G58" s="6">
        <v>23.98</v>
      </c>
      <c r="H58" s="52" t="s">
        <v>101</v>
      </c>
    </row>
    <row r="59" spans="1:8" ht="15" thickTop="1" thickBot="1">
      <c r="A59" s="38" t="s">
        <v>9</v>
      </c>
      <c r="B59" s="11" t="s">
        <v>66</v>
      </c>
      <c r="C59" s="5"/>
      <c r="D59" s="5"/>
      <c r="E59" s="5"/>
      <c r="F59" s="5"/>
      <c r="G59" s="6"/>
      <c r="H59" s="52"/>
    </row>
    <row r="60" spans="1:8" ht="15" thickTop="1" thickBot="1">
      <c r="A60" s="38" t="s">
        <v>10</v>
      </c>
      <c r="B60" s="11" t="s">
        <v>67</v>
      </c>
      <c r="C60" s="5"/>
      <c r="D60" s="5"/>
      <c r="E60" s="5"/>
      <c r="F60" s="5"/>
      <c r="G60" s="6"/>
      <c r="H60" s="52"/>
    </row>
    <row r="61" spans="1:8" ht="15" thickTop="1" thickBot="1">
      <c r="A61" s="38" t="s">
        <v>172</v>
      </c>
      <c r="B61" s="11" t="s">
        <v>181</v>
      </c>
      <c r="C61" s="5">
        <v>135</v>
      </c>
      <c r="D61" s="5"/>
      <c r="E61" s="5"/>
      <c r="F61" s="5"/>
      <c r="G61" s="6">
        <f t="shared" si="3"/>
        <v>135</v>
      </c>
      <c r="H61" s="52" t="s">
        <v>160</v>
      </c>
    </row>
    <row r="62" spans="1:8" ht="24" customHeight="1" thickTop="1" thickBot="1">
      <c r="A62" s="23"/>
      <c r="B62" s="19"/>
      <c r="C62" s="20"/>
      <c r="D62" s="21"/>
      <c r="E62" s="21"/>
      <c r="F62" s="21"/>
      <c r="G62" s="25"/>
      <c r="H62" s="56"/>
    </row>
    <row r="63" spans="1:8" ht="15" thickTop="1" thickBot="1">
      <c r="A63" s="37" t="s">
        <v>8</v>
      </c>
      <c r="B63" s="11" t="s">
        <v>85</v>
      </c>
      <c r="C63" s="5"/>
      <c r="D63" s="5"/>
      <c r="E63" s="5"/>
      <c r="F63" s="5"/>
      <c r="G63" s="6"/>
      <c r="H63" s="52"/>
    </row>
    <row r="64" spans="1:8" ht="24" customHeight="1" thickTop="1" thickBot="1">
      <c r="A64" s="23"/>
      <c r="B64" s="19"/>
      <c r="C64" s="20"/>
      <c r="D64" s="21"/>
      <c r="E64" s="21"/>
      <c r="F64" s="21"/>
      <c r="G64" s="25"/>
      <c r="H64" s="56"/>
    </row>
    <row r="65" spans="1:8" ht="15" thickTop="1" thickBot="1">
      <c r="A65" s="37" t="s">
        <v>15</v>
      </c>
      <c r="B65" s="11"/>
      <c r="C65" s="5"/>
      <c r="D65" s="5"/>
      <c r="E65" s="5"/>
      <c r="F65" s="5"/>
      <c r="G65" s="6"/>
      <c r="H65" s="52"/>
    </row>
    <row r="66" spans="1:8" ht="15" thickTop="1" thickBot="1">
      <c r="A66" s="38" t="s">
        <v>19</v>
      </c>
      <c r="B66" s="11" t="s">
        <v>106</v>
      </c>
      <c r="C66" s="5"/>
      <c r="D66" s="5"/>
      <c r="E66" s="5"/>
      <c r="F66" s="5"/>
      <c r="G66" s="6"/>
      <c r="H66" s="52"/>
    </row>
    <row r="67" spans="1:8" ht="15" thickTop="1" thickBot="1">
      <c r="A67" s="38" t="s">
        <v>20</v>
      </c>
      <c r="B67" s="11" t="s">
        <v>152</v>
      </c>
      <c r="C67" s="5"/>
      <c r="D67" s="5"/>
      <c r="E67" s="5"/>
      <c r="F67" s="5"/>
      <c r="G67" s="6"/>
      <c r="H67" s="52"/>
    </row>
    <row r="68" spans="1:8" ht="15" thickTop="1" thickBot="1">
      <c r="A68" s="38" t="s">
        <v>21</v>
      </c>
      <c r="B68" s="11" t="s">
        <v>168</v>
      </c>
      <c r="C68" s="5"/>
      <c r="D68" s="5"/>
      <c r="E68" s="5">
        <v>20.64</v>
      </c>
      <c r="F68" s="5"/>
      <c r="G68" s="6">
        <f t="shared" si="3"/>
        <v>20.64</v>
      </c>
      <c r="H68" s="52" t="s">
        <v>233</v>
      </c>
    </row>
    <row r="69" spans="1:8" ht="24" customHeight="1" thickTop="1" thickBot="1">
      <c r="A69" s="23"/>
      <c r="B69" s="19"/>
      <c r="C69" s="20"/>
      <c r="D69" s="21"/>
      <c r="E69" s="21"/>
      <c r="F69" s="21"/>
      <c r="G69" s="25"/>
      <c r="H69" s="56"/>
    </row>
    <row r="70" spans="1:8" ht="15" thickTop="1" thickBot="1">
      <c r="A70" s="37" t="s">
        <v>16</v>
      </c>
      <c r="B70" s="11"/>
      <c r="C70" s="5"/>
      <c r="D70" s="5"/>
      <c r="E70" s="5"/>
      <c r="F70" s="5"/>
      <c r="G70" s="6"/>
      <c r="H70" s="52"/>
    </row>
    <row r="71" spans="1:8" ht="15" thickTop="1" thickBot="1">
      <c r="A71" s="38" t="s">
        <v>17</v>
      </c>
      <c r="B71" s="11" t="s">
        <v>79</v>
      </c>
      <c r="C71" s="5"/>
      <c r="D71" s="5"/>
      <c r="E71" s="5"/>
      <c r="F71" s="5"/>
      <c r="G71" s="6"/>
      <c r="H71" s="52"/>
    </row>
    <row r="72" spans="1:8" ht="15" thickTop="1" thickBot="1">
      <c r="A72" s="40" t="s">
        <v>143</v>
      </c>
      <c r="B72" s="11" t="s">
        <v>183</v>
      </c>
      <c r="C72" s="5"/>
      <c r="D72" s="5"/>
      <c r="E72" s="5"/>
      <c r="F72" s="5">
        <v>168.62</v>
      </c>
      <c r="G72" s="6">
        <f>MAX(C72:F72)</f>
        <v>168.62</v>
      </c>
      <c r="H72" s="52" t="s">
        <v>206</v>
      </c>
    </row>
    <row r="73" spans="1:8" ht="18" thickTop="1" thickBot="1">
      <c r="A73" s="40" t="s">
        <v>89</v>
      </c>
      <c r="B73" s="84" t="s">
        <v>208</v>
      </c>
      <c r="C73" s="5">
        <v>135.44999999999999</v>
      </c>
      <c r="D73" s="5"/>
      <c r="E73" s="5"/>
      <c r="F73" s="5"/>
      <c r="G73" s="6">
        <f t="shared" si="3"/>
        <v>135.44999999999999</v>
      </c>
      <c r="H73" s="52" t="s">
        <v>211</v>
      </c>
    </row>
    <row r="74" spans="1:8" ht="18" thickTop="1" thickBot="1">
      <c r="A74" s="40" t="s">
        <v>86</v>
      </c>
      <c r="B74" s="84" t="s">
        <v>209</v>
      </c>
      <c r="C74" s="5">
        <v>136.16</v>
      </c>
      <c r="D74" s="5"/>
      <c r="E74" s="5"/>
      <c r="F74" s="5"/>
      <c r="G74" s="6">
        <f t="shared" si="3"/>
        <v>136.16</v>
      </c>
      <c r="H74" s="52" t="s">
        <v>210</v>
      </c>
    </row>
    <row r="75" spans="1:8" ht="15" thickTop="1" thickBot="1">
      <c r="A75" s="38" t="s">
        <v>18</v>
      </c>
      <c r="B75" s="11" t="s">
        <v>78</v>
      </c>
      <c r="C75" s="5"/>
      <c r="D75" s="5"/>
      <c r="E75" s="5"/>
      <c r="F75" s="5"/>
      <c r="G75" s="6"/>
      <c r="H75" s="52"/>
    </row>
    <row r="76" spans="1:8" ht="15" thickTop="1" thickBot="1">
      <c r="A76" s="38" t="s">
        <v>23</v>
      </c>
      <c r="B76" s="11" t="s">
        <v>74</v>
      </c>
      <c r="C76" s="5"/>
      <c r="D76" s="5"/>
      <c r="E76" s="5"/>
      <c r="F76" s="5"/>
      <c r="G76" s="6"/>
      <c r="H76" s="52"/>
    </row>
    <row r="77" spans="1:8" ht="15" thickTop="1" thickBot="1">
      <c r="A77" s="38" t="s">
        <v>34</v>
      </c>
      <c r="B77" s="11" t="s">
        <v>77</v>
      </c>
      <c r="C77" s="5"/>
      <c r="D77" s="5"/>
      <c r="E77" s="5"/>
      <c r="F77" s="5"/>
      <c r="G77" s="6"/>
      <c r="H77" s="52"/>
    </row>
    <row r="78" spans="1:8" ht="15" thickTop="1" thickBot="1">
      <c r="A78" s="38" t="s">
        <v>24</v>
      </c>
      <c r="B78" s="11" t="s">
        <v>80</v>
      </c>
      <c r="C78" s="5"/>
      <c r="D78" s="5"/>
      <c r="E78" s="5"/>
      <c r="F78" s="5"/>
      <c r="G78" s="6"/>
      <c r="H78" s="52"/>
    </row>
    <row r="79" spans="1:8" ht="28" thickTop="1" thickBot="1">
      <c r="A79" s="38" t="s">
        <v>30</v>
      </c>
      <c r="B79" s="11" t="s">
        <v>153</v>
      </c>
      <c r="C79" s="5">
        <v>77.94</v>
      </c>
      <c r="D79" s="5"/>
      <c r="E79" s="5"/>
      <c r="F79" s="5"/>
      <c r="G79" s="6">
        <f t="shared" si="3"/>
        <v>77.94</v>
      </c>
      <c r="H79" s="59" t="s">
        <v>231</v>
      </c>
    </row>
    <row r="80" spans="1:8" ht="15" thickTop="1" thickBot="1">
      <c r="A80" s="38" t="s">
        <v>35</v>
      </c>
      <c r="B80" s="11" t="s">
        <v>73</v>
      </c>
      <c r="C80" s="5"/>
      <c r="D80" s="5"/>
      <c r="E80" s="5"/>
      <c r="F80" s="5"/>
      <c r="G80" s="6"/>
      <c r="H80" s="52"/>
    </row>
    <row r="81" spans="1:8" ht="15" thickTop="1" thickBot="1">
      <c r="A81" s="38" t="s">
        <v>173</v>
      </c>
      <c r="B81" s="11" t="s">
        <v>198</v>
      </c>
      <c r="C81" s="5">
        <v>67.5</v>
      </c>
      <c r="D81" s="5"/>
      <c r="E81" s="5"/>
      <c r="F81" s="5"/>
      <c r="G81" s="6">
        <v>67.5</v>
      </c>
      <c r="H81" s="52" t="s">
        <v>115</v>
      </c>
    </row>
    <row r="82" spans="1:8" ht="15" thickTop="1" thickBot="1">
      <c r="A82" s="38" t="s">
        <v>172</v>
      </c>
      <c r="B82" s="11" t="s">
        <v>197</v>
      </c>
      <c r="C82" s="5">
        <v>60</v>
      </c>
      <c r="D82" s="5"/>
      <c r="E82" s="5"/>
      <c r="F82" s="5"/>
      <c r="G82" s="6">
        <f t="shared" si="3"/>
        <v>60</v>
      </c>
      <c r="H82" s="52" t="s">
        <v>161</v>
      </c>
    </row>
    <row r="83" spans="1:8" ht="24" customHeight="1" thickTop="1" thickBot="1">
      <c r="A83" s="23"/>
      <c r="B83" s="19"/>
      <c r="C83" s="20"/>
      <c r="D83" s="21"/>
      <c r="E83" s="21"/>
      <c r="F83" s="21"/>
      <c r="G83" s="25"/>
      <c r="H83" s="56"/>
    </row>
    <row r="84" spans="1:8" ht="15" thickTop="1" thickBot="1">
      <c r="A84" s="37" t="s">
        <v>26</v>
      </c>
      <c r="B84" s="11"/>
      <c r="C84" s="5"/>
      <c r="D84" s="5"/>
      <c r="E84" s="5"/>
      <c r="F84" s="5"/>
      <c r="G84" s="6"/>
      <c r="H84" s="52"/>
    </row>
    <row r="85" spans="1:8" ht="15" thickTop="1" thickBot="1">
      <c r="A85" s="41" t="s">
        <v>87</v>
      </c>
      <c r="B85" s="11" t="s">
        <v>88</v>
      </c>
      <c r="C85" s="8"/>
      <c r="D85" s="5"/>
      <c r="E85" s="5"/>
      <c r="F85" s="5">
        <v>1829.35</v>
      </c>
      <c r="G85" s="6">
        <f t="shared" ref="G85:G87" si="4">MAX(C85:F85)</f>
        <v>1829.35</v>
      </c>
      <c r="H85" s="52" t="s">
        <v>119</v>
      </c>
    </row>
    <row r="86" spans="1:8" ht="15" thickTop="1" thickBot="1">
      <c r="A86" s="38" t="s">
        <v>44</v>
      </c>
      <c r="B86" s="11" t="s">
        <v>147</v>
      </c>
      <c r="C86" s="5"/>
      <c r="D86" s="5"/>
      <c r="E86" s="5" t="s">
        <v>148</v>
      </c>
      <c r="F86" s="5"/>
      <c r="G86" s="6">
        <f t="shared" si="4"/>
        <v>0</v>
      </c>
      <c r="H86" s="52" t="s">
        <v>155</v>
      </c>
    </row>
    <row r="87" spans="1:8" ht="15" thickTop="1" thickBot="1">
      <c r="A87" s="38" t="s">
        <v>172</v>
      </c>
      <c r="B87" s="11" t="s">
        <v>203</v>
      </c>
      <c r="C87" s="5">
        <v>60</v>
      </c>
      <c r="D87" s="5"/>
      <c r="E87" s="5"/>
      <c r="F87" s="5"/>
      <c r="G87" s="6">
        <f t="shared" si="4"/>
        <v>60</v>
      </c>
      <c r="H87" s="52" t="s">
        <v>161</v>
      </c>
    </row>
    <row r="88" spans="1:8" ht="15" thickTop="1" thickBot="1">
      <c r="B88" s="28" t="s">
        <v>47</v>
      </c>
      <c r="C88" s="29">
        <f>SUM(C3:C87)</f>
        <v>2711.0899999999997</v>
      </c>
      <c r="D88" s="29">
        <f>SUM(D3:D87)</f>
        <v>12</v>
      </c>
      <c r="E88" s="29">
        <f>SUM(E3:E87)</f>
        <v>1353.8000000000004</v>
      </c>
      <c r="F88" s="29">
        <f>SUM(F3:F87)</f>
        <v>3027.43</v>
      </c>
      <c r="G88" s="29">
        <f>SUM(G3:G87)</f>
        <v>19103.319999999992</v>
      </c>
      <c r="H88" s="58"/>
    </row>
    <row r="89" spans="1:8" ht="15" thickTop="1" thickBot="1"/>
    <row r="90" spans="1:8" ht="18" thickTop="1" thickBot="1">
      <c r="B90" s="26" t="s">
        <v>46</v>
      </c>
      <c r="C90" s="27">
        <f>SUM(G3:G87)</f>
        <v>19103.319999999992</v>
      </c>
      <c r="H90" s="58"/>
    </row>
    <row r="91" spans="1:8" ht="14" thickTop="1"/>
  </sheetData>
  <mergeCells count="1">
    <mergeCell ref="C1:G1"/>
  </mergeCells>
  <phoneticPr fontId="4" type="noConversion"/>
  <printOptions horizontalCentered="1"/>
  <pageMargins left="0.2" right="0.2" top="0.75" bottom="0.5" header="0.25" footer="0"/>
  <pageSetup orientation="landscape" r:id="rId1"/>
  <headerFooter alignWithMargins="0">
    <oddHeader>&amp;C&amp;"Arial,Bold"&amp;12[insert school name]
SAE 2008 Clean Snowmobile Challenge - MSRP</oddHeader>
    <oddFooter>&amp;CPage &amp;P of &amp;N&amp;R&amp;D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90"/>
  <sheetViews>
    <sheetView tabSelected="1" topLeftCell="A81" zoomScaleNormal="100" workbookViewId="0">
      <selection activeCell="C85" sqref="C85"/>
    </sheetView>
  </sheetViews>
  <sheetFormatPr baseColWidth="10" defaultColWidth="8.83203125" defaultRowHeight="13"/>
  <cols>
    <col min="1" max="1" width="40" style="65" customWidth="1"/>
    <col min="2" max="5" width="38.1640625" style="65" customWidth="1"/>
    <col min="6" max="6" width="14" style="95" customWidth="1"/>
    <col min="7" max="8" width="8.83203125" style="65"/>
    <col min="9" max="9" width="38.1640625" style="65" customWidth="1"/>
    <col min="10" max="16384" width="8.83203125" style="65"/>
  </cols>
  <sheetData>
    <row r="1" spans="1:6" ht="14" thickBot="1">
      <c r="A1" s="64" t="str">
        <f>MSRP_spreadsheet!A1</f>
        <v>Component</v>
      </c>
      <c r="B1" s="97" t="str">
        <f>MSRP_spreadsheet!C1</f>
        <v>Per Item MSRP</v>
      </c>
      <c r="C1" s="97"/>
      <c r="D1" s="97"/>
      <c r="E1" s="97"/>
      <c r="F1" s="98"/>
    </row>
    <row r="2" spans="1:6" ht="54" thickTop="1" thickBot="1">
      <c r="A2" s="66"/>
      <c r="B2" s="67" t="str">
        <f>MSRP_spreadsheet!C2</f>
        <v>Mfg. quote + 50%</v>
      </c>
      <c r="C2" s="67" t="str">
        <f>MSRP_spreadsheet!D2</f>
        <v>Whls. + 50%</v>
      </c>
      <c r="D2" s="67" t="str">
        <f>MSRP_spreadsheet!E2</f>
        <v>Retail cost of added component</v>
      </c>
      <c r="E2" s="67" t="str">
        <f>MSRP_spreadsheet!F2</f>
        <v>Retail of most expensive part +50% for substituted component</v>
      </c>
      <c r="F2" s="85" t="str">
        <f>MSRP_spreadsheet!G2</f>
        <v>Sled MSRP or Highest Value of modified components</v>
      </c>
    </row>
    <row r="3" spans="1:6" ht="15" thickTop="1" thickBot="1">
      <c r="A3" s="60" t="str">
        <f>MSRP_spreadsheet!A3</f>
        <v>2019 model year base sled</v>
      </c>
      <c r="B3" s="68"/>
      <c r="C3" s="68"/>
      <c r="D3" s="68"/>
      <c r="E3" s="68"/>
      <c r="F3" s="86"/>
    </row>
    <row r="4" spans="1:6" ht="24" customHeight="1" thickTop="1" thickBot="1">
      <c r="A4" s="69"/>
      <c r="B4" s="70"/>
      <c r="C4" s="70"/>
      <c r="D4" s="70"/>
      <c r="E4" s="70"/>
      <c r="F4" s="87"/>
    </row>
    <row r="5" spans="1:6" ht="15" thickTop="1" thickBot="1">
      <c r="A5" s="60" t="str">
        <f>MSRP_spreadsheet!A5</f>
        <v>Factory options utilized on competition sled</v>
      </c>
      <c r="B5" s="68"/>
      <c r="C5" s="68"/>
      <c r="D5" s="68"/>
      <c r="E5" s="68"/>
      <c r="F5" s="86"/>
    </row>
    <row r="6" spans="1:6" ht="15" thickTop="1" thickBot="1">
      <c r="A6" s="48" t="s">
        <v>31</v>
      </c>
      <c r="B6" s="68"/>
      <c r="C6" s="68"/>
      <c r="D6" s="68"/>
      <c r="E6" s="68"/>
      <c r="F6" s="86"/>
    </row>
    <row r="7" spans="1:6" ht="15" thickTop="1" thickBot="1">
      <c r="A7" s="48" t="s">
        <v>32</v>
      </c>
      <c r="B7" s="68"/>
      <c r="C7" s="68"/>
      <c r="D7" s="68"/>
      <c r="E7" s="68"/>
      <c r="F7" s="86"/>
    </row>
    <row r="8" spans="1:6" ht="15" thickTop="1" thickBot="1">
      <c r="A8" s="48" t="s">
        <v>27</v>
      </c>
      <c r="B8" s="68"/>
      <c r="C8" s="68"/>
      <c r="D8" s="68"/>
      <c r="E8" s="68"/>
      <c r="F8" s="86"/>
    </row>
    <row r="9" spans="1:6" ht="15" thickTop="1" thickBot="1">
      <c r="A9" s="48" t="s">
        <v>33</v>
      </c>
      <c r="B9" s="68"/>
      <c r="C9" s="68"/>
      <c r="D9" s="68"/>
      <c r="E9" s="68"/>
      <c r="F9" s="86"/>
    </row>
    <row r="10" spans="1:6" ht="15" thickTop="1" thickBot="1">
      <c r="A10" s="48" t="s">
        <v>38</v>
      </c>
      <c r="B10" s="68"/>
      <c r="C10" s="68"/>
      <c r="D10" s="68"/>
      <c r="E10" s="68"/>
      <c r="F10" s="86"/>
    </row>
    <row r="11" spans="1:6" ht="15" thickTop="1" thickBot="1">
      <c r="A11" s="48" t="s">
        <v>75</v>
      </c>
      <c r="B11" s="68"/>
      <c r="C11" s="68"/>
      <c r="D11" s="68"/>
      <c r="E11" s="68"/>
      <c r="F11" s="86"/>
    </row>
    <row r="12" spans="1:6" ht="15" thickTop="1" thickBot="1">
      <c r="A12" s="48" t="s">
        <v>60</v>
      </c>
      <c r="B12" s="68"/>
      <c r="C12" s="68"/>
      <c r="D12" s="68"/>
      <c r="E12" s="68"/>
      <c r="F12" s="86"/>
    </row>
    <row r="13" spans="1:6" ht="24" customHeight="1" thickTop="1" thickBot="1">
      <c r="A13" s="69"/>
      <c r="B13" s="70"/>
      <c r="C13" s="70"/>
      <c r="D13" s="70"/>
      <c r="E13" s="70"/>
      <c r="F13" s="88"/>
    </row>
    <row r="14" spans="1:6" ht="15" thickTop="1" thickBot="1">
      <c r="A14" s="60" t="str">
        <f>MSRP_spreadsheet!A14</f>
        <v>Engine/Motor</v>
      </c>
      <c r="B14" s="68"/>
      <c r="C14" s="68"/>
      <c r="D14" s="68"/>
      <c r="E14" s="68"/>
      <c r="F14" s="86"/>
    </row>
    <row r="15" spans="1:6" ht="15" thickTop="1" thickBot="1">
      <c r="A15" s="48" t="s">
        <v>28</v>
      </c>
      <c r="B15" s="68"/>
      <c r="C15" s="68"/>
      <c r="D15" s="68"/>
      <c r="E15" s="68"/>
      <c r="F15" s="86"/>
    </row>
    <row r="16" spans="1:6" ht="15" thickTop="1" thickBot="1">
      <c r="A16" s="48" t="s">
        <v>45</v>
      </c>
      <c r="B16" s="68"/>
      <c r="C16" s="68"/>
      <c r="D16" s="68"/>
      <c r="E16" s="68"/>
      <c r="F16" s="86"/>
    </row>
    <row r="17" spans="1:6" ht="24" customHeight="1" thickTop="1" thickBot="1">
      <c r="A17" s="69"/>
      <c r="B17" s="70"/>
      <c r="C17" s="70"/>
      <c r="D17" s="70"/>
      <c r="E17" s="70"/>
      <c r="F17" s="89"/>
    </row>
    <row r="18" spans="1:6" ht="15" thickTop="1" thickBot="1">
      <c r="A18" s="60" t="str">
        <f>MSRP_spreadsheet!A18</f>
        <v>Air Management/Intake System</v>
      </c>
      <c r="B18" s="68"/>
      <c r="C18" s="68"/>
      <c r="D18" s="68"/>
      <c r="E18" s="68"/>
      <c r="F18" s="86"/>
    </row>
    <row r="19" spans="1:6" ht="24" customHeight="1" thickTop="1" thickBot="1">
      <c r="A19" s="69"/>
      <c r="B19" s="70"/>
      <c r="C19" s="70"/>
      <c r="D19" s="70"/>
      <c r="E19" s="70"/>
      <c r="F19" s="90"/>
    </row>
    <row r="20" spans="1:6" ht="15" thickTop="1" thickBot="1">
      <c r="A20" s="60" t="str">
        <f>MSRP_spreadsheet!A20</f>
        <v>Fuel Management</v>
      </c>
      <c r="B20" s="68"/>
      <c r="C20" s="68"/>
      <c r="D20" s="68"/>
      <c r="E20" s="68"/>
      <c r="F20" s="86"/>
    </row>
    <row r="21" spans="1:6" ht="15" thickTop="1" thickBot="1">
      <c r="A21" s="48" t="s">
        <v>37</v>
      </c>
      <c r="B21" s="68"/>
      <c r="C21" s="68"/>
      <c r="D21" s="68"/>
      <c r="E21" s="68"/>
      <c r="F21" s="86"/>
    </row>
    <row r="22" spans="1:6" ht="41" thickTop="1" thickBot="1">
      <c r="A22" s="48" t="s">
        <v>36</v>
      </c>
      <c r="B22" s="68"/>
      <c r="C22" s="71" t="s">
        <v>217</v>
      </c>
      <c r="D22" s="68"/>
      <c r="E22" s="68"/>
      <c r="F22" s="44">
        <v>12</v>
      </c>
    </row>
    <row r="23" spans="1:6" ht="15" thickTop="1" thickBot="1">
      <c r="A23" s="48" t="s">
        <v>177</v>
      </c>
      <c r="B23" s="68"/>
      <c r="C23" s="68"/>
      <c r="D23" s="68"/>
      <c r="E23" s="68"/>
      <c r="F23" s="86"/>
    </row>
    <row r="24" spans="1:6" ht="54" thickTop="1" thickBot="1">
      <c r="A24" s="48" t="s">
        <v>172</v>
      </c>
      <c r="B24" s="71" t="s">
        <v>194</v>
      </c>
      <c r="C24" s="68"/>
      <c r="D24" s="68"/>
      <c r="E24" s="68"/>
      <c r="F24" s="86">
        <v>420</v>
      </c>
    </row>
    <row r="25" spans="1:6" ht="24" customHeight="1" thickTop="1" thickBot="1">
      <c r="A25" s="69"/>
      <c r="B25" s="70"/>
      <c r="C25" s="70"/>
      <c r="D25" s="70"/>
      <c r="E25" s="70"/>
      <c r="F25" s="88"/>
    </row>
    <row r="26" spans="1:6" ht="15" thickTop="1" thickBot="1">
      <c r="A26" s="60" t="str">
        <f>MSRP_spreadsheet!A26</f>
        <v>Exhaust System</v>
      </c>
      <c r="B26" s="68"/>
      <c r="C26" s="68"/>
      <c r="D26" s="68"/>
      <c r="E26" s="68"/>
      <c r="F26" s="86"/>
    </row>
    <row r="27" spans="1:6" ht="93" thickTop="1" thickBot="1">
      <c r="A27" s="48" t="s">
        <v>3</v>
      </c>
      <c r="B27" s="42" t="s">
        <v>219</v>
      </c>
      <c r="C27" s="68"/>
      <c r="D27" s="68"/>
      <c r="E27" s="68"/>
      <c r="F27" s="86">
        <v>449.04</v>
      </c>
    </row>
    <row r="28" spans="1:6" ht="28" thickTop="1" thickBot="1">
      <c r="A28" s="48" t="s">
        <v>131</v>
      </c>
      <c r="B28" s="68"/>
      <c r="C28" s="71"/>
      <c r="D28" s="71" t="s">
        <v>169</v>
      </c>
      <c r="E28" s="68"/>
      <c r="F28" s="44">
        <v>126</v>
      </c>
    </row>
    <row r="29" spans="1:6" ht="28" thickTop="1" thickBot="1">
      <c r="A29" s="48" t="s">
        <v>130</v>
      </c>
      <c r="B29" s="68"/>
      <c r="C29" s="71"/>
      <c r="D29" s="71" t="s">
        <v>170</v>
      </c>
      <c r="E29" s="68"/>
      <c r="F29" s="44">
        <v>63</v>
      </c>
    </row>
    <row r="30" spans="1:6" ht="28" thickTop="1" thickBot="1">
      <c r="A30" s="48" t="s">
        <v>129</v>
      </c>
      <c r="B30" s="68"/>
      <c r="C30" s="71"/>
      <c r="D30" s="71" t="s">
        <v>171</v>
      </c>
      <c r="E30" s="68"/>
      <c r="F30" s="44">
        <v>22.05</v>
      </c>
    </row>
    <row r="31" spans="1:6" ht="15" thickTop="1" thickBot="1">
      <c r="A31" s="48" t="s">
        <v>117</v>
      </c>
      <c r="B31" s="68"/>
      <c r="C31" s="71"/>
      <c r="D31" s="71" t="s">
        <v>142</v>
      </c>
      <c r="E31" s="68"/>
      <c r="F31" s="44">
        <v>49.9</v>
      </c>
    </row>
    <row r="32" spans="1:6" ht="41" thickTop="1" thickBot="1">
      <c r="A32" s="48" t="s">
        <v>144</v>
      </c>
      <c r="B32" s="68"/>
      <c r="C32" s="71"/>
      <c r="D32" s="71" t="s">
        <v>146</v>
      </c>
      <c r="E32" s="68"/>
      <c r="F32" s="44">
        <v>131.44</v>
      </c>
    </row>
    <row r="33" spans="1:8" ht="28" thickTop="1" thickBot="1">
      <c r="A33" s="48" t="s">
        <v>134</v>
      </c>
      <c r="B33" s="68"/>
      <c r="C33" s="71"/>
      <c r="D33" s="71" t="s">
        <v>141</v>
      </c>
      <c r="E33" s="68"/>
      <c r="F33" s="44">
        <v>19.899999999999999</v>
      </c>
    </row>
    <row r="34" spans="1:8" ht="15" thickTop="1" thickBot="1">
      <c r="A34" s="48" t="s">
        <v>11</v>
      </c>
      <c r="B34" s="68"/>
      <c r="C34" s="68"/>
      <c r="D34" s="68"/>
      <c r="E34" s="68"/>
      <c r="F34" s="86"/>
    </row>
    <row r="35" spans="1:8" s="9" customFormat="1" ht="67" thickTop="1" thickBot="1">
      <c r="A35" s="78" t="s">
        <v>173</v>
      </c>
      <c r="B35" s="79" t="s">
        <v>220</v>
      </c>
      <c r="C35" s="5"/>
      <c r="D35" s="5"/>
      <c r="E35" s="5"/>
      <c r="F35" s="80">
        <v>570</v>
      </c>
      <c r="G35" s="6">
        <f t="shared" ref="G35:G36" si="0">MAX(C35:F35)</f>
        <v>570</v>
      </c>
      <c r="H35" s="52"/>
    </row>
    <row r="36" spans="1:8" s="9" customFormat="1" ht="93" thickTop="1" thickBot="1">
      <c r="A36" s="78" t="s">
        <v>172</v>
      </c>
      <c r="B36" s="59" t="s">
        <v>221</v>
      </c>
      <c r="C36" s="5"/>
      <c r="D36" s="5"/>
      <c r="E36" s="5"/>
      <c r="F36" s="80">
        <v>480</v>
      </c>
      <c r="G36" s="6">
        <f t="shared" si="0"/>
        <v>480</v>
      </c>
      <c r="H36" s="52"/>
    </row>
    <row r="37" spans="1:8" ht="24" customHeight="1" thickTop="1" thickBot="1">
      <c r="A37" s="69"/>
      <c r="B37" s="70"/>
      <c r="C37" s="70"/>
      <c r="D37" s="70"/>
      <c r="E37" s="70"/>
      <c r="F37" s="87"/>
    </row>
    <row r="38" spans="1:8" ht="15" thickTop="1" thickBot="1">
      <c r="A38" s="72" t="s">
        <v>1</v>
      </c>
      <c r="B38" s="68"/>
      <c r="C38" s="68"/>
      <c r="D38" s="68"/>
      <c r="E38" s="68"/>
      <c r="F38" s="86"/>
    </row>
    <row r="39" spans="1:8" ht="15" thickTop="1" thickBot="1">
      <c r="A39" s="62" t="s">
        <v>12</v>
      </c>
      <c r="B39" s="68"/>
      <c r="C39" s="68"/>
      <c r="D39" s="68"/>
      <c r="E39" s="68"/>
      <c r="F39" s="86"/>
    </row>
    <row r="40" spans="1:8" ht="54" thickTop="1" thickBot="1">
      <c r="A40" s="62" t="s">
        <v>58</v>
      </c>
      <c r="B40" s="68"/>
      <c r="C40" s="68"/>
      <c r="D40" s="68"/>
      <c r="E40" s="43" t="s">
        <v>222</v>
      </c>
      <c r="F40" s="86">
        <v>394.46</v>
      </c>
    </row>
    <row r="41" spans="1:8" ht="15" thickTop="1" thickBot="1">
      <c r="A41" s="62" t="s">
        <v>13</v>
      </c>
      <c r="B41" s="68"/>
      <c r="C41" s="68"/>
      <c r="D41" s="68"/>
      <c r="E41" s="68"/>
      <c r="F41" s="86"/>
    </row>
    <row r="42" spans="1:8" ht="41.75" customHeight="1" thickTop="1" thickBot="1">
      <c r="A42" s="62" t="s">
        <v>92</v>
      </c>
      <c r="B42" s="71"/>
      <c r="C42" s="68"/>
      <c r="D42" s="71"/>
      <c r="E42" s="77" t="s">
        <v>223</v>
      </c>
      <c r="F42" s="45">
        <v>56.96</v>
      </c>
    </row>
    <row r="43" spans="1:8" ht="24" customHeight="1" thickTop="1" thickBot="1">
      <c r="A43" s="69"/>
      <c r="B43" s="70"/>
      <c r="C43" s="70"/>
      <c r="D43" s="70"/>
      <c r="E43" s="70"/>
      <c r="F43" s="87"/>
    </row>
    <row r="44" spans="1:8" ht="15" thickTop="1" thickBot="1">
      <c r="A44" s="60" t="str">
        <f>MSRP_spreadsheet!A44</f>
        <v>Rear Suspension</v>
      </c>
      <c r="B44" s="68"/>
      <c r="C44" s="68"/>
      <c r="D44" s="68"/>
      <c r="E44" s="68"/>
      <c r="F44" s="86"/>
    </row>
    <row r="45" spans="1:8" ht="54" thickTop="1" thickBot="1">
      <c r="A45" s="38" t="s">
        <v>149</v>
      </c>
      <c r="B45" s="68"/>
      <c r="C45" s="68"/>
      <c r="D45" s="71" t="s">
        <v>167</v>
      </c>
      <c r="E45" s="68"/>
      <c r="F45" s="86">
        <v>85.94</v>
      </c>
    </row>
    <row r="46" spans="1:8" ht="54" thickTop="1" thickBot="1">
      <c r="A46" s="38" t="s">
        <v>150</v>
      </c>
      <c r="B46" s="68"/>
      <c r="C46" s="68"/>
      <c r="D46" s="71" t="s">
        <v>224</v>
      </c>
      <c r="E46" s="68"/>
      <c r="F46" s="86">
        <v>45.88</v>
      </c>
    </row>
    <row r="47" spans="1:8" ht="54" thickTop="1" thickBot="1">
      <c r="A47" s="78" t="s">
        <v>184</v>
      </c>
      <c r="B47" s="79"/>
      <c r="C47" s="12"/>
      <c r="D47" s="5"/>
      <c r="E47" s="83" t="s">
        <v>189</v>
      </c>
      <c r="F47" s="91">
        <v>210.76</v>
      </c>
      <c r="G47" s="6">
        <f t="shared" ref="G47" si="1">MAX(C47:F47)</f>
        <v>210.76</v>
      </c>
      <c r="H47" s="52" t="s">
        <v>103</v>
      </c>
    </row>
    <row r="48" spans="1:8" ht="15" thickTop="1" thickBot="1">
      <c r="A48" s="38" t="s">
        <v>180</v>
      </c>
      <c r="B48" s="68"/>
      <c r="C48" s="68"/>
      <c r="D48" s="71"/>
      <c r="E48" s="68"/>
      <c r="F48" s="86"/>
    </row>
    <row r="49" spans="1:6" ht="15" thickTop="1" thickBot="1">
      <c r="A49" s="68" t="str">
        <f>MSRP_spreadsheet!A49</f>
        <v>rear track shock</v>
      </c>
      <c r="B49" s="68"/>
      <c r="C49" s="68"/>
      <c r="D49" s="68"/>
      <c r="E49" s="68"/>
      <c r="F49" s="86"/>
    </row>
    <row r="50" spans="1:6" ht="15" thickTop="1" thickBot="1">
      <c r="A50" s="68" t="str">
        <f>MSRP_spreadsheet!A50</f>
        <v>springs</v>
      </c>
      <c r="B50" s="68"/>
      <c r="C50" s="68"/>
      <c r="D50" s="68"/>
      <c r="E50" s="68"/>
      <c r="F50" s="86"/>
    </row>
    <row r="51" spans="1:6" ht="54" thickTop="1" thickBot="1">
      <c r="A51" s="68" t="str">
        <f>MSRP_spreadsheet!A51</f>
        <v>hyfax/sliders</v>
      </c>
      <c r="B51" s="71"/>
      <c r="C51" s="68"/>
      <c r="D51" s="71"/>
      <c r="E51" s="43" t="s">
        <v>187</v>
      </c>
      <c r="F51" s="44">
        <v>33.56</v>
      </c>
    </row>
    <row r="52" spans="1:6" ht="38.75" customHeight="1" thickTop="1" thickBot="1">
      <c r="A52" s="71" t="s">
        <v>172</v>
      </c>
      <c r="B52" s="71" t="s">
        <v>226</v>
      </c>
      <c r="C52" s="68"/>
      <c r="D52" s="68"/>
      <c r="E52" s="68"/>
      <c r="F52" s="86">
        <v>120</v>
      </c>
    </row>
    <row r="53" spans="1:6" ht="24" customHeight="1" thickTop="1" thickBot="1">
      <c r="A53" s="69"/>
      <c r="B53" s="70"/>
      <c r="C53" s="70"/>
      <c r="D53" s="70"/>
      <c r="E53" s="70"/>
      <c r="F53" s="87"/>
    </row>
    <row r="54" spans="1:6" ht="15" thickTop="1" thickBot="1">
      <c r="A54" s="60" t="str">
        <f>MSRP_spreadsheet!A54</f>
        <v>Drivetrain</v>
      </c>
      <c r="B54" s="68"/>
      <c r="C54" s="68"/>
      <c r="D54" s="68"/>
      <c r="E54" s="68"/>
      <c r="F54" s="86"/>
    </row>
    <row r="55" spans="1:6" ht="41" thickTop="1" thickBot="1">
      <c r="A55" s="68" t="str">
        <f>MSRP_spreadsheet!A55</f>
        <v>track</v>
      </c>
      <c r="B55" s="71"/>
      <c r="C55" s="68"/>
      <c r="D55" s="71"/>
      <c r="E55" s="43" t="s">
        <v>188</v>
      </c>
      <c r="F55" s="44">
        <v>333.72</v>
      </c>
    </row>
    <row r="56" spans="1:6" ht="15" thickTop="1" thickBot="1">
      <c r="A56" s="68" t="str">
        <f>MSRP_spreadsheet!A56</f>
        <v>studs</v>
      </c>
      <c r="B56" s="68"/>
      <c r="C56" s="68"/>
      <c r="D56" s="71" t="s">
        <v>139</v>
      </c>
      <c r="E56" s="68"/>
      <c r="F56" s="45">
        <v>221.4</v>
      </c>
    </row>
    <row r="57" spans="1:6" ht="28" thickTop="1" thickBot="1">
      <c r="A57" s="49" t="s">
        <v>81</v>
      </c>
      <c r="B57" s="68"/>
      <c r="C57" s="68"/>
      <c r="D57" s="71" t="s">
        <v>140</v>
      </c>
      <c r="E57" s="68"/>
      <c r="F57" s="44">
        <v>59.4</v>
      </c>
    </row>
    <row r="58" spans="1:6" ht="15" thickTop="1" thickBot="1">
      <c r="A58" s="49" t="s">
        <v>82</v>
      </c>
      <c r="B58" s="68"/>
      <c r="C58" s="68"/>
      <c r="D58" s="68"/>
      <c r="E58" s="68"/>
      <c r="F58" s="86"/>
    </row>
    <row r="59" spans="1:6" ht="15" thickTop="1" thickBot="1">
      <c r="A59" s="48" t="s">
        <v>9</v>
      </c>
      <c r="B59" s="68"/>
      <c r="C59" s="68"/>
      <c r="D59" s="68"/>
      <c r="E59" s="68"/>
      <c r="F59" s="86"/>
    </row>
    <row r="60" spans="1:6" ht="15" thickTop="1" thickBot="1">
      <c r="A60" s="48" t="s">
        <v>10</v>
      </c>
      <c r="B60" s="68"/>
      <c r="C60" s="68"/>
      <c r="D60" s="68"/>
      <c r="E60" s="68"/>
      <c r="F60" s="86"/>
    </row>
    <row r="61" spans="1:6" ht="51.25" customHeight="1" thickTop="1" thickBot="1">
      <c r="A61" s="48" t="s">
        <v>172</v>
      </c>
      <c r="B61" s="71" t="s">
        <v>182</v>
      </c>
      <c r="C61" s="68"/>
      <c r="D61" s="68"/>
      <c r="E61" s="68"/>
      <c r="F61" s="86">
        <v>135</v>
      </c>
    </row>
    <row r="62" spans="1:6" ht="24" customHeight="1" thickTop="1" thickBot="1">
      <c r="A62" s="69"/>
      <c r="B62" s="70"/>
      <c r="C62" s="70"/>
      <c r="D62" s="70"/>
      <c r="E62" s="70"/>
      <c r="F62" s="87"/>
    </row>
    <row r="63" spans="1:6" ht="15" thickTop="1" thickBot="1">
      <c r="A63" s="60" t="str">
        <f>MSRP_spreadsheet!A63</f>
        <v>Cooling System</v>
      </c>
      <c r="B63" s="68"/>
      <c r="C63" s="68"/>
      <c r="D63" s="68"/>
      <c r="E63" s="68"/>
      <c r="F63" s="86"/>
    </row>
    <row r="64" spans="1:6" ht="24" customHeight="1" thickTop="1" thickBot="1">
      <c r="A64" s="69"/>
      <c r="B64" s="70"/>
      <c r="C64" s="70"/>
      <c r="D64" s="70"/>
      <c r="E64" s="70"/>
      <c r="F64" s="90"/>
    </row>
    <row r="65" spans="1:6" ht="15" thickTop="1" thickBot="1">
      <c r="A65" s="60" t="str">
        <f>MSRP_spreadsheet!A65</f>
        <v>Noise/Vibration/Harshness</v>
      </c>
      <c r="B65" s="68"/>
      <c r="C65" s="68"/>
      <c r="D65" s="68"/>
      <c r="E65" s="68"/>
      <c r="F65" s="92"/>
    </row>
    <row r="66" spans="1:6" ht="15" thickTop="1" thickBot="1">
      <c r="A66" s="68" t="str">
        <f>MSRP_spreadsheet!A66</f>
        <v>skirting</v>
      </c>
      <c r="B66" s="68"/>
      <c r="C66" s="68"/>
      <c r="D66" s="68"/>
      <c r="E66" s="68"/>
      <c r="F66" s="92"/>
    </row>
    <row r="67" spans="1:6" ht="15" thickTop="1" thickBot="1">
      <c r="A67" s="68" t="str">
        <f>MSRP_spreadsheet!A67</f>
        <v>hood lining</v>
      </c>
      <c r="B67" s="68"/>
      <c r="C67" s="68"/>
      <c r="D67" s="68"/>
      <c r="E67" s="68"/>
      <c r="F67" s="92"/>
    </row>
    <row r="68" spans="1:6" ht="80" thickTop="1" thickBot="1">
      <c r="A68" s="68" t="str">
        <f>MSRP_spreadsheet!A68</f>
        <v>tunnel lining</v>
      </c>
      <c r="B68" s="42"/>
      <c r="C68" s="68"/>
      <c r="D68" s="68" t="s">
        <v>229</v>
      </c>
      <c r="E68" s="68"/>
      <c r="F68" s="92">
        <v>20.64</v>
      </c>
    </row>
    <row r="69" spans="1:6" ht="24" customHeight="1" thickTop="1" thickBot="1">
      <c r="A69" s="69"/>
      <c r="B69" s="70"/>
      <c r="C69" s="70"/>
      <c r="D69" s="70"/>
      <c r="E69" s="70"/>
      <c r="F69" s="90"/>
    </row>
    <row r="70" spans="1:6" ht="15" thickTop="1" thickBot="1">
      <c r="A70" s="60" t="str">
        <f>MSRP_spreadsheet!A70</f>
        <v>Chassis</v>
      </c>
      <c r="B70" s="68"/>
      <c r="C70" s="68"/>
      <c r="D70" s="68"/>
      <c r="E70" s="68"/>
      <c r="F70" s="92"/>
    </row>
    <row r="71" spans="1:6" ht="15" thickTop="1" thickBot="1">
      <c r="A71" s="48" t="s">
        <v>17</v>
      </c>
      <c r="B71" s="68"/>
      <c r="C71" s="68"/>
      <c r="D71" s="68"/>
      <c r="E71" s="68"/>
      <c r="F71" s="92"/>
    </row>
    <row r="72" spans="1:6" ht="88" customHeight="1" thickTop="1" thickBot="1">
      <c r="A72" s="49" t="s">
        <v>143</v>
      </c>
      <c r="B72" s="71"/>
      <c r="C72" s="68"/>
      <c r="D72" s="68"/>
      <c r="E72" s="77" t="s">
        <v>230</v>
      </c>
      <c r="F72" s="86">
        <v>168.62</v>
      </c>
    </row>
    <row r="73" spans="1:6" ht="119" thickTop="1" thickBot="1">
      <c r="A73" s="49" t="s">
        <v>89</v>
      </c>
      <c r="B73" s="42" t="s">
        <v>200</v>
      </c>
      <c r="C73" s="68"/>
      <c r="D73" s="68"/>
      <c r="E73" s="68"/>
      <c r="F73" s="92">
        <v>135.44999999999999</v>
      </c>
    </row>
    <row r="74" spans="1:6" ht="132" thickTop="1" thickBot="1">
      <c r="A74" s="49" t="s">
        <v>86</v>
      </c>
      <c r="B74" s="42" t="s">
        <v>201</v>
      </c>
      <c r="C74" s="68"/>
      <c r="D74" s="68"/>
      <c r="E74" s="68"/>
      <c r="F74" s="92">
        <v>136.16</v>
      </c>
    </row>
    <row r="75" spans="1:6" ht="15" thickTop="1" thickBot="1">
      <c r="A75" s="48" t="s">
        <v>18</v>
      </c>
      <c r="B75" s="68"/>
      <c r="C75" s="68"/>
      <c r="D75" s="68"/>
      <c r="E75" s="68"/>
      <c r="F75" s="92"/>
    </row>
    <row r="76" spans="1:6" ht="15" thickTop="1" thickBot="1">
      <c r="A76" s="48" t="s">
        <v>23</v>
      </c>
      <c r="B76" s="68"/>
      <c r="C76" s="68"/>
      <c r="D76" s="68"/>
      <c r="E76" s="68"/>
      <c r="F76" s="92"/>
    </row>
    <row r="77" spans="1:6" ht="15" thickTop="1" thickBot="1">
      <c r="A77" s="48" t="s">
        <v>34</v>
      </c>
      <c r="B77" s="68"/>
      <c r="C77" s="68"/>
      <c r="D77" s="68"/>
      <c r="E77" s="68"/>
      <c r="F77" s="92"/>
    </row>
    <row r="78" spans="1:6" ht="15" thickTop="1" thickBot="1">
      <c r="A78" s="48" t="s">
        <v>24</v>
      </c>
      <c r="B78" s="68"/>
      <c r="C78" s="68"/>
      <c r="D78" s="68"/>
      <c r="E78" s="68"/>
      <c r="F78" s="92"/>
    </row>
    <row r="79" spans="1:6" ht="119" thickTop="1" thickBot="1">
      <c r="A79" s="48" t="s">
        <v>30</v>
      </c>
      <c r="B79" s="42" t="s">
        <v>195</v>
      </c>
      <c r="C79" s="68"/>
      <c r="D79" s="68"/>
      <c r="E79" s="68"/>
      <c r="F79" s="86">
        <v>77.94</v>
      </c>
    </row>
    <row r="80" spans="1:6" ht="15" thickTop="1" thickBot="1">
      <c r="A80" s="48" t="s">
        <v>35</v>
      </c>
      <c r="B80" s="68"/>
      <c r="C80" s="68"/>
      <c r="D80" s="68"/>
      <c r="E80" s="68"/>
      <c r="F80" s="92"/>
    </row>
    <row r="81" spans="1:6" ht="41" thickTop="1" thickBot="1">
      <c r="A81" s="48" t="s">
        <v>173</v>
      </c>
      <c r="B81" s="71" t="s">
        <v>212</v>
      </c>
      <c r="C81" s="68"/>
      <c r="D81" s="68"/>
      <c r="E81" s="68"/>
      <c r="F81" s="92">
        <v>67.5</v>
      </c>
    </row>
    <row r="82" spans="1:6" ht="54" thickTop="1" thickBot="1">
      <c r="A82" s="48" t="s">
        <v>172</v>
      </c>
      <c r="B82" s="71" t="s">
        <v>196</v>
      </c>
      <c r="C82" s="68"/>
      <c r="D82" s="68"/>
      <c r="E82" s="68"/>
      <c r="F82" s="92">
        <v>60</v>
      </c>
    </row>
    <row r="83" spans="1:6" ht="24" customHeight="1" thickTop="1" thickBot="1">
      <c r="A83" s="69"/>
      <c r="B83" s="70"/>
      <c r="C83" s="70"/>
      <c r="D83" s="70"/>
      <c r="E83" s="70"/>
      <c r="F83" s="90"/>
    </row>
    <row r="84" spans="1:6" ht="15" thickTop="1" thickBot="1">
      <c r="A84" s="60" t="str">
        <f>MSRP_spreadsheet!A84</f>
        <v>Electrical</v>
      </c>
      <c r="B84" s="68"/>
      <c r="C84" s="68"/>
      <c r="D84" s="68"/>
      <c r="E84" s="68"/>
      <c r="F84" s="92"/>
    </row>
    <row r="85" spans="1:6" ht="54" thickTop="1" thickBot="1">
      <c r="A85" s="53" t="s">
        <v>204</v>
      </c>
      <c r="B85" s="68"/>
      <c r="C85" s="68"/>
      <c r="D85" s="68"/>
      <c r="E85" s="43" t="s">
        <v>205</v>
      </c>
      <c r="F85" s="92">
        <v>1829.35</v>
      </c>
    </row>
    <row r="86" spans="1:6" ht="15" thickTop="1" thickBot="1">
      <c r="A86" s="48" t="s">
        <v>44</v>
      </c>
      <c r="B86" s="68"/>
      <c r="C86" s="68"/>
      <c r="D86" s="68"/>
      <c r="E86" s="68"/>
      <c r="F86" s="92"/>
    </row>
    <row r="87" spans="1:6" ht="41" thickTop="1" thickBot="1">
      <c r="A87" s="62" t="s">
        <v>172</v>
      </c>
      <c r="B87" s="71" t="s">
        <v>202</v>
      </c>
      <c r="C87" s="68"/>
      <c r="D87" s="68"/>
      <c r="E87" s="68"/>
      <c r="F87" s="92">
        <v>60</v>
      </c>
    </row>
    <row r="88" spans="1:6" ht="14" thickTop="1">
      <c r="A88" s="61"/>
      <c r="B88" s="73"/>
      <c r="C88" s="74"/>
      <c r="D88" s="74"/>
      <c r="E88" s="74"/>
      <c r="F88" s="93"/>
    </row>
    <row r="89" spans="1:6">
      <c r="B89" s="75"/>
      <c r="C89" s="76"/>
      <c r="D89" s="76"/>
      <c r="E89" s="76"/>
      <c r="F89" s="94"/>
    </row>
    <row r="90" spans="1:6">
      <c r="A90" s="74"/>
      <c r="B90" s="76"/>
      <c r="C90" s="76"/>
      <c r="D90" s="76"/>
      <c r="E90" s="76"/>
      <c r="F90" s="94"/>
    </row>
  </sheetData>
  <mergeCells count="1">
    <mergeCell ref="B1:F1"/>
  </mergeCells>
  <phoneticPr fontId="4" type="noConversion"/>
  <pageMargins left="0.25" right="0.25" top="1" bottom="0.5" header="0.5" footer="0"/>
  <pageSetup orientation="landscape" r:id="rId1"/>
  <headerFooter alignWithMargins="0">
    <oddHeader>&amp;C&amp;"Arial,Bold"&amp;12[Insert School Name]
SAE 2008 Clean Snowmobile Challenge MSRP - Supporting Calculations</oddHeader>
    <oddFooter>&amp;CPage &amp;P of &amp;N&amp;R&amp;D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66"/>
  <sheetViews>
    <sheetView topLeftCell="A57" zoomScale="90" zoomScaleNormal="90" workbookViewId="0">
      <selection activeCell="C58" sqref="C58"/>
    </sheetView>
  </sheetViews>
  <sheetFormatPr baseColWidth="10" defaultColWidth="105.6640625" defaultRowHeight="200" customHeight="1"/>
  <cols>
    <col min="1" max="1" width="112.6640625" style="3" customWidth="1"/>
    <col min="2" max="2" width="2.1640625" style="32" customWidth="1"/>
    <col min="3" max="3" width="112.6640625" style="3" customWidth="1"/>
    <col min="4" max="4" width="2.1640625" style="32" customWidth="1"/>
    <col min="5" max="16384" width="105.6640625" style="3"/>
  </cols>
  <sheetData>
    <row r="1" spans="1:4" s="2" customFormat="1" ht="20" customHeight="1" thickTop="1">
      <c r="A1" s="31" t="s">
        <v>95</v>
      </c>
      <c r="B1" s="31"/>
      <c r="C1" s="31" t="s">
        <v>93</v>
      </c>
      <c r="D1" s="30"/>
    </row>
    <row r="2" spans="1:4" ht="245" customHeight="1"/>
    <row r="3" spans="1:4" ht="245" customHeight="1"/>
    <row r="4" spans="1:4" ht="200" customHeight="1" thickBot="1"/>
    <row r="5" spans="1:4" ht="20" customHeight="1" thickTop="1">
      <c r="A5" s="31" t="s">
        <v>96</v>
      </c>
      <c r="B5" s="33"/>
      <c r="C5" s="31" t="s">
        <v>118</v>
      </c>
    </row>
    <row r="6" spans="1:4" ht="245" customHeight="1"/>
    <row r="7" spans="1:4" ht="245" customHeight="1" thickBot="1"/>
    <row r="8" spans="1:4" ht="20" customHeight="1" thickTop="1">
      <c r="A8" s="31" t="s">
        <v>121</v>
      </c>
      <c r="B8" s="33"/>
      <c r="C8" s="31" t="s">
        <v>94</v>
      </c>
    </row>
    <row r="9" spans="1:4" ht="245" customHeight="1"/>
    <row r="10" spans="1:4" ht="245" customHeight="1" thickBot="1"/>
    <row r="11" spans="1:4" ht="20" customHeight="1" thickTop="1">
      <c r="A11" s="31" t="s">
        <v>214</v>
      </c>
      <c r="B11" s="33"/>
      <c r="C11" s="31" t="s">
        <v>107</v>
      </c>
    </row>
    <row r="12" spans="1:4" ht="245" customHeight="1"/>
    <row r="13" spans="1:4" ht="245" customHeight="1"/>
    <row r="14" spans="1:4" ht="106.25" customHeight="1"/>
    <row r="15" spans="1:4" ht="245" customHeight="1" thickBot="1"/>
    <row r="16" spans="1:4" ht="20" customHeight="1" thickTop="1">
      <c r="A16" s="31" t="s">
        <v>108</v>
      </c>
      <c r="B16" s="33"/>
      <c r="C16" s="31" t="s">
        <v>97</v>
      </c>
    </row>
    <row r="17" spans="1:3" ht="245" customHeight="1"/>
    <row r="18" spans="1:3" ht="245" customHeight="1" thickBot="1"/>
    <row r="19" spans="1:3" ht="20" customHeight="1" thickTop="1">
      <c r="A19" s="31" t="s">
        <v>98</v>
      </c>
      <c r="B19" s="33"/>
      <c r="C19" s="31" t="s">
        <v>99</v>
      </c>
    </row>
    <row r="20" spans="1:3" ht="245" customHeight="1" thickBot="1"/>
    <row r="21" spans="1:3" ht="20" customHeight="1" thickTop="1">
      <c r="A21" s="31" t="s">
        <v>102</v>
      </c>
      <c r="B21" s="33"/>
      <c r="C21" s="31" t="s">
        <v>186</v>
      </c>
    </row>
    <row r="22" spans="1:3" ht="245" customHeight="1">
      <c r="A22" s="82"/>
      <c r="B22" s="33"/>
      <c r="C22" s="82"/>
    </row>
    <row r="23" spans="1:3" ht="245" customHeight="1">
      <c r="A23" s="82"/>
      <c r="B23" s="33"/>
      <c r="C23" s="82"/>
    </row>
    <row r="24" spans="1:3" ht="245" customHeight="1" thickBot="1"/>
    <row r="25" spans="1:3" ht="20" customHeight="1" thickTop="1">
      <c r="A25" s="31" t="s">
        <v>101</v>
      </c>
      <c r="B25" s="33"/>
      <c r="C25" s="31" t="s">
        <v>100</v>
      </c>
    </row>
    <row r="26" spans="1:3" ht="245" customHeight="1" thickBot="1"/>
    <row r="27" spans="1:3" ht="20" customHeight="1" thickTop="1">
      <c r="A27" s="31" t="s">
        <v>120</v>
      </c>
      <c r="B27" s="33"/>
      <c r="C27" s="31" t="s">
        <v>104</v>
      </c>
    </row>
    <row r="28" spans="1:3" ht="245" customHeight="1"/>
    <row r="29" spans="1:3" ht="245" customHeight="1" thickBot="1"/>
    <row r="30" spans="1:3" ht="20" customHeight="1" thickTop="1">
      <c r="A30" s="31" t="s">
        <v>112</v>
      </c>
      <c r="C30" s="31" t="s">
        <v>113</v>
      </c>
    </row>
    <row r="31" spans="1:3" ht="245" customHeight="1" thickBot="1"/>
    <row r="32" spans="1:3" ht="22.25" customHeight="1" thickTop="1">
      <c r="A32" s="31" t="s">
        <v>114</v>
      </c>
      <c r="C32" s="31" t="s">
        <v>115</v>
      </c>
    </row>
    <row r="33" spans="1:3" ht="245" customHeight="1" thickBot="1"/>
    <row r="34" spans="1:3" ht="22.25" customHeight="1" thickTop="1">
      <c r="A34" s="31" t="s">
        <v>213</v>
      </c>
      <c r="C34" s="31" t="s">
        <v>116</v>
      </c>
    </row>
    <row r="35" spans="1:3" ht="245" customHeight="1"/>
    <row r="36" spans="1:3" ht="245" customHeight="1"/>
    <row r="37" spans="1:3" ht="245" customHeight="1" thickBot="1"/>
    <row r="38" spans="1:3" ht="22.25" customHeight="1" thickTop="1">
      <c r="A38" s="31" t="s">
        <v>122</v>
      </c>
      <c r="C38" s="31" t="s">
        <v>123</v>
      </c>
    </row>
    <row r="39" spans="1:3" ht="245" customHeight="1" thickBot="1"/>
    <row r="40" spans="1:3" ht="22.25" customHeight="1" thickTop="1">
      <c r="A40" s="31" t="s">
        <v>137</v>
      </c>
      <c r="C40" s="31" t="s">
        <v>138</v>
      </c>
    </row>
    <row r="41" spans="1:3" ht="245" customHeight="1"/>
    <row r="42" spans="1:3" ht="245" customHeight="1" thickBot="1"/>
    <row r="43" spans="1:3" ht="22.25" customHeight="1" thickTop="1">
      <c r="A43" s="31" t="s">
        <v>154</v>
      </c>
      <c r="C43" s="31" t="s">
        <v>155</v>
      </c>
    </row>
    <row r="44" spans="1:3" ht="245" customHeight="1"/>
    <row r="45" spans="1:3" ht="200" customHeight="1" thickBot="1"/>
    <row r="46" spans="1:3" ht="22.25" customHeight="1" thickTop="1">
      <c r="A46" s="31" t="s">
        <v>215</v>
      </c>
      <c r="C46" s="31" t="s">
        <v>157</v>
      </c>
    </row>
    <row r="48" spans="1:3" ht="200" customHeight="1" thickBot="1"/>
    <row r="49" spans="1:3" ht="22.25" customHeight="1" thickTop="1">
      <c r="A49" s="31" t="s">
        <v>160</v>
      </c>
      <c r="C49" s="31" t="s">
        <v>161</v>
      </c>
    </row>
    <row r="50" spans="1:3" ht="200" customHeight="1" thickBot="1"/>
    <row r="51" spans="1:3" ht="22.25" customHeight="1" thickTop="1">
      <c r="A51" s="31" t="s">
        <v>162</v>
      </c>
      <c r="C51" s="31" t="s">
        <v>163</v>
      </c>
    </row>
    <row r="53" spans="1:3" ht="200" customHeight="1" thickBot="1"/>
    <row r="54" spans="1:3" ht="22.25" customHeight="1" thickTop="1">
      <c r="A54" s="31" t="s">
        <v>164</v>
      </c>
      <c r="C54" s="31" t="s">
        <v>165</v>
      </c>
    </row>
    <row r="56" spans="1:3" ht="200" customHeight="1" thickBot="1"/>
    <row r="57" spans="1:3" ht="22.25" customHeight="1" thickTop="1">
      <c r="A57" s="31" t="s">
        <v>232</v>
      </c>
      <c r="C57" s="31" t="s">
        <v>216</v>
      </c>
    </row>
    <row r="58" spans="1:3" ht="200" customHeight="1" thickBot="1"/>
    <row r="59" spans="1:3" ht="22.25" customHeight="1" thickTop="1">
      <c r="A59" s="31" t="s">
        <v>216</v>
      </c>
      <c r="C59" s="31" t="s">
        <v>216</v>
      </c>
    </row>
    <row r="66" spans="3:3" ht="200" customHeight="1">
      <c r="C66" s="4" t="s">
        <v>49</v>
      </c>
    </row>
  </sheetData>
  <phoneticPr fontId="0" type="noConversion"/>
  <pageMargins left="0.75" right="0.75" top="1" bottom="1" header="0.5" footer="0.5"/>
  <pageSetup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MSRP_spreadsheet</vt:lpstr>
      <vt:lpstr>Supporting_Calculations</vt:lpstr>
      <vt:lpstr>Reciepts - Documentation</vt:lpstr>
      <vt:lpstr>MSRP_spreadsheet!Print_Titles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Shaun</dc:creator>
  <cp:lastModifiedBy>Ryan Greeley</cp:lastModifiedBy>
  <cp:lastPrinted>2008-01-25T00:54:40Z</cp:lastPrinted>
  <dcterms:created xsi:type="dcterms:W3CDTF">2007-09-19T17:02:49Z</dcterms:created>
  <dcterms:modified xsi:type="dcterms:W3CDTF">2019-02-19T05:40:02Z</dcterms:modified>
</cp:coreProperties>
</file>