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" yWindow="156" windowWidth="9720" windowHeight="774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kNOx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x g per hr" sheetId="43" r:id="rId21"/>
    <sheet name="THC g per hr" sheetId="45" r:id="rId22"/>
  </sheets>
  <calcPr calcId="125725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J24" i="9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D146" i="3"/>
  <c r="C146"/>
  <c r="C145"/>
  <c r="C144"/>
  <c r="B148"/>
  <c r="B147"/>
  <c r="B146"/>
  <c r="B145"/>
  <c r="B144"/>
  <c r="A149"/>
  <c r="A148"/>
  <c r="A147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4"/>
  <c r="CC151" i="8"/>
  <c r="CE151"/>
  <c r="CF151"/>
  <c r="CG151"/>
  <c r="CH151"/>
  <c r="B8"/>
  <c r="B8" i="7"/>
  <c r="B8" i="5"/>
  <c r="CC149" i="4"/>
  <c r="CE149"/>
  <c r="CF149"/>
  <c r="CG149"/>
  <c r="CH149"/>
  <c r="CC150"/>
  <c r="CE150"/>
  <c r="CF150"/>
  <c r="CG150"/>
  <c r="CH150"/>
  <c r="CC151"/>
  <c r="CE151"/>
  <c r="CF151"/>
  <c r="CG151"/>
  <c r="CH151"/>
  <c r="CC152"/>
  <c r="CE152"/>
  <c r="CF152"/>
  <c r="CG152"/>
  <c r="CH152"/>
  <c r="B8"/>
  <c r="CC148" i="7" l="1"/>
  <c r="CE148"/>
  <c r="CF148"/>
  <c r="CG148"/>
  <c r="CH148"/>
  <c r="CC149"/>
  <c r="CE149"/>
  <c r="CF149"/>
  <c r="CG149"/>
  <c r="CH149"/>
  <c r="CC11" i="8" l="1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C148"/>
  <c r="CE148"/>
  <c r="CF148"/>
  <c r="CG148"/>
  <c r="CH148"/>
  <c r="CC149"/>
  <c r="CE149"/>
  <c r="CF149"/>
  <c r="CG149"/>
  <c r="CH149"/>
  <c r="CC150"/>
  <c r="CE150"/>
  <c r="CF150"/>
  <c r="CG150"/>
  <c r="CH150"/>
  <c r="CH10"/>
  <c r="CG10"/>
  <c r="CF10"/>
  <c r="CE10"/>
  <c r="CC10"/>
  <c r="CC11" i="7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H10"/>
  <c r="CG10"/>
  <c r="CF10"/>
  <c r="CE10"/>
  <c r="CC10"/>
  <c r="CH149" i="5"/>
  <c r="CG149"/>
  <c r="CF149"/>
  <c r="CE149"/>
  <c r="CC149"/>
  <c r="CH148"/>
  <c r="CG148"/>
  <c r="CF148"/>
  <c r="CE148"/>
  <c r="CC148"/>
  <c r="CH147"/>
  <c r="CG147"/>
  <c r="CF147"/>
  <c r="CE147"/>
  <c r="CC147"/>
  <c r="CH146"/>
  <c r="CG146"/>
  <c r="CF146"/>
  <c r="CE146"/>
  <c r="CC146"/>
  <c r="CH145"/>
  <c r="CG145"/>
  <c r="CF145"/>
  <c r="CE145"/>
  <c r="CC145"/>
  <c r="CH144"/>
  <c r="CG144"/>
  <c r="CF144"/>
  <c r="CE144"/>
  <c r="CC144"/>
  <c r="CH143"/>
  <c r="CG143"/>
  <c r="CF143"/>
  <c r="CE143"/>
  <c r="CC143"/>
  <c r="CH142"/>
  <c r="CG142"/>
  <c r="CF142"/>
  <c r="CE142"/>
  <c r="CC142"/>
  <c r="CH141"/>
  <c r="CG141"/>
  <c r="CF141"/>
  <c r="CE141"/>
  <c r="CC141"/>
  <c r="CH140"/>
  <c r="CG140"/>
  <c r="CF140"/>
  <c r="CE140"/>
  <c r="CC140"/>
  <c r="CH139"/>
  <c r="CG139"/>
  <c r="CF139"/>
  <c r="CE139"/>
  <c r="CC139"/>
  <c r="CH138"/>
  <c r="CG138"/>
  <c r="CF138"/>
  <c r="CE138"/>
  <c r="CC138"/>
  <c r="CH137"/>
  <c r="CG137"/>
  <c r="CF137"/>
  <c r="CE137"/>
  <c r="CC137"/>
  <c r="CH136"/>
  <c r="CG136"/>
  <c r="CF136"/>
  <c r="CE136"/>
  <c r="CC136"/>
  <c r="CH135"/>
  <c r="CG135"/>
  <c r="CF135"/>
  <c r="CE135"/>
  <c r="CC135"/>
  <c r="CH134"/>
  <c r="CG134"/>
  <c r="CF134"/>
  <c r="CE134"/>
  <c r="CC134"/>
  <c r="CH133"/>
  <c r="CG133"/>
  <c r="CF133"/>
  <c r="CE133"/>
  <c r="CC133"/>
  <c r="CH132"/>
  <c r="CG132"/>
  <c r="CF132"/>
  <c r="CE132"/>
  <c r="CC132"/>
  <c r="CH131"/>
  <c r="CG131"/>
  <c r="CF131"/>
  <c r="CE131"/>
  <c r="CC131"/>
  <c r="CH130"/>
  <c r="CG130"/>
  <c r="CF130"/>
  <c r="CE130"/>
  <c r="CC130"/>
  <c r="CH129"/>
  <c r="CG129"/>
  <c r="CF129"/>
  <c r="CE129"/>
  <c r="CC129"/>
  <c r="CH128"/>
  <c r="CG128"/>
  <c r="CF128"/>
  <c r="CE128"/>
  <c r="CC128"/>
  <c r="CH127"/>
  <c r="CG127"/>
  <c r="CF127"/>
  <c r="CE127"/>
  <c r="CC127"/>
  <c r="CH126"/>
  <c r="CG126"/>
  <c r="CF126"/>
  <c r="CE126"/>
  <c r="CC126"/>
  <c r="CH125"/>
  <c r="CG125"/>
  <c r="CF125"/>
  <c r="CE125"/>
  <c r="CC125"/>
  <c r="CH124"/>
  <c r="CG124"/>
  <c r="CF124"/>
  <c r="CE124"/>
  <c r="CC124"/>
  <c r="CH123"/>
  <c r="CG123"/>
  <c r="CF123"/>
  <c r="CE123"/>
  <c r="CC123"/>
  <c r="CH122"/>
  <c r="CG122"/>
  <c r="CF122"/>
  <c r="CE122"/>
  <c r="CC122"/>
  <c r="CH121"/>
  <c r="CG121"/>
  <c r="CF121"/>
  <c r="CE121"/>
  <c r="CC121"/>
  <c r="CH120"/>
  <c r="CG120"/>
  <c r="CF120"/>
  <c r="CE120"/>
  <c r="CC120"/>
  <c r="CH119"/>
  <c r="CG119"/>
  <c r="CF119"/>
  <c r="CE119"/>
  <c r="CC119"/>
  <c r="CH118"/>
  <c r="CG118"/>
  <c r="CF118"/>
  <c r="CE118"/>
  <c r="CC118"/>
  <c r="CH117"/>
  <c r="CG117"/>
  <c r="CF117"/>
  <c r="CE117"/>
  <c r="CC117"/>
  <c r="CH116"/>
  <c r="CG116"/>
  <c r="CF116"/>
  <c r="CE116"/>
  <c r="CC116"/>
  <c r="CH115"/>
  <c r="CG115"/>
  <c r="CF115"/>
  <c r="CE115"/>
  <c r="CC115"/>
  <c r="CH114"/>
  <c r="CG114"/>
  <c r="CF114"/>
  <c r="CE114"/>
  <c r="CC114"/>
  <c r="CH113"/>
  <c r="CG113"/>
  <c r="CF113"/>
  <c r="CE113"/>
  <c r="CC113"/>
  <c r="CH112"/>
  <c r="CG112"/>
  <c r="CF112"/>
  <c r="CE112"/>
  <c r="CC112"/>
  <c r="CH111"/>
  <c r="CG111"/>
  <c r="CF111"/>
  <c r="CE111"/>
  <c r="CC111"/>
  <c r="CH110"/>
  <c r="CG110"/>
  <c r="CF110"/>
  <c r="CE110"/>
  <c r="CC110"/>
  <c r="CH109"/>
  <c r="CG109"/>
  <c r="CF109"/>
  <c r="CE109"/>
  <c r="CC109"/>
  <c r="CH108"/>
  <c r="CG108"/>
  <c r="CF108"/>
  <c r="CE108"/>
  <c r="CC108"/>
  <c r="CH107"/>
  <c r="CG107"/>
  <c r="CF107"/>
  <c r="CE107"/>
  <c r="CC107"/>
  <c r="CH106"/>
  <c r="CG106"/>
  <c r="CF106"/>
  <c r="CE106"/>
  <c r="CC106"/>
  <c r="CH105"/>
  <c r="CG105"/>
  <c r="CF105"/>
  <c r="CE105"/>
  <c r="CC105"/>
  <c r="CH104"/>
  <c r="CG104"/>
  <c r="CF104"/>
  <c r="CE104"/>
  <c r="CC104"/>
  <c r="CH103"/>
  <c r="CG103"/>
  <c r="CF103"/>
  <c r="CE103"/>
  <c r="CC103"/>
  <c r="CH102"/>
  <c r="CG102"/>
  <c r="CF102"/>
  <c r="CE102"/>
  <c r="CC102"/>
  <c r="CH101"/>
  <c r="CG101"/>
  <c r="CF101"/>
  <c r="CE101"/>
  <c r="CC101"/>
  <c r="CH100"/>
  <c r="CG100"/>
  <c r="CF100"/>
  <c r="CE100"/>
  <c r="CC100"/>
  <c r="CH99"/>
  <c r="CG99"/>
  <c r="CF99"/>
  <c r="CE99"/>
  <c r="CC99"/>
  <c r="CH98"/>
  <c r="CG98"/>
  <c r="CF98"/>
  <c r="CE98"/>
  <c r="CC98"/>
  <c r="CH97"/>
  <c r="CG97"/>
  <c r="CF97"/>
  <c r="CE97"/>
  <c r="CC97"/>
  <c r="CH96"/>
  <c r="CG96"/>
  <c r="CF96"/>
  <c r="CE96"/>
  <c r="CC96"/>
  <c r="CH95"/>
  <c r="CG95"/>
  <c r="CF95"/>
  <c r="CE95"/>
  <c r="CC95"/>
  <c r="CH94"/>
  <c r="CG94"/>
  <c r="CF94"/>
  <c r="CE94"/>
  <c r="CC94"/>
  <c r="CH93"/>
  <c r="CG93"/>
  <c r="CF93"/>
  <c r="CE93"/>
  <c r="CC93"/>
  <c r="CH92"/>
  <c r="CG92"/>
  <c r="CF92"/>
  <c r="CE92"/>
  <c r="CC92"/>
  <c r="CH91"/>
  <c r="CG91"/>
  <c r="CF91"/>
  <c r="CE91"/>
  <c r="CC91"/>
  <c r="CH90"/>
  <c r="CG90"/>
  <c r="CF90"/>
  <c r="CE90"/>
  <c r="CC90"/>
  <c r="CH89"/>
  <c r="CG89"/>
  <c r="CF89"/>
  <c r="CE89"/>
  <c r="CC89"/>
  <c r="CH88"/>
  <c r="CG88"/>
  <c r="CF88"/>
  <c r="CE88"/>
  <c r="CC88"/>
  <c r="CH87"/>
  <c r="CG87"/>
  <c r="CF87"/>
  <c r="CE87"/>
  <c r="CC87"/>
  <c r="CH86"/>
  <c r="CG86"/>
  <c r="CF86"/>
  <c r="CE86"/>
  <c r="CC86"/>
  <c r="CH85"/>
  <c r="CG85"/>
  <c r="CF85"/>
  <c r="CE85"/>
  <c r="CC85"/>
  <c r="CH84"/>
  <c r="CG84"/>
  <c r="CF84"/>
  <c r="CE84"/>
  <c r="CC84"/>
  <c r="CH83"/>
  <c r="CG83"/>
  <c r="CF83"/>
  <c r="CE83"/>
  <c r="CC83"/>
  <c r="CH82"/>
  <c r="CG82"/>
  <c r="CF82"/>
  <c r="CE82"/>
  <c r="CC82"/>
  <c r="CH81"/>
  <c r="CG81"/>
  <c r="CF81"/>
  <c r="CE81"/>
  <c r="CC81"/>
  <c r="CH80"/>
  <c r="CG80"/>
  <c r="CF80"/>
  <c r="CE80"/>
  <c r="CC80"/>
  <c r="CH79"/>
  <c r="CG79"/>
  <c r="CF79"/>
  <c r="CE79"/>
  <c r="CC79"/>
  <c r="CH78"/>
  <c r="CG78"/>
  <c r="CF78"/>
  <c r="CE78"/>
  <c r="CC78"/>
  <c r="CH77"/>
  <c r="CG77"/>
  <c r="CF77"/>
  <c r="CE77"/>
  <c r="CC77"/>
  <c r="CH76"/>
  <c r="CG76"/>
  <c r="CF76"/>
  <c r="CE76"/>
  <c r="CC76"/>
  <c r="CH75"/>
  <c r="CG75"/>
  <c r="CF75"/>
  <c r="CE75"/>
  <c r="CC75"/>
  <c r="CH74"/>
  <c r="CG74"/>
  <c r="CF74"/>
  <c r="CE74"/>
  <c r="CC74"/>
  <c r="CH73"/>
  <c r="CG73"/>
  <c r="CF73"/>
  <c r="CE73"/>
  <c r="CC73"/>
  <c r="CH72"/>
  <c r="CG72"/>
  <c r="CF72"/>
  <c r="CE72"/>
  <c r="CC72"/>
  <c r="CH71"/>
  <c r="CG71"/>
  <c r="CF71"/>
  <c r="CE71"/>
  <c r="CC71"/>
  <c r="CH70"/>
  <c r="CG70"/>
  <c r="CF70"/>
  <c r="CE70"/>
  <c r="CC70"/>
  <c r="CH69"/>
  <c r="CG69"/>
  <c r="CF69"/>
  <c r="CE69"/>
  <c r="CC69"/>
  <c r="CH68"/>
  <c r="CG68"/>
  <c r="CF68"/>
  <c r="CE68"/>
  <c r="CC68"/>
  <c r="CH67"/>
  <c r="CG67"/>
  <c r="CF67"/>
  <c r="CE67"/>
  <c r="CC67"/>
  <c r="CH66"/>
  <c r="CG66"/>
  <c r="CF66"/>
  <c r="CE66"/>
  <c r="CC66"/>
  <c r="CH65"/>
  <c r="CG65"/>
  <c r="CF65"/>
  <c r="CE65"/>
  <c r="CC65"/>
  <c r="CH64"/>
  <c r="CG64"/>
  <c r="CF64"/>
  <c r="CE64"/>
  <c r="CC64"/>
  <c r="CH63"/>
  <c r="CG63"/>
  <c r="CF63"/>
  <c r="CE63"/>
  <c r="CC63"/>
  <c r="CH62"/>
  <c r="CG62"/>
  <c r="CF62"/>
  <c r="CE62"/>
  <c r="CC62"/>
  <c r="CH61"/>
  <c r="CG61"/>
  <c r="CF61"/>
  <c r="CE61"/>
  <c r="CC61"/>
  <c r="CH60"/>
  <c r="CG60"/>
  <c r="CF60"/>
  <c r="CE60"/>
  <c r="CC60"/>
  <c r="CH59"/>
  <c r="CG59"/>
  <c r="CF59"/>
  <c r="CE59"/>
  <c r="CC59"/>
  <c r="CH58"/>
  <c r="CG58"/>
  <c r="CF58"/>
  <c r="CE58"/>
  <c r="CC58"/>
  <c r="CH57"/>
  <c r="CG57"/>
  <c r="CF57"/>
  <c r="CE57"/>
  <c r="CC57"/>
  <c r="CH56"/>
  <c r="CG56"/>
  <c r="CF56"/>
  <c r="CE56"/>
  <c r="CC56"/>
  <c r="CH55"/>
  <c r="CG55"/>
  <c r="CF55"/>
  <c r="CE55"/>
  <c r="CC55"/>
  <c r="CH54"/>
  <c r="CG54"/>
  <c r="CF54"/>
  <c r="CE54"/>
  <c r="CC54"/>
  <c r="CH53"/>
  <c r="CG53"/>
  <c r="CF53"/>
  <c r="CE53"/>
  <c r="CC53"/>
  <c r="CH52"/>
  <c r="CG52"/>
  <c r="CF52"/>
  <c r="CE52"/>
  <c r="CC52"/>
  <c r="CH51"/>
  <c r="CG51"/>
  <c r="CF51"/>
  <c r="CE51"/>
  <c r="CC51"/>
  <c r="CH50"/>
  <c r="CG50"/>
  <c r="CF50"/>
  <c r="CE50"/>
  <c r="CC50"/>
  <c r="CH49"/>
  <c r="CG49"/>
  <c r="CF49"/>
  <c r="CE49"/>
  <c r="CC49"/>
  <c r="CH48"/>
  <c r="CG48"/>
  <c r="CF48"/>
  <c r="CE48"/>
  <c r="CC48"/>
  <c r="CH47"/>
  <c r="CG47"/>
  <c r="CF47"/>
  <c r="CE47"/>
  <c r="CC47"/>
  <c r="CH46"/>
  <c r="CG46"/>
  <c r="CF46"/>
  <c r="CE46"/>
  <c r="CC46"/>
  <c r="CH45"/>
  <c r="CG45"/>
  <c r="CF45"/>
  <c r="CE45"/>
  <c r="CC45"/>
  <c r="CH44"/>
  <c r="CG44"/>
  <c r="CF44"/>
  <c r="CE44"/>
  <c r="CC44"/>
  <c r="CH43"/>
  <c r="CG43"/>
  <c r="CF43"/>
  <c r="CE43"/>
  <c r="CC43"/>
  <c r="CH42"/>
  <c r="CG42"/>
  <c r="CF42"/>
  <c r="CE42"/>
  <c r="CC42"/>
  <c r="CH41"/>
  <c r="CG41"/>
  <c r="CF41"/>
  <c r="CE41"/>
  <c r="CC41"/>
  <c r="CH40"/>
  <c r="CG40"/>
  <c r="CF40"/>
  <c r="CE40"/>
  <c r="CC40"/>
  <c r="CH39"/>
  <c r="CG39"/>
  <c r="CF39"/>
  <c r="CE39"/>
  <c r="CC39"/>
  <c r="CH38"/>
  <c r="CG38"/>
  <c r="CF38"/>
  <c r="CE38"/>
  <c r="CC38"/>
  <c r="CH37"/>
  <c r="CG37"/>
  <c r="CF37"/>
  <c r="CE37"/>
  <c r="CC37"/>
  <c r="CH36"/>
  <c r="CG36"/>
  <c r="CF36"/>
  <c r="CE36"/>
  <c r="CC36"/>
  <c r="CH35"/>
  <c r="CG35"/>
  <c r="CF35"/>
  <c r="CE35"/>
  <c r="CC35"/>
  <c r="CH34"/>
  <c r="CG34"/>
  <c r="CF34"/>
  <c r="CE34"/>
  <c r="CC34"/>
  <c r="CH33"/>
  <c r="CG33"/>
  <c r="CF33"/>
  <c r="CE33"/>
  <c r="CC33"/>
  <c r="CH32"/>
  <c r="CG32"/>
  <c r="CF32"/>
  <c r="CE32"/>
  <c r="CC32"/>
  <c r="CH31"/>
  <c r="CG31"/>
  <c r="CF31"/>
  <c r="CE31"/>
  <c r="CC31"/>
  <c r="CH30"/>
  <c r="CG30"/>
  <c r="CF30"/>
  <c r="CE30"/>
  <c r="CC30"/>
  <c r="CH29"/>
  <c r="CG29"/>
  <c r="CF29"/>
  <c r="CE29"/>
  <c r="CC29"/>
  <c r="CH28"/>
  <c r="CG28"/>
  <c r="CF28"/>
  <c r="CE28"/>
  <c r="CC28"/>
  <c r="CH27"/>
  <c r="CG27"/>
  <c r="CF27"/>
  <c r="CE27"/>
  <c r="CC27"/>
  <c r="CH26"/>
  <c r="CG26"/>
  <c r="CF26"/>
  <c r="CE26"/>
  <c r="CC26"/>
  <c r="CH25"/>
  <c r="CG25"/>
  <c r="CF25"/>
  <c r="CE25"/>
  <c r="CC25"/>
  <c r="CH24"/>
  <c r="CG24"/>
  <c r="CF24"/>
  <c r="CE24"/>
  <c r="CC24"/>
  <c r="CH23"/>
  <c r="CG23"/>
  <c r="CF23"/>
  <c r="CE23"/>
  <c r="CC23"/>
  <c r="CH22"/>
  <c r="CG22"/>
  <c r="CF22"/>
  <c r="CE22"/>
  <c r="CC22"/>
  <c r="CH21"/>
  <c r="CG21"/>
  <c r="CF21"/>
  <c r="CE21"/>
  <c r="CC21"/>
  <c r="CH20"/>
  <c r="CG20"/>
  <c r="CF20"/>
  <c r="CE20"/>
  <c r="CC20"/>
  <c r="CH19"/>
  <c r="CG19"/>
  <c r="CF19"/>
  <c r="CE19"/>
  <c r="CC19"/>
  <c r="CH18"/>
  <c r="CG18"/>
  <c r="CF18"/>
  <c r="CE18"/>
  <c r="CC18"/>
  <c r="CH17"/>
  <c r="CG17"/>
  <c r="CF17"/>
  <c r="CE17"/>
  <c r="CC17"/>
  <c r="CH16"/>
  <c r="CG16"/>
  <c r="CF16"/>
  <c r="CE16"/>
  <c r="CC16"/>
  <c r="CH15"/>
  <c r="CG15"/>
  <c r="CF15"/>
  <c r="CE15"/>
  <c r="CC15"/>
  <c r="CH14"/>
  <c r="CG14"/>
  <c r="CF14"/>
  <c r="CE14"/>
  <c r="CC14"/>
  <c r="CH13"/>
  <c r="CG13"/>
  <c r="CF13"/>
  <c r="CE13"/>
  <c r="CC13"/>
  <c r="CH12"/>
  <c r="CG12"/>
  <c r="CF12"/>
  <c r="CE12"/>
  <c r="CC12"/>
  <c r="CH11"/>
  <c r="CG11"/>
  <c r="CF11"/>
  <c r="CE11"/>
  <c r="CC11"/>
  <c r="CH10"/>
  <c r="CG10"/>
  <c r="CF10"/>
  <c r="CE10"/>
  <c r="CC10"/>
  <c r="CA8" i="8"/>
  <c r="AY8"/>
  <c r="H6" i="9" s="1"/>
  <c r="CB7" i="8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H24" i="9" s="1"/>
  <c r="BG5" i="8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7"/>
  <c r="AY8"/>
  <c r="G6" i="9" s="1"/>
  <c r="CB7" i="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G24" i="9" s="1"/>
  <c r="BG5" i="7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5"/>
  <c r="AY8"/>
  <c r="F6" i="9" s="1"/>
  <c r="CB7" i="5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F24" i="9" s="1"/>
  <c r="BG5" i="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H11" i="4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CH114"/>
  <c r="CH115"/>
  <c r="CH116"/>
  <c r="CH117"/>
  <c r="CH118"/>
  <c r="CH119"/>
  <c r="CH120"/>
  <c r="CH121"/>
  <c r="CH122"/>
  <c r="CH123"/>
  <c r="CH124"/>
  <c r="CH125"/>
  <c r="CH126"/>
  <c r="CH127"/>
  <c r="CH128"/>
  <c r="CH129"/>
  <c r="CH130"/>
  <c r="CH131"/>
  <c r="CH132"/>
  <c r="CH133"/>
  <c r="CH134"/>
  <c r="CH135"/>
  <c r="CH136"/>
  <c r="CH137"/>
  <c r="CH138"/>
  <c r="CH139"/>
  <c r="CH140"/>
  <c r="CH141"/>
  <c r="CH142"/>
  <c r="CH143"/>
  <c r="CH144"/>
  <c r="CH145"/>
  <c r="CH146"/>
  <c r="CH147"/>
  <c r="CH148"/>
  <c r="CH10"/>
  <c r="CG11"/>
  <c r="CG12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CG114"/>
  <c r="CG115"/>
  <c r="CG116"/>
  <c r="CG117"/>
  <c r="CG118"/>
  <c r="CG119"/>
  <c r="CG120"/>
  <c r="CG121"/>
  <c r="CG122"/>
  <c r="CG123"/>
  <c r="CG124"/>
  <c r="CG125"/>
  <c r="CG126"/>
  <c r="CG127"/>
  <c r="CG128"/>
  <c r="CG129"/>
  <c r="CG130"/>
  <c r="CG131"/>
  <c r="CG132"/>
  <c r="CG133"/>
  <c r="CG134"/>
  <c r="CG135"/>
  <c r="CG136"/>
  <c r="CG137"/>
  <c r="CG138"/>
  <c r="CG139"/>
  <c r="CG140"/>
  <c r="CG141"/>
  <c r="CG142"/>
  <c r="CG143"/>
  <c r="CG144"/>
  <c r="CG145"/>
  <c r="CG146"/>
  <c r="CG147"/>
  <c r="CG148"/>
  <c r="CG10"/>
  <c r="CC5" i="8" l="1"/>
  <c r="CE8" i="5"/>
  <c r="CK5" s="1"/>
  <c r="F13" i="9" s="1"/>
  <c r="CG6" i="5"/>
  <c r="CF7"/>
  <c r="CH8" i="7"/>
  <c r="G20" i="9" s="1"/>
  <c r="CC6" i="7"/>
  <c r="CH5" i="5"/>
  <c r="F12" i="9" s="1"/>
  <c r="CF8" i="8"/>
  <c r="CF6"/>
  <c r="CH7"/>
  <c r="CF7"/>
  <c r="CC7"/>
  <c r="CC7" i="7"/>
  <c r="CH7"/>
  <c r="CC8" i="5"/>
  <c r="F7" i="9" s="1"/>
  <c r="CG7" i="5"/>
  <c r="CF6"/>
  <c r="CE7"/>
  <c r="CH8"/>
  <c r="F20" i="9" s="1"/>
  <c r="CC5" i="5"/>
  <c r="CE6" i="8"/>
  <c r="CH8"/>
  <c r="CC8"/>
  <c r="H7" i="9" s="1"/>
  <c r="CE7" i="8"/>
  <c r="CH5"/>
  <c r="H12" i="9" s="1"/>
  <c r="CG8" i="8"/>
  <c r="H19" i="9" s="1"/>
  <c r="CF5" i="8"/>
  <c r="H10" i="9" s="1"/>
  <c r="CG7" i="8"/>
  <c r="CF6" i="7"/>
  <c r="CG7"/>
  <c r="CG5"/>
  <c r="G11" i="9" s="1"/>
  <c r="CG6" i="7"/>
  <c r="CH6"/>
  <c r="CC8"/>
  <c r="G7" i="9" s="1"/>
  <c r="CF5" i="5"/>
  <c r="F10" i="9" s="1"/>
  <c r="CE6" i="5"/>
  <c r="CC7"/>
  <c r="CH7"/>
  <c r="CG8"/>
  <c r="CC6" i="8"/>
  <c r="CH6"/>
  <c r="CG5"/>
  <c r="H11" i="9" s="1"/>
  <c r="CG6" i="8"/>
  <c r="CE8"/>
  <c r="H17" i="9" s="1"/>
  <c r="CE5" i="8"/>
  <c r="H9" i="9" s="1"/>
  <c r="CF7" i="7"/>
  <c r="CH5"/>
  <c r="G12" i="9" s="1"/>
  <c r="CG8" i="7"/>
  <c r="G19" i="9" s="1"/>
  <c r="CC5" i="7"/>
  <c r="CE6"/>
  <c r="CE8"/>
  <c r="CE5"/>
  <c r="G9" i="9" s="1"/>
  <c r="CE7" i="7"/>
  <c r="CF8"/>
  <c r="CF5"/>
  <c r="G10" i="9" s="1"/>
  <c r="CE5" i="5"/>
  <c r="F9" i="9" s="1"/>
  <c r="CC6" i="5"/>
  <c r="CH6"/>
  <c r="CF8"/>
  <c r="CG5"/>
  <c r="F11" i="9" s="1"/>
  <c r="CF11" i="4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107"/>
  <c r="CF108"/>
  <c r="CF109"/>
  <c r="CF110"/>
  <c r="CF111"/>
  <c r="CF112"/>
  <c r="CF113"/>
  <c r="CF114"/>
  <c r="CF115"/>
  <c r="CF116"/>
  <c r="CF117"/>
  <c r="CF118"/>
  <c r="CF119"/>
  <c r="CF120"/>
  <c r="CF121"/>
  <c r="CF122"/>
  <c r="CF123"/>
  <c r="CF124"/>
  <c r="CF125"/>
  <c r="CF126"/>
  <c r="CF127"/>
  <c r="CF128"/>
  <c r="CF129"/>
  <c r="CF130"/>
  <c r="CF131"/>
  <c r="CF132"/>
  <c r="CF133"/>
  <c r="CF134"/>
  <c r="CF135"/>
  <c r="CF136"/>
  <c r="CF137"/>
  <c r="CF138"/>
  <c r="CF139"/>
  <c r="CF140"/>
  <c r="CF141"/>
  <c r="CF142"/>
  <c r="CF143"/>
  <c r="CF144"/>
  <c r="CF145"/>
  <c r="CF146"/>
  <c r="CF147"/>
  <c r="CF148"/>
  <c r="CF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44"/>
  <c r="CE145"/>
  <c r="CE146"/>
  <c r="CE147"/>
  <c r="CE148"/>
  <c r="CE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44"/>
  <c r="CC145"/>
  <c r="CC146"/>
  <c r="CC147"/>
  <c r="CC148"/>
  <c r="CC10"/>
  <c r="CI5" i="7" l="1"/>
  <c r="CI5" i="5"/>
  <c r="CI5" i="8"/>
  <c r="H21" i="9" s="1"/>
  <c r="CL5" i="8"/>
  <c r="H14" i="9" s="1"/>
  <c r="CC9" i="8"/>
  <c r="H8" i="9" s="1"/>
  <c r="F17"/>
  <c r="I11"/>
  <c r="H18"/>
  <c r="CN5" i="5"/>
  <c r="F16" i="9" s="1"/>
  <c r="CO5" i="8"/>
  <c r="H22" i="9" s="1"/>
  <c r="CN5" i="7"/>
  <c r="G16" i="9" s="1"/>
  <c r="G21"/>
  <c r="CC9" i="5"/>
  <c r="F8" i="9" s="1"/>
  <c r="F18"/>
  <c r="F21"/>
  <c r="G18"/>
  <c r="CK5" i="8"/>
  <c r="H13" i="9" s="1"/>
  <c r="CM5" i="8"/>
  <c r="H15" i="9" s="1"/>
  <c r="CI8" i="8"/>
  <c r="H23" i="9" s="1"/>
  <c r="CN5" i="8"/>
  <c r="H16" i="9" s="1"/>
  <c r="H20"/>
  <c r="I20" s="1"/>
  <c r="CM5" i="7"/>
  <c r="G15" i="9" s="1"/>
  <c r="CC9" i="7"/>
  <c r="G8" i="9" s="1"/>
  <c r="CK5" i="7"/>
  <c r="G13" i="9" s="1"/>
  <c r="G17"/>
  <c r="CL5" i="5"/>
  <c r="F14" i="9" s="1"/>
  <c r="CM5" i="5"/>
  <c r="F15" i="9" s="1"/>
  <c r="F19"/>
  <c r="I19" s="1"/>
  <c r="CL5" i="7"/>
  <c r="G14" i="9" s="1"/>
  <c r="CO5" i="7"/>
  <c r="G22" i="9" s="1"/>
  <c r="CI8" i="7"/>
  <c r="G23" i="9" s="1"/>
  <c r="CO5" i="5"/>
  <c r="F22" i="9" s="1"/>
  <c r="CI8" i="5"/>
  <c r="F23" i="9" s="1"/>
  <c r="CC7" i="4"/>
  <c r="CC5"/>
  <c r="CC6"/>
  <c r="BX7"/>
  <c r="BX6"/>
  <c r="BX5"/>
  <c r="AY8"/>
  <c r="E6" i="9" s="1"/>
  <c r="I17" l="1"/>
  <c r="I22"/>
  <c r="I15"/>
  <c r="I21"/>
  <c r="I23"/>
  <c r="I18"/>
  <c r="CC8" i="4"/>
  <c r="CB6"/>
  <c r="CA6"/>
  <c r="BV7"/>
  <c r="BU7"/>
  <c r="BV6"/>
  <c r="BU6"/>
  <c r="BV5"/>
  <c r="BU5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BT5"/>
  <c r="BS5"/>
  <c r="BR5"/>
  <c r="BQ5"/>
  <c r="BP5"/>
  <c r="BO5"/>
  <c r="BN5"/>
  <c r="BM5"/>
  <c r="BL5"/>
  <c r="BK5"/>
  <c r="BJ5"/>
  <c r="BI5"/>
  <c r="BH5"/>
  <c r="E24" i="9" s="1"/>
  <c r="BG5" i="4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7"/>
  <c r="C6"/>
  <c r="C5"/>
  <c r="CC9" l="1"/>
  <c r="E8" i="9" s="1"/>
  <c r="E7"/>
  <c r="CF5" i="4"/>
  <c r="E10" i="9" s="1"/>
  <c r="CF7" i="4"/>
  <c r="CF8"/>
  <c r="CF6"/>
  <c r="CG8"/>
  <c r="CG7"/>
  <c r="CG6"/>
  <c r="CG5"/>
  <c r="E11" i="9" s="1"/>
  <c r="CE7" i="4"/>
  <c r="CE5"/>
  <c r="E9" i="9" s="1"/>
  <c r="CE6" i="4"/>
  <c r="CE8"/>
  <c r="CH5"/>
  <c r="E12" i="9" s="1"/>
  <c r="CH8" i="4"/>
  <c r="CH7"/>
  <c r="CH6"/>
  <c r="CB7"/>
  <c r="CA5"/>
  <c r="CA8"/>
  <c r="BY7"/>
  <c r="CB5"/>
  <c r="CA7"/>
  <c r="BZ7"/>
  <c r="BZ6"/>
  <c r="BZ5"/>
  <c r="BY6"/>
  <c r="BY5"/>
  <c r="CI5" l="1"/>
  <c r="E21" i="9" s="1"/>
  <c r="E20"/>
  <c r="CN5" i="4"/>
  <c r="E16" i="9" s="1"/>
  <c r="CM5" i="4"/>
  <c r="E15" i="9" s="1"/>
  <c r="E19"/>
  <c r="E17"/>
  <c r="CK5" i="4"/>
  <c r="E13" i="9" s="1"/>
  <c r="E18"/>
  <c r="CL5" i="4"/>
  <c r="E14" i="9" s="1"/>
  <c r="CO5" i="4"/>
  <c r="CI8"/>
  <c r="E23" i="9" s="1"/>
  <c r="E5" l="1"/>
  <c r="G5"/>
  <c r="H5"/>
  <c r="BW5" i="4" l="1"/>
  <c r="BW6"/>
  <c r="BW7"/>
  <c r="I10" i="9"/>
  <c r="I12"/>
  <c r="I9"/>
  <c r="F5"/>
  <c r="I5" s="1"/>
  <c r="I24"/>
  <c r="E22"/>
  <c r="I6"/>
  <c r="I7" l="1"/>
  <c r="I16"/>
  <c r="I13"/>
  <c r="I14" l="1"/>
  <c r="I8" l="1"/>
</calcChain>
</file>

<file path=xl/sharedStrings.xml><?xml version="1.0" encoding="utf-8"?>
<sst xmlns="http://schemas.openxmlformats.org/spreadsheetml/2006/main" count="7105" uniqueCount="474">
  <si>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</si>
  <si>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</si>
  <si>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</si>
  <si>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</si>
  <si>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</si>
  <si>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</si>
  <si>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</si>
  <si>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</si>
  <si>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</si>
  <si>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</si>
  <si>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</si>
  <si>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</si>
  <si>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</si>
  <si>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</si>
  <si>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</si>
  <si>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</si>
  <si>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</si>
  <si>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</si>
  <si>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</si>
  <si>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</si>
  <si>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</si>
  <si>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</si>
  <si>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</si>
  <si>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</si>
  <si>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</si>
  <si>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</si>
  <si>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</si>
  <si>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</si>
  <si>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</si>
  <si>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</si>
  <si>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</si>
  <si>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</si>
  <si>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</si>
  <si>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</si>
  <si>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</si>
  <si>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</si>
  <si>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</si>
  <si>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</si>
  <si>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</si>
  <si>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</si>
  <si>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</si>
  <si>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</si>
  <si>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</si>
  <si>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</si>
  <si>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</si>
  <si>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</si>
  <si>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</si>
  <si>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</si>
  <si>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</si>
  <si>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</si>
  <si>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</si>
  <si>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</si>
  <si>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</si>
  <si>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</si>
  <si>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</si>
  <si>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</si>
  <si>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</si>
  <si>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</si>
  <si>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</si>
  <si>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</si>
  <si>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</si>
  <si>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</si>
  <si>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</si>
  <si>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</si>
  <si>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</si>
  <si>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</si>
  <si>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</si>
  <si>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</si>
  <si>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</si>
  <si>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</si>
  <si>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</si>
  <si>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</si>
  <si>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</si>
  <si>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</si>
  <si>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</si>
  <si>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</si>
  <si>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</si>
  <si>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</si>
  <si>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</si>
  <si>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</si>
  <si>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</si>
  <si>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</si>
  <si>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</si>
  <si>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</si>
  <si>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</si>
  <si>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</si>
  <si>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</si>
  <si>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</si>
  <si>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</si>
  <si>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</si>
  <si>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</si>
  <si>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</si>
  <si>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</si>
  <si>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</si>
  <si>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</si>
  <si>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</si>
  <si>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</si>
  <si>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</si>
  <si>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</si>
  <si>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</si>
  <si>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</si>
  <si>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</si>
  <si>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</si>
  <si>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</si>
  <si>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</si>
  <si>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</si>
  <si>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</si>
  <si>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</si>
  <si>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</si>
  <si>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</si>
  <si>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</si>
  <si>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</si>
  <si>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</si>
  <si>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</si>
  <si>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</si>
  <si>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</si>
  <si>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</si>
  <si>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</si>
  <si>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</si>
  <si>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</si>
  <si>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</si>
  <si>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</si>
  <si>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</si>
  <si>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</si>
  <si>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</si>
  <si>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</si>
  <si>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</si>
  <si>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</si>
  <si>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</si>
  <si>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</si>
  <si>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</si>
  <si>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</si>
  <si>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</si>
  <si>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</si>
  <si>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</si>
  <si>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</si>
  <si>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</si>
  <si>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</si>
  <si>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</si>
  <si>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</si>
  <si>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</si>
  <si>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</si>
  <si>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</si>
  <si>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</si>
  <si>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</si>
  <si>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</si>
  <si>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</si>
  <si>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</si>
  <si>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</si>
  <si>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</si>
  <si>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</si>
  <si>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</si>
  <si>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</si>
  <si>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</si>
  <si>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</si>
  <si>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</si>
  <si>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</si>
  <si>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</si>
  <si>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</si>
  <si>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</si>
  <si>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</si>
  <si>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</si>
  <si>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</si>
  <si>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</si>
  <si>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</si>
  <si>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</si>
  <si>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</si>
  <si>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</si>
  <si>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</si>
  <si>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</si>
  <si>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</si>
  <si>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</si>
  <si>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</si>
  <si>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</si>
  <si>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</si>
  <si>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</si>
  <si>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</si>
  <si>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</si>
  <si>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</si>
  <si>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</si>
  <si>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</si>
  <si>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</si>
  <si>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</si>
  <si>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</si>
  <si>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</si>
  <si>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</si>
  <si>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</si>
  <si>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</si>
  <si>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</si>
  <si>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</si>
  <si>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</si>
  <si>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</si>
  <si>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(CO+THC+NO)</t>
  </si>
  <si>
    <t>Summary Information:</t>
  </si>
  <si>
    <t>Post Processor DLL Version</t>
  </si>
  <si>
    <t>Status: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</si>
  <si>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</si>
  <si>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</si>
  <si>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</si>
  <si>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</si>
  <si>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</si>
  <si>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</si>
  <si>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</si>
  <si>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</si>
  <si>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</si>
  <si>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</si>
  <si>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</si>
  <si>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</si>
  <si>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</si>
  <si>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</si>
  <si>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</si>
  <si>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</si>
  <si>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</si>
  <si>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</si>
  <si>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</si>
  <si>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</si>
  <si>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</si>
  <si>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</si>
  <si>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</si>
  <si>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</si>
  <si>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</si>
  <si>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</si>
  <si>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</si>
  <si>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</si>
  <si>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Range(ppmC)3                 </t>
  </si>
  <si>
    <t xml:space="preserve">Range(ppmC)4                 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</si>
  <si>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</si>
  <si>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</si>
  <si>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</si>
  <si>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</si>
  <si>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</si>
  <si>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</si>
  <si>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</si>
  <si>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</si>
  <si>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</si>
  <si>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</si>
  <si>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</si>
  <si>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</si>
  <si>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</si>
  <si>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</si>
  <si>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</si>
  <si>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</si>
  <si>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</si>
  <si>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</si>
  <si>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</si>
  <si>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</si>
  <si>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</si>
  <si>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</si>
  <si>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</si>
  <si>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</si>
  <si>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</si>
  <si>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</si>
  <si>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</si>
  <si>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</si>
  <si>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</si>
  <si>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</si>
  <si>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</si>
  <si>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</si>
  <si>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</si>
  <si>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</si>
  <si>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</si>
  <si>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</si>
  <si>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</si>
  <si>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</si>
  <si>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</si>
  <si>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</si>
  <si>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</si>
  <si>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</si>
  <si>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</si>
  <si>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</si>
  <si>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</si>
  <si>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</si>
  <si>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</si>
  <si>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</si>
  <si>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</si>
  <si>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</si>
  <si>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</si>
  <si>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</si>
  <si>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</si>
  <si>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</si>
  <si>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</si>
  <si>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</si>
  <si>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</si>
  <si>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</si>
  <si>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</si>
  <si>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</si>
  <si>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</si>
  <si>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</si>
  <si>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</si>
  <si>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</si>
  <si>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</si>
  <si>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</si>
  <si>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</si>
  <si>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</si>
  <si>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</si>
  <si>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</si>
  <si>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</si>
  <si>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</si>
  <si>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</si>
  <si>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</si>
  <si>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</si>
  <si>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</si>
  <si>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</si>
  <si>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</si>
  <si>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</si>
  <si>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</si>
  <si>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</si>
  <si>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</si>
  <si>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</si>
  <si>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</si>
  <si>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</si>
  <si>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</si>
  <si>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</si>
  <si>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</si>
  <si>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</si>
  <si>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</si>
  <si>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</si>
  <si>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</si>
  <si>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</si>
  <si>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</si>
  <si>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</si>
  <si>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</si>
  <si>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</si>
  <si>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</si>
  <si>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</si>
  <si>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</si>
  <si>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</si>
  <si>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</si>
  <si>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</si>
  <si>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</si>
  <si>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</si>
  <si>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</si>
  <si>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</si>
  <si>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</si>
  <si>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</si>
  <si>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</si>
  <si>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</si>
  <si>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</si>
  <si>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</si>
  <si>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</si>
  <si>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</si>
  <si>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</si>
  <si>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</si>
  <si>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</si>
  <si>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</si>
  <si>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</si>
  <si>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</si>
  <si>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</si>
  <si>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</si>
  <si>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</si>
  <si>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</si>
  <si>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</si>
  <si>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</si>
  <si>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</si>
  <si>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</si>
  <si>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</si>
  <si>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</si>
  <si>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</si>
  <si>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</si>
  <si>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</si>
  <si>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</si>
  <si>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</si>
  <si>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</si>
  <si>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</si>
  <si>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</si>
  <si>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</si>
  <si>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</si>
  <si>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</si>
  <si>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Test Information:</t>
  </si>
  <si>
    <t>SEMTECH_DATA_FILE</t>
  </si>
  <si>
    <t>Average of laps 2,3 &amp; 4</t>
  </si>
  <si>
    <t>AMBII Hexane</t>
  </si>
  <si>
    <t>Wet C6H14</t>
  </si>
  <si>
    <t>Gas Path</t>
  </si>
  <si>
    <t>Auto-Zero Active</t>
  </si>
  <si>
    <t>Instantaneous Fuel Specific C6H14</t>
  </si>
  <si>
    <t>iSIGCO_CO</t>
  </si>
  <si>
    <t>iAMBII_HC</t>
  </si>
  <si>
    <t>iC6H14zw</t>
  </si>
  <si>
    <t>sSTATUS_PATH</t>
  </si>
  <si>
    <t>sAUTOZERO_ACTIVE</t>
  </si>
  <si>
    <t>iCALCRT_C6H14fs</t>
  </si>
  <si>
    <t>ppmC6</t>
  </si>
  <si>
    <t>0/1</t>
  </si>
  <si>
    <t>SAMPLE</t>
  </si>
  <si>
    <t xml:space="preserve"> 2.018 170</t>
  </si>
  <si>
    <t xml:space="preserve"> 40000  Bottle(ppmC) = 0000000</t>
  </si>
  <si>
    <t>EXH_FLOW</t>
  </si>
  <si>
    <t>Method I</t>
  </si>
  <si>
    <t>16CSCEt</t>
  </si>
  <si>
    <t>Zero</t>
  </si>
  <si>
    <t>InfoVer</t>
  </si>
  <si>
    <t>Date</t>
  </si>
  <si>
    <t>Purge Delay</t>
  </si>
  <si>
    <t>Ambient Air</t>
  </si>
  <si>
    <t>Gas</t>
  </si>
  <si>
    <t>Previous</t>
  </si>
  <si>
    <t>Current</t>
  </si>
  <si>
    <t>Difference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</si>
  <si>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</si>
  <si>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</si>
  <si>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</si>
  <si>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</si>
  <si>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</si>
  <si>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</si>
  <si>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</si>
  <si>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</si>
  <si>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</si>
  <si>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</si>
  <si>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[RELEASE_VER=2.018 BUILD=170 BDATE=12/22/2011 IP=10.10.1.55]</t>
  </si>
  <si>
    <t>(total grams)</t>
  </si>
  <si>
    <t>Nox</t>
  </si>
  <si>
    <t>[grams]</t>
  </si>
  <si>
    <t>Total emission (CO+THC+NOx)</t>
  </si>
  <si>
    <t>NOx</t>
  </si>
  <si>
    <t xml:space="preserve"> 1000.0 Bottle(ppmC) = 0000000</t>
  </si>
  <si>
    <t xml:space="preserve"> 10000  Bottle(ppmC) = 9090</t>
  </si>
  <si>
    <t>CO(ppm)</t>
  </si>
  <si>
    <t>WARNING</t>
  </si>
  <si>
    <t>lap 2: 260 - 400</t>
  </si>
  <si>
    <t>lap 3: 400 - 540</t>
  </si>
  <si>
    <t>lap 4: 540 - 680</t>
  </si>
  <si>
    <t>lap 1: 24 - 166</t>
  </si>
  <si>
    <t>0x809e6280</t>
  </si>
  <si>
    <t>0x809e6200</t>
  </si>
  <si>
    <t>0x9e6280</t>
  </si>
  <si>
    <t>0x80966200</t>
  </si>
  <si>
    <t>0x809e4280</t>
  </si>
  <si>
    <t>0x809a4280</t>
  </si>
  <si>
    <t>0x809a6280</t>
  </si>
  <si>
    <t>0x9a6280</t>
  </si>
  <si>
    <t>0x9a6200</t>
  </si>
  <si>
    <t>0x849a6280</t>
  </si>
  <si>
    <t>0x84926280</t>
  </si>
  <si>
    <t>0x84826280</t>
  </si>
  <si>
    <t>0x849e6280</t>
  </si>
  <si>
    <t>0x84966280</t>
  </si>
  <si>
    <t>0x84962280</t>
  </si>
  <si>
    <t>0x849e2280</t>
  </si>
  <si>
    <t>0x849e6200</t>
  </si>
  <si>
    <t>0x9a6000</t>
  </si>
  <si>
    <t>0x926000</t>
  </si>
  <si>
    <t>0x80926280</t>
  </si>
  <si>
    <t>0x849a6200</t>
  </si>
  <si>
    <t>0x926200</t>
  </si>
  <si>
    <t>0x9e6200</t>
  </si>
  <si>
    <t>0x809a6200</t>
  </si>
  <si>
    <t>0x80966280</t>
  </si>
  <si>
    <t>0x84966200</t>
  </si>
  <si>
    <t>0x84926200</t>
  </si>
  <si>
    <t>0x926280</t>
  </si>
  <si>
    <t>0x80924280</t>
  </si>
  <si>
    <t>0x80964280</t>
  </si>
  <si>
    <t>0x80864280</t>
  </si>
  <si>
    <t>0x80924200</t>
  </si>
  <si>
    <t>IOWASTATE 2016</t>
  </si>
  <si>
    <t>0X0000 - 03/10/2016 08:30:57.145 - None Found</t>
  </si>
  <si>
    <t>0X0000 - 03/10/2016 08:36:12.785 - None Found</t>
  </si>
  <si>
    <t>0X0000 - 03/10/2016 09:05:53.585 - None Found</t>
  </si>
  <si>
    <t>0X0000 - 03/10/2016 09:09:07.607 - None Found</t>
  </si>
  <si>
    <t>0X0000 - 03/10/2016 09:14:48.877 - None Found</t>
  </si>
  <si>
    <t>0X0000 - 03/10/2016 09:05:53.586 - None Found</t>
  </si>
  <si>
    <t>0xE505 - 03/10/2016 09:15:51.755 - FID over-range</t>
  </si>
  <si>
    <t>0xE505 - 03/10/2016 09:15:54.745 - FID over-range</t>
  </si>
  <si>
    <t>0xE505 - 03/10/2016 09:16:03.732 - FID over-range</t>
  </si>
  <si>
    <t>0xE505 - 03/10/2016 09:16:11.737 - FID over-range</t>
  </si>
  <si>
    <t>0xE505 - 03/10/2016 09:16:15.228 - FID over-range</t>
  </si>
  <si>
    <t>0xE505 - 03/10/2016 09:16:17.747 - FID over-range</t>
  </si>
  <si>
    <t>NDSU</t>
  </si>
  <si>
    <t>Cells 144 - 289</t>
  </si>
  <si>
    <t>Cells 289 - 433</t>
  </si>
  <si>
    <t>Cells 433 - 575</t>
  </si>
  <si>
    <t>Cells 575 - 717</t>
  </si>
  <si>
    <t>Std Dev of laps 2,3, &amp; 4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</si>
</sst>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mm:ss.0;@"/>
    <numFmt numFmtId="166" formatCode="0.000"/>
    <numFmt numFmtId="167" formatCode="hh:mm:ss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1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1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1" fillId="33" borderId="10" xfId="43" applyNumberFormat="1" applyFill="1" applyBorder="1" applyAlignment="1">
      <alignment horizontal="center"/>
    </xf>
    <xf numFmtId="2" fontId="0" fillId="0" borderId="0" xfId="43" applyNumberFormat="1" applyFont="1" applyFill="1" applyAlignment="1">
      <alignment horizontal="center"/>
    </xf>
    <xf numFmtId="2" fontId="1" fillId="0" borderId="10" xfId="43" applyNumberForma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65" fontId="0" fillId="0" borderId="0" xfId="0" applyNumberFormat="1"/>
    <xf numFmtId="2" fontId="18" fillId="35" borderId="10" xfId="42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66" fontId="18" fillId="35" borderId="10" xfId="42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1</c:v>
                </c:pt>
                <c:pt idx="1">
                  <c:v>4.8</c:v>
                </c:pt>
                <c:pt idx="2">
                  <c:v>9.9</c:v>
                </c:pt>
                <c:pt idx="3">
                  <c:v>14.9</c:v>
                </c:pt>
                <c:pt idx="4">
                  <c:v>22.4</c:v>
                </c:pt>
                <c:pt idx="5">
                  <c:v>29.8</c:v>
                </c:pt>
                <c:pt idx="6">
                  <c:v>30.6</c:v>
                </c:pt>
                <c:pt idx="7">
                  <c:v>33.299999999999997</c:v>
                </c:pt>
                <c:pt idx="8">
                  <c:v>35.299999999999997</c:v>
                </c:pt>
                <c:pt idx="9">
                  <c:v>36.5</c:v>
                </c:pt>
                <c:pt idx="10">
                  <c:v>40.5</c:v>
                </c:pt>
                <c:pt idx="11">
                  <c:v>44.4</c:v>
                </c:pt>
                <c:pt idx="12">
                  <c:v>47.3</c:v>
                </c:pt>
                <c:pt idx="13">
                  <c:v>47</c:v>
                </c:pt>
                <c:pt idx="14">
                  <c:v>45.4</c:v>
                </c:pt>
                <c:pt idx="15">
                  <c:v>42</c:v>
                </c:pt>
                <c:pt idx="16">
                  <c:v>36.4</c:v>
                </c:pt>
                <c:pt idx="17">
                  <c:v>34.1</c:v>
                </c:pt>
                <c:pt idx="18">
                  <c:v>32.200000000000003</c:v>
                </c:pt>
                <c:pt idx="19">
                  <c:v>27.8</c:v>
                </c:pt>
                <c:pt idx="20">
                  <c:v>27.7</c:v>
                </c:pt>
                <c:pt idx="21">
                  <c:v>26.8</c:v>
                </c:pt>
                <c:pt idx="22">
                  <c:v>25.1</c:v>
                </c:pt>
                <c:pt idx="23">
                  <c:v>24.8</c:v>
                </c:pt>
                <c:pt idx="24">
                  <c:v>24</c:v>
                </c:pt>
                <c:pt idx="25">
                  <c:v>23.5</c:v>
                </c:pt>
                <c:pt idx="26">
                  <c:v>23.3</c:v>
                </c:pt>
                <c:pt idx="27">
                  <c:v>23.2</c:v>
                </c:pt>
                <c:pt idx="28">
                  <c:v>23</c:v>
                </c:pt>
                <c:pt idx="29">
                  <c:v>22.1</c:v>
                </c:pt>
                <c:pt idx="30">
                  <c:v>20.9</c:v>
                </c:pt>
                <c:pt idx="31">
                  <c:v>20.8</c:v>
                </c:pt>
                <c:pt idx="32">
                  <c:v>20.5</c:v>
                </c:pt>
                <c:pt idx="33">
                  <c:v>20.399999999999999</c:v>
                </c:pt>
                <c:pt idx="34">
                  <c:v>20.5</c:v>
                </c:pt>
                <c:pt idx="35">
                  <c:v>21.6</c:v>
                </c:pt>
                <c:pt idx="36">
                  <c:v>22.3</c:v>
                </c:pt>
                <c:pt idx="37">
                  <c:v>22.8</c:v>
                </c:pt>
                <c:pt idx="38">
                  <c:v>24.8</c:v>
                </c:pt>
                <c:pt idx="39">
                  <c:v>28.2</c:v>
                </c:pt>
                <c:pt idx="40">
                  <c:v>29.7</c:v>
                </c:pt>
                <c:pt idx="41">
                  <c:v>31.1</c:v>
                </c:pt>
                <c:pt idx="42">
                  <c:v>32.4</c:v>
                </c:pt>
                <c:pt idx="43">
                  <c:v>34.299999999999997</c:v>
                </c:pt>
                <c:pt idx="44">
                  <c:v>35.700000000000003</c:v>
                </c:pt>
                <c:pt idx="45">
                  <c:v>35.5</c:v>
                </c:pt>
                <c:pt idx="46">
                  <c:v>34.9</c:v>
                </c:pt>
                <c:pt idx="47">
                  <c:v>33.299999999999997</c:v>
                </c:pt>
                <c:pt idx="48">
                  <c:v>31.4</c:v>
                </c:pt>
                <c:pt idx="49">
                  <c:v>31.4</c:v>
                </c:pt>
                <c:pt idx="50">
                  <c:v>31.2</c:v>
                </c:pt>
                <c:pt idx="51">
                  <c:v>31.2</c:v>
                </c:pt>
                <c:pt idx="52">
                  <c:v>32</c:v>
                </c:pt>
                <c:pt idx="53">
                  <c:v>33.9</c:v>
                </c:pt>
                <c:pt idx="54">
                  <c:v>34.9</c:v>
                </c:pt>
                <c:pt idx="55">
                  <c:v>35</c:v>
                </c:pt>
                <c:pt idx="56">
                  <c:v>34.700000000000003</c:v>
                </c:pt>
                <c:pt idx="57">
                  <c:v>34.4</c:v>
                </c:pt>
                <c:pt idx="58">
                  <c:v>34.700000000000003</c:v>
                </c:pt>
                <c:pt idx="59">
                  <c:v>36.1</c:v>
                </c:pt>
                <c:pt idx="60">
                  <c:v>36.299999999999997</c:v>
                </c:pt>
                <c:pt idx="61">
                  <c:v>37.200000000000003</c:v>
                </c:pt>
                <c:pt idx="62">
                  <c:v>38.299999999999997</c:v>
                </c:pt>
                <c:pt idx="63">
                  <c:v>39.4</c:v>
                </c:pt>
                <c:pt idx="64">
                  <c:v>41.1</c:v>
                </c:pt>
                <c:pt idx="65">
                  <c:v>42</c:v>
                </c:pt>
                <c:pt idx="66">
                  <c:v>41.9</c:v>
                </c:pt>
                <c:pt idx="67">
                  <c:v>41.9</c:v>
                </c:pt>
                <c:pt idx="68">
                  <c:v>41.7</c:v>
                </c:pt>
                <c:pt idx="69">
                  <c:v>41.4</c:v>
                </c:pt>
                <c:pt idx="70">
                  <c:v>42.3</c:v>
                </c:pt>
                <c:pt idx="71">
                  <c:v>44.5</c:v>
                </c:pt>
                <c:pt idx="72">
                  <c:v>44.6</c:v>
                </c:pt>
                <c:pt idx="73">
                  <c:v>44.7</c:v>
                </c:pt>
                <c:pt idx="74">
                  <c:v>43.4</c:v>
                </c:pt>
                <c:pt idx="75">
                  <c:v>41.2</c:v>
                </c:pt>
                <c:pt idx="76">
                  <c:v>40.700000000000003</c:v>
                </c:pt>
                <c:pt idx="77">
                  <c:v>39.1</c:v>
                </c:pt>
                <c:pt idx="78">
                  <c:v>37.299999999999997</c:v>
                </c:pt>
                <c:pt idx="79">
                  <c:v>35.5</c:v>
                </c:pt>
                <c:pt idx="80">
                  <c:v>34.4</c:v>
                </c:pt>
                <c:pt idx="81">
                  <c:v>34.1</c:v>
                </c:pt>
                <c:pt idx="82">
                  <c:v>33.9</c:v>
                </c:pt>
                <c:pt idx="83">
                  <c:v>33.1</c:v>
                </c:pt>
                <c:pt idx="84">
                  <c:v>32</c:v>
                </c:pt>
                <c:pt idx="85">
                  <c:v>31.1</c:v>
                </c:pt>
                <c:pt idx="86">
                  <c:v>30.4</c:v>
                </c:pt>
                <c:pt idx="87">
                  <c:v>29.7</c:v>
                </c:pt>
                <c:pt idx="88">
                  <c:v>27.4</c:v>
                </c:pt>
                <c:pt idx="89">
                  <c:v>25.8</c:v>
                </c:pt>
                <c:pt idx="90">
                  <c:v>25.3</c:v>
                </c:pt>
                <c:pt idx="91">
                  <c:v>24.4</c:v>
                </c:pt>
                <c:pt idx="92">
                  <c:v>23</c:v>
                </c:pt>
                <c:pt idx="93">
                  <c:v>22.6</c:v>
                </c:pt>
                <c:pt idx="94">
                  <c:v>22.4</c:v>
                </c:pt>
                <c:pt idx="95">
                  <c:v>22.1</c:v>
                </c:pt>
                <c:pt idx="96">
                  <c:v>21.7</c:v>
                </c:pt>
                <c:pt idx="97">
                  <c:v>22.2</c:v>
                </c:pt>
                <c:pt idx="98">
                  <c:v>22.5</c:v>
                </c:pt>
                <c:pt idx="99">
                  <c:v>22.9</c:v>
                </c:pt>
                <c:pt idx="100">
                  <c:v>23.4</c:v>
                </c:pt>
                <c:pt idx="101">
                  <c:v>25.3</c:v>
                </c:pt>
                <c:pt idx="102">
                  <c:v>28.3</c:v>
                </c:pt>
                <c:pt idx="103">
                  <c:v>29.5</c:v>
                </c:pt>
                <c:pt idx="104">
                  <c:v>29.8</c:v>
                </c:pt>
                <c:pt idx="105">
                  <c:v>30.9</c:v>
                </c:pt>
                <c:pt idx="106">
                  <c:v>32</c:v>
                </c:pt>
                <c:pt idx="107">
                  <c:v>32.4</c:v>
                </c:pt>
                <c:pt idx="108">
                  <c:v>31.8</c:v>
                </c:pt>
                <c:pt idx="109">
                  <c:v>31</c:v>
                </c:pt>
                <c:pt idx="110">
                  <c:v>31.1</c:v>
                </c:pt>
                <c:pt idx="111">
                  <c:v>31.5</c:v>
                </c:pt>
                <c:pt idx="112">
                  <c:v>32</c:v>
                </c:pt>
                <c:pt idx="113">
                  <c:v>32.299999999999997</c:v>
                </c:pt>
                <c:pt idx="114">
                  <c:v>32.799999999999997</c:v>
                </c:pt>
                <c:pt idx="115">
                  <c:v>32.5</c:v>
                </c:pt>
                <c:pt idx="116">
                  <c:v>32.5</c:v>
                </c:pt>
                <c:pt idx="117">
                  <c:v>33.200000000000003</c:v>
                </c:pt>
                <c:pt idx="118">
                  <c:v>35.4</c:v>
                </c:pt>
                <c:pt idx="119">
                  <c:v>37.5</c:v>
                </c:pt>
                <c:pt idx="120">
                  <c:v>40</c:v>
                </c:pt>
                <c:pt idx="121">
                  <c:v>42</c:v>
                </c:pt>
                <c:pt idx="122">
                  <c:v>43.7</c:v>
                </c:pt>
                <c:pt idx="123">
                  <c:v>44.4</c:v>
                </c:pt>
                <c:pt idx="124">
                  <c:v>46</c:v>
                </c:pt>
                <c:pt idx="125">
                  <c:v>45.7</c:v>
                </c:pt>
                <c:pt idx="126">
                  <c:v>44.8</c:v>
                </c:pt>
                <c:pt idx="127">
                  <c:v>44.3</c:v>
                </c:pt>
                <c:pt idx="128">
                  <c:v>43.5</c:v>
                </c:pt>
                <c:pt idx="129">
                  <c:v>40.200000000000003</c:v>
                </c:pt>
                <c:pt idx="130">
                  <c:v>36.9</c:v>
                </c:pt>
                <c:pt idx="131">
                  <c:v>35.299999999999997</c:v>
                </c:pt>
                <c:pt idx="132">
                  <c:v>30.9</c:v>
                </c:pt>
                <c:pt idx="133">
                  <c:v>29.6</c:v>
                </c:pt>
                <c:pt idx="134">
                  <c:v>29.1</c:v>
                </c:pt>
                <c:pt idx="135">
                  <c:v>28</c:v>
                </c:pt>
                <c:pt idx="136">
                  <c:v>27.8</c:v>
                </c:pt>
                <c:pt idx="137">
                  <c:v>27.7</c:v>
                </c:pt>
                <c:pt idx="138">
                  <c:v>27.9</c:v>
                </c:pt>
                <c:pt idx="139">
                  <c:v>29.2</c:v>
                </c:pt>
                <c:pt idx="140">
                  <c:v>29.9</c:v>
                </c:pt>
                <c:pt idx="141">
                  <c:v>31.4</c:v>
                </c:pt>
                <c:pt idx="142">
                  <c:v>31.7</c:v>
                </c:pt>
                <c:pt idx="143">
                  <c:v>32.799999999999997</c:v>
                </c:pt>
                <c:pt idx="144">
                  <c:v>33.4</c:v>
                </c:pt>
                <c:pt idx="145">
                  <c:v>33.6</c:v>
                </c:pt>
              </c:numCache>
            </c:numRef>
          </c:val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33.6</c:v>
                </c:pt>
                <c:pt idx="1">
                  <c:v>34.4</c:v>
                </c:pt>
                <c:pt idx="2">
                  <c:v>35.700000000000003</c:v>
                </c:pt>
                <c:pt idx="3">
                  <c:v>35.9</c:v>
                </c:pt>
                <c:pt idx="4">
                  <c:v>36.6</c:v>
                </c:pt>
                <c:pt idx="5">
                  <c:v>37.5</c:v>
                </c:pt>
                <c:pt idx="6">
                  <c:v>38.9</c:v>
                </c:pt>
                <c:pt idx="7">
                  <c:v>40.6</c:v>
                </c:pt>
                <c:pt idx="8">
                  <c:v>42.6</c:v>
                </c:pt>
                <c:pt idx="9">
                  <c:v>44.2</c:v>
                </c:pt>
                <c:pt idx="10">
                  <c:v>44.5</c:v>
                </c:pt>
                <c:pt idx="11">
                  <c:v>44.4</c:v>
                </c:pt>
                <c:pt idx="12">
                  <c:v>43.2</c:v>
                </c:pt>
                <c:pt idx="13">
                  <c:v>42.6</c:v>
                </c:pt>
                <c:pt idx="14">
                  <c:v>41.2</c:v>
                </c:pt>
                <c:pt idx="15">
                  <c:v>36.1</c:v>
                </c:pt>
                <c:pt idx="16">
                  <c:v>31.8</c:v>
                </c:pt>
                <c:pt idx="17">
                  <c:v>31.4</c:v>
                </c:pt>
                <c:pt idx="18">
                  <c:v>29.5</c:v>
                </c:pt>
                <c:pt idx="19">
                  <c:v>26.6</c:v>
                </c:pt>
                <c:pt idx="20">
                  <c:v>25</c:v>
                </c:pt>
                <c:pt idx="21">
                  <c:v>24.8</c:v>
                </c:pt>
                <c:pt idx="22">
                  <c:v>24.1</c:v>
                </c:pt>
                <c:pt idx="23">
                  <c:v>23.4</c:v>
                </c:pt>
                <c:pt idx="24">
                  <c:v>23.1</c:v>
                </c:pt>
                <c:pt idx="25">
                  <c:v>22.9</c:v>
                </c:pt>
                <c:pt idx="26">
                  <c:v>22.1</c:v>
                </c:pt>
                <c:pt idx="27">
                  <c:v>21.4</c:v>
                </c:pt>
                <c:pt idx="28">
                  <c:v>20.9</c:v>
                </c:pt>
                <c:pt idx="29">
                  <c:v>20.5</c:v>
                </c:pt>
                <c:pt idx="30">
                  <c:v>20.5</c:v>
                </c:pt>
                <c:pt idx="31">
                  <c:v>20.8</c:v>
                </c:pt>
                <c:pt idx="32">
                  <c:v>21.2</c:v>
                </c:pt>
                <c:pt idx="33">
                  <c:v>22.7</c:v>
                </c:pt>
                <c:pt idx="34">
                  <c:v>24.7</c:v>
                </c:pt>
                <c:pt idx="35">
                  <c:v>26</c:v>
                </c:pt>
                <c:pt idx="36">
                  <c:v>26.2</c:v>
                </c:pt>
                <c:pt idx="37">
                  <c:v>26.4</c:v>
                </c:pt>
                <c:pt idx="38">
                  <c:v>26.1</c:v>
                </c:pt>
                <c:pt idx="39">
                  <c:v>26.3</c:v>
                </c:pt>
                <c:pt idx="40">
                  <c:v>27.5</c:v>
                </c:pt>
                <c:pt idx="41">
                  <c:v>29.4</c:v>
                </c:pt>
                <c:pt idx="42">
                  <c:v>31</c:v>
                </c:pt>
                <c:pt idx="43">
                  <c:v>32.799999999999997</c:v>
                </c:pt>
                <c:pt idx="44">
                  <c:v>34.299999999999997</c:v>
                </c:pt>
                <c:pt idx="45">
                  <c:v>35</c:v>
                </c:pt>
                <c:pt idx="46">
                  <c:v>34.9</c:v>
                </c:pt>
                <c:pt idx="47">
                  <c:v>35</c:v>
                </c:pt>
                <c:pt idx="48">
                  <c:v>35.200000000000003</c:v>
                </c:pt>
                <c:pt idx="49">
                  <c:v>35.700000000000003</c:v>
                </c:pt>
                <c:pt idx="50">
                  <c:v>35.9</c:v>
                </c:pt>
                <c:pt idx="51">
                  <c:v>35.6</c:v>
                </c:pt>
                <c:pt idx="52">
                  <c:v>34.700000000000003</c:v>
                </c:pt>
                <c:pt idx="53">
                  <c:v>33.9</c:v>
                </c:pt>
                <c:pt idx="54">
                  <c:v>33.9</c:v>
                </c:pt>
                <c:pt idx="55">
                  <c:v>33.799999999999997</c:v>
                </c:pt>
                <c:pt idx="56">
                  <c:v>33.799999999999997</c:v>
                </c:pt>
                <c:pt idx="57">
                  <c:v>33.9</c:v>
                </c:pt>
                <c:pt idx="58">
                  <c:v>34.1</c:v>
                </c:pt>
                <c:pt idx="59">
                  <c:v>34.6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38.299999999999997</c:v>
                </c:pt>
                <c:pt idx="63">
                  <c:v>39.1</c:v>
                </c:pt>
                <c:pt idx="64">
                  <c:v>39.200000000000003</c:v>
                </c:pt>
                <c:pt idx="65">
                  <c:v>39.1</c:v>
                </c:pt>
                <c:pt idx="66">
                  <c:v>39</c:v>
                </c:pt>
                <c:pt idx="67">
                  <c:v>39.6</c:v>
                </c:pt>
                <c:pt idx="68">
                  <c:v>42</c:v>
                </c:pt>
                <c:pt idx="69">
                  <c:v>44.2</c:v>
                </c:pt>
                <c:pt idx="70">
                  <c:v>44.5</c:v>
                </c:pt>
                <c:pt idx="71">
                  <c:v>45.2</c:v>
                </c:pt>
                <c:pt idx="72">
                  <c:v>44.4</c:v>
                </c:pt>
                <c:pt idx="73">
                  <c:v>42.7</c:v>
                </c:pt>
                <c:pt idx="74">
                  <c:v>42.3</c:v>
                </c:pt>
                <c:pt idx="75">
                  <c:v>40.799999999999997</c:v>
                </c:pt>
                <c:pt idx="76">
                  <c:v>38.700000000000003</c:v>
                </c:pt>
                <c:pt idx="77">
                  <c:v>36.200000000000003</c:v>
                </c:pt>
                <c:pt idx="78">
                  <c:v>34.4</c:v>
                </c:pt>
                <c:pt idx="79">
                  <c:v>33.9</c:v>
                </c:pt>
                <c:pt idx="80">
                  <c:v>33.5</c:v>
                </c:pt>
                <c:pt idx="81">
                  <c:v>32.299999999999997</c:v>
                </c:pt>
                <c:pt idx="82">
                  <c:v>30.9</c:v>
                </c:pt>
                <c:pt idx="83">
                  <c:v>29.2</c:v>
                </c:pt>
                <c:pt idx="84">
                  <c:v>27.5</c:v>
                </c:pt>
                <c:pt idx="85">
                  <c:v>26.4</c:v>
                </c:pt>
                <c:pt idx="86">
                  <c:v>26</c:v>
                </c:pt>
                <c:pt idx="87">
                  <c:v>24.5</c:v>
                </c:pt>
                <c:pt idx="88">
                  <c:v>22.7</c:v>
                </c:pt>
                <c:pt idx="89">
                  <c:v>21.9</c:v>
                </c:pt>
                <c:pt idx="90">
                  <c:v>20.8</c:v>
                </c:pt>
                <c:pt idx="91">
                  <c:v>20.399999999999999</c:v>
                </c:pt>
                <c:pt idx="92">
                  <c:v>19.8</c:v>
                </c:pt>
                <c:pt idx="93">
                  <c:v>19.8</c:v>
                </c:pt>
                <c:pt idx="94">
                  <c:v>19.8</c:v>
                </c:pt>
                <c:pt idx="95">
                  <c:v>20.7</c:v>
                </c:pt>
                <c:pt idx="96">
                  <c:v>23</c:v>
                </c:pt>
                <c:pt idx="97">
                  <c:v>23.6</c:v>
                </c:pt>
                <c:pt idx="98">
                  <c:v>23.8</c:v>
                </c:pt>
                <c:pt idx="99">
                  <c:v>24.1</c:v>
                </c:pt>
                <c:pt idx="100">
                  <c:v>24.3</c:v>
                </c:pt>
                <c:pt idx="101">
                  <c:v>24.2</c:v>
                </c:pt>
                <c:pt idx="102">
                  <c:v>24.8</c:v>
                </c:pt>
                <c:pt idx="103">
                  <c:v>26.5</c:v>
                </c:pt>
                <c:pt idx="104">
                  <c:v>29.2</c:v>
                </c:pt>
                <c:pt idx="105">
                  <c:v>31.6</c:v>
                </c:pt>
                <c:pt idx="106">
                  <c:v>31.9</c:v>
                </c:pt>
                <c:pt idx="107">
                  <c:v>32.4</c:v>
                </c:pt>
                <c:pt idx="108">
                  <c:v>32.1</c:v>
                </c:pt>
                <c:pt idx="109">
                  <c:v>31.6</c:v>
                </c:pt>
                <c:pt idx="110">
                  <c:v>31.2</c:v>
                </c:pt>
                <c:pt idx="111">
                  <c:v>30.9</c:v>
                </c:pt>
                <c:pt idx="112">
                  <c:v>31</c:v>
                </c:pt>
                <c:pt idx="113">
                  <c:v>32.4</c:v>
                </c:pt>
                <c:pt idx="114">
                  <c:v>32.9</c:v>
                </c:pt>
                <c:pt idx="115">
                  <c:v>32.9</c:v>
                </c:pt>
                <c:pt idx="116">
                  <c:v>33.200000000000003</c:v>
                </c:pt>
                <c:pt idx="117">
                  <c:v>34.200000000000003</c:v>
                </c:pt>
                <c:pt idx="118">
                  <c:v>35.5</c:v>
                </c:pt>
                <c:pt idx="119">
                  <c:v>36.4</c:v>
                </c:pt>
                <c:pt idx="120">
                  <c:v>38.6</c:v>
                </c:pt>
                <c:pt idx="121">
                  <c:v>40.9</c:v>
                </c:pt>
                <c:pt idx="122">
                  <c:v>42.3</c:v>
                </c:pt>
                <c:pt idx="123">
                  <c:v>43.1</c:v>
                </c:pt>
                <c:pt idx="124">
                  <c:v>44.9</c:v>
                </c:pt>
                <c:pt idx="125">
                  <c:v>45.1</c:v>
                </c:pt>
                <c:pt idx="126">
                  <c:v>45.2</c:v>
                </c:pt>
                <c:pt idx="127">
                  <c:v>45.2</c:v>
                </c:pt>
                <c:pt idx="128">
                  <c:v>45.1</c:v>
                </c:pt>
                <c:pt idx="129">
                  <c:v>42.5</c:v>
                </c:pt>
                <c:pt idx="130">
                  <c:v>35</c:v>
                </c:pt>
                <c:pt idx="131">
                  <c:v>31.4</c:v>
                </c:pt>
                <c:pt idx="132">
                  <c:v>30.8</c:v>
                </c:pt>
                <c:pt idx="133">
                  <c:v>29.8</c:v>
                </c:pt>
                <c:pt idx="134">
                  <c:v>28.6</c:v>
                </c:pt>
                <c:pt idx="135">
                  <c:v>28.7</c:v>
                </c:pt>
                <c:pt idx="136">
                  <c:v>28.3</c:v>
                </c:pt>
                <c:pt idx="137">
                  <c:v>27.8</c:v>
                </c:pt>
                <c:pt idx="138">
                  <c:v>27.8</c:v>
                </c:pt>
                <c:pt idx="139">
                  <c:v>29.3</c:v>
                </c:pt>
                <c:pt idx="140">
                  <c:v>32.6</c:v>
                </c:pt>
                <c:pt idx="141">
                  <c:v>33.200000000000003</c:v>
                </c:pt>
                <c:pt idx="142">
                  <c:v>33.200000000000003</c:v>
                </c:pt>
                <c:pt idx="143">
                  <c:v>32.4</c:v>
                </c:pt>
                <c:pt idx="144">
                  <c:v>36.6</c:v>
                </c:pt>
              </c:numCache>
            </c:numRef>
          </c:val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36.6</c:v>
                </c:pt>
                <c:pt idx="1">
                  <c:v>35.6</c:v>
                </c:pt>
                <c:pt idx="2">
                  <c:v>38.700000000000003</c:v>
                </c:pt>
                <c:pt idx="3">
                  <c:v>39.5</c:v>
                </c:pt>
                <c:pt idx="4">
                  <c:v>41.2</c:v>
                </c:pt>
                <c:pt idx="5">
                  <c:v>41</c:v>
                </c:pt>
                <c:pt idx="6">
                  <c:v>40.9</c:v>
                </c:pt>
                <c:pt idx="7">
                  <c:v>41.6</c:v>
                </c:pt>
                <c:pt idx="8">
                  <c:v>42</c:v>
                </c:pt>
                <c:pt idx="9">
                  <c:v>42.6</c:v>
                </c:pt>
                <c:pt idx="10">
                  <c:v>42.8</c:v>
                </c:pt>
                <c:pt idx="11">
                  <c:v>43.5</c:v>
                </c:pt>
                <c:pt idx="12">
                  <c:v>43.8</c:v>
                </c:pt>
                <c:pt idx="13">
                  <c:v>43.5</c:v>
                </c:pt>
                <c:pt idx="14">
                  <c:v>41.5</c:v>
                </c:pt>
                <c:pt idx="15">
                  <c:v>36.700000000000003</c:v>
                </c:pt>
                <c:pt idx="16">
                  <c:v>34.6</c:v>
                </c:pt>
                <c:pt idx="17">
                  <c:v>33</c:v>
                </c:pt>
                <c:pt idx="18">
                  <c:v>28.7</c:v>
                </c:pt>
                <c:pt idx="19">
                  <c:v>27.3</c:v>
                </c:pt>
                <c:pt idx="20">
                  <c:v>26.7</c:v>
                </c:pt>
                <c:pt idx="21">
                  <c:v>24.9</c:v>
                </c:pt>
                <c:pt idx="22">
                  <c:v>23.1</c:v>
                </c:pt>
                <c:pt idx="23">
                  <c:v>22</c:v>
                </c:pt>
                <c:pt idx="24">
                  <c:v>21.7</c:v>
                </c:pt>
                <c:pt idx="25">
                  <c:v>21.1</c:v>
                </c:pt>
                <c:pt idx="26">
                  <c:v>21.1</c:v>
                </c:pt>
                <c:pt idx="27">
                  <c:v>21.1</c:v>
                </c:pt>
                <c:pt idx="28">
                  <c:v>21.1</c:v>
                </c:pt>
                <c:pt idx="29">
                  <c:v>21.1</c:v>
                </c:pt>
                <c:pt idx="30">
                  <c:v>21.9</c:v>
                </c:pt>
                <c:pt idx="31">
                  <c:v>23.9</c:v>
                </c:pt>
                <c:pt idx="32">
                  <c:v>25.3</c:v>
                </c:pt>
                <c:pt idx="33">
                  <c:v>28.3</c:v>
                </c:pt>
                <c:pt idx="34">
                  <c:v>30.9</c:v>
                </c:pt>
                <c:pt idx="35">
                  <c:v>32</c:v>
                </c:pt>
                <c:pt idx="36">
                  <c:v>32.200000000000003</c:v>
                </c:pt>
                <c:pt idx="37">
                  <c:v>32</c:v>
                </c:pt>
                <c:pt idx="38">
                  <c:v>32.1</c:v>
                </c:pt>
                <c:pt idx="39">
                  <c:v>32.4</c:v>
                </c:pt>
                <c:pt idx="40">
                  <c:v>32.799999999999997</c:v>
                </c:pt>
                <c:pt idx="41">
                  <c:v>33.5</c:v>
                </c:pt>
                <c:pt idx="42">
                  <c:v>34</c:v>
                </c:pt>
                <c:pt idx="43">
                  <c:v>34.4</c:v>
                </c:pt>
                <c:pt idx="44">
                  <c:v>33.700000000000003</c:v>
                </c:pt>
                <c:pt idx="45">
                  <c:v>32.9</c:v>
                </c:pt>
                <c:pt idx="46">
                  <c:v>32.9</c:v>
                </c:pt>
                <c:pt idx="47">
                  <c:v>33.200000000000003</c:v>
                </c:pt>
                <c:pt idx="48">
                  <c:v>33.9</c:v>
                </c:pt>
                <c:pt idx="49">
                  <c:v>34.200000000000003</c:v>
                </c:pt>
                <c:pt idx="50">
                  <c:v>35.1</c:v>
                </c:pt>
                <c:pt idx="51">
                  <c:v>35.5</c:v>
                </c:pt>
                <c:pt idx="52">
                  <c:v>35.299999999999997</c:v>
                </c:pt>
                <c:pt idx="53">
                  <c:v>35.200000000000003</c:v>
                </c:pt>
                <c:pt idx="54">
                  <c:v>34.9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36.700000000000003</c:v>
                </c:pt>
                <c:pt idx="58">
                  <c:v>37.5</c:v>
                </c:pt>
                <c:pt idx="59">
                  <c:v>38.299999999999997</c:v>
                </c:pt>
                <c:pt idx="60">
                  <c:v>38.700000000000003</c:v>
                </c:pt>
                <c:pt idx="61">
                  <c:v>39.700000000000003</c:v>
                </c:pt>
                <c:pt idx="62">
                  <c:v>39.9</c:v>
                </c:pt>
                <c:pt idx="63">
                  <c:v>40</c:v>
                </c:pt>
                <c:pt idx="64">
                  <c:v>40</c:v>
                </c:pt>
                <c:pt idx="65">
                  <c:v>41.1</c:v>
                </c:pt>
                <c:pt idx="66">
                  <c:v>43.7</c:v>
                </c:pt>
                <c:pt idx="67">
                  <c:v>44.1</c:v>
                </c:pt>
                <c:pt idx="68">
                  <c:v>44.3</c:v>
                </c:pt>
                <c:pt idx="69">
                  <c:v>44.3</c:v>
                </c:pt>
                <c:pt idx="70">
                  <c:v>44.4</c:v>
                </c:pt>
                <c:pt idx="71">
                  <c:v>43.7</c:v>
                </c:pt>
                <c:pt idx="72">
                  <c:v>41</c:v>
                </c:pt>
                <c:pt idx="73">
                  <c:v>39.299999999999997</c:v>
                </c:pt>
                <c:pt idx="74">
                  <c:v>37.1</c:v>
                </c:pt>
                <c:pt idx="75">
                  <c:v>35</c:v>
                </c:pt>
                <c:pt idx="76">
                  <c:v>33.5</c:v>
                </c:pt>
                <c:pt idx="77">
                  <c:v>33</c:v>
                </c:pt>
                <c:pt idx="78">
                  <c:v>32.9</c:v>
                </c:pt>
                <c:pt idx="79">
                  <c:v>32.4</c:v>
                </c:pt>
                <c:pt idx="80">
                  <c:v>31.4</c:v>
                </c:pt>
                <c:pt idx="81">
                  <c:v>31.1</c:v>
                </c:pt>
                <c:pt idx="82">
                  <c:v>29.8</c:v>
                </c:pt>
                <c:pt idx="83">
                  <c:v>27.8</c:v>
                </c:pt>
                <c:pt idx="84">
                  <c:v>26.1</c:v>
                </c:pt>
                <c:pt idx="85">
                  <c:v>25</c:v>
                </c:pt>
                <c:pt idx="86">
                  <c:v>24.6</c:v>
                </c:pt>
                <c:pt idx="87">
                  <c:v>24.4</c:v>
                </c:pt>
                <c:pt idx="88">
                  <c:v>23.9</c:v>
                </c:pt>
                <c:pt idx="89">
                  <c:v>22.1</c:v>
                </c:pt>
                <c:pt idx="90">
                  <c:v>21</c:v>
                </c:pt>
                <c:pt idx="91">
                  <c:v>20.8</c:v>
                </c:pt>
                <c:pt idx="92">
                  <c:v>19.899999999999999</c:v>
                </c:pt>
                <c:pt idx="93">
                  <c:v>20</c:v>
                </c:pt>
                <c:pt idx="94">
                  <c:v>20.3</c:v>
                </c:pt>
                <c:pt idx="95">
                  <c:v>20.3</c:v>
                </c:pt>
                <c:pt idx="96">
                  <c:v>21.1</c:v>
                </c:pt>
                <c:pt idx="97">
                  <c:v>24</c:v>
                </c:pt>
                <c:pt idx="98">
                  <c:v>26.2</c:v>
                </c:pt>
                <c:pt idx="99">
                  <c:v>26.7</c:v>
                </c:pt>
                <c:pt idx="100">
                  <c:v>27.6</c:v>
                </c:pt>
                <c:pt idx="101">
                  <c:v>28.6</c:v>
                </c:pt>
                <c:pt idx="102">
                  <c:v>29.9</c:v>
                </c:pt>
                <c:pt idx="103">
                  <c:v>31.4</c:v>
                </c:pt>
                <c:pt idx="104">
                  <c:v>31.6</c:v>
                </c:pt>
                <c:pt idx="105">
                  <c:v>31.8</c:v>
                </c:pt>
                <c:pt idx="106">
                  <c:v>31.6</c:v>
                </c:pt>
                <c:pt idx="107">
                  <c:v>32</c:v>
                </c:pt>
                <c:pt idx="108">
                  <c:v>32.1</c:v>
                </c:pt>
                <c:pt idx="109">
                  <c:v>32.1</c:v>
                </c:pt>
                <c:pt idx="110">
                  <c:v>31.9</c:v>
                </c:pt>
                <c:pt idx="111">
                  <c:v>31.2</c:v>
                </c:pt>
                <c:pt idx="112">
                  <c:v>27.3</c:v>
                </c:pt>
                <c:pt idx="113">
                  <c:v>24.4</c:v>
                </c:pt>
                <c:pt idx="114">
                  <c:v>35.1</c:v>
                </c:pt>
                <c:pt idx="115">
                  <c:v>37.200000000000003</c:v>
                </c:pt>
                <c:pt idx="116">
                  <c:v>38.799999999999997</c:v>
                </c:pt>
                <c:pt idx="117">
                  <c:v>39.6</c:v>
                </c:pt>
                <c:pt idx="118">
                  <c:v>39.6</c:v>
                </c:pt>
                <c:pt idx="119">
                  <c:v>40.799999999999997</c:v>
                </c:pt>
                <c:pt idx="120">
                  <c:v>43.4</c:v>
                </c:pt>
                <c:pt idx="121">
                  <c:v>43.4</c:v>
                </c:pt>
                <c:pt idx="122">
                  <c:v>43.9</c:v>
                </c:pt>
                <c:pt idx="123">
                  <c:v>44.8</c:v>
                </c:pt>
                <c:pt idx="124">
                  <c:v>43.8</c:v>
                </c:pt>
                <c:pt idx="125">
                  <c:v>42.3</c:v>
                </c:pt>
                <c:pt idx="126">
                  <c:v>36.700000000000003</c:v>
                </c:pt>
                <c:pt idx="127">
                  <c:v>31.6</c:v>
                </c:pt>
                <c:pt idx="128">
                  <c:v>30.8</c:v>
                </c:pt>
                <c:pt idx="129">
                  <c:v>29.6</c:v>
                </c:pt>
                <c:pt idx="130">
                  <c:v>29</c:v>
                </c:pt>
                <c:pt idx="131">
                  <c:v>28.4</c:v>
                </c:pt>
                <c:pt idx="132">
                  <c:v>28.4</c:v>
                </c:pt>
                <c:pt idx="133">
                  <c:v>28.2</c:v>
                </c:pt>
                <c:pt idx="134">
                  <c:v>28.2</c:v>
                </c:pt>
                <c:pt idx="135">
                  <c:v>28.2</c:v>
                </c:pt>
                <c:pt idx="136">
                  <c:v>28.2</c:v>
                </c:pt>
                <c:pt idx="137">
                  <c:v>28.7</c:v>
                </c:pt>
                <c:pt idx="138">
                  <c:v>29.9</c:v>
                </c:pt>
                <c:pt idx="139">
                  <c:v>31.5</c:v>
                </c:pt>
                <c:pt idx="140">
                  <c:v>35.5</c:v>
                </c:pt>
                <c:pt idx="141">
                  <c:v>36.1</c:v>
                </c:pt>
                <c:pt idx="142">
                  <c:v>36.299999999999997</c:v>
                </c:pt>
              </c:numCache>
            </c:numRef>
          </c:val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36.299999999999997</c:v>
                </c:pt>
                <c:pt idx="1">
                  <c:v>37.200000000000003</c:v>
                </c:pt>
                <c:pt idx="2">
                  <c:v>38.1</c:v>
                </c:pt>
                <c:pt idx="3">
                  <c:v>38.299999999999997</c:v>
                </c:pt>
                <c:pt idx="4">
                  <c:v>38.799999999999997</c:v>
                </c:pt>
                <c:pt idx="5">
                  <c:v>39.299999999999997</c:v>
                </c:pt>
                <c:pt idx="6">
                  <c:v>39.700000000000003</c:v>
                </c:pt>
                <c:pt idx="7">
                  <c:v>40.299999999999997</c:v>
                </c:pt>
                <c:pt idx="8">
                  <c:v>42.4</c:v>
                </c:pt>
                <c:pt idx="9">
                  <c:v>43.6</c:v>
                </c:pt>
                <c:pt idx="10">
                  <c:v>44.2</c:v>
                </c:pt>
                <c:pt idx="11">
                  <c:v>44.3</c:v>
                </c:pt>
                <c:pt idx="12">
                  <c:v>43.4</c:v>
                </c:pt>
                <c:pt idx="13">
                  <c:v>41.3</c:v>
                </c:pt>
                <c:pt idx="14">
                  <c:v>39.5</c:v>
                </c:pt>
                <c:pt idx="15">
                  <c:v>34.1</c:v>
                </c:pt>
                <c:pt idx="16">
                  <c:v>31.2</c:v>
                </c:pt>
                <c:pt idx="17">
                  <c:v>30</c:v>
                </c:pt>
                <c:pt idx="18">
                  <c:v>27</c:v>
                </c:pt>
                <c:pt idx="19">
                  <c:v>25.9</c:v>
                </c:pt>
                <c:pt idx="20">
                  <c:v>25</c:v>
                </c:pt>
                <c:pt idx="21">
                  <c:v>24.2</c:v>
                </c:pt>
                <c:pt idx="22">
                  <c:v>23.7</c:v>
                </c:pt>
                <c:pt idx="23">
                  <c:v>23.4</c:v>
                </c:pt>
                <c:pt idx="24">
                  <c:v>22.5</c:v>
                </c:pt>
                <c:pt idx="25">
                  <c:v>22.1</c:v>
                </c:pt>
                <c:pt idx="26">
                  <c:v>21.8</c:v>
                </c:pt>
                <c:pt idx="27">
                  <c:v>21.1</c:v>
                </c:pt>
                <c:pt idx="28">
                  <c:v>20.8</c:v>
                </c:pt>
                <c:pt idx="29">
                  <c:v>21</c:v>
                </c:pt>
                <c:pt idx="30">
                  <c:v>21.2</c:v>
                </c:pt>
                <c:pt idx="31">
                  <c:v>21</c:v>
                </c:pt>
                <c:pt idx="32">
                  <c:v>21.5</c:v>
                </c:pt>
                <c:pt idx="33">
                  <c:v>22.6</c:v>
                </c:pt>
                <c:pt idx="34">
                  <c:v>24.8</c:v>
                </c:pt>
                <c:pt idx="35">
                  <c:v>27.4</c:v>
                </c:pt>
                <c:pt idx="36">
                  <c:v>27.9</c:v>
                </c:pt>
                <c:pt idx="37">
                  <c:v>29.4</c:v>
                </c:pt>
                <c:pt idx="38">
                  <c:v>30.2</c:v>
                </c:pt>
                <c:pt idx="39">
                  <c:v>30.4</c:v>
                </c:pt>
                <c:pt idx="40">
                  <c:v>31.6</c:v>
                </c:pt>
                <c:pt idx="41">
                  <c:v>33.4</c:v>
                </c:pt>
                <c:pt idx="42">
                  <c:v>34.6</c:v>
                </c:pt>
                <c:pt idx="43">
                  <c:v>34.9</c:v>
                </c:pt>
                <c:pt idx="44">
                  <c:v>34.5</c:v>
                </c:pt>
                <c:pt idx="45">
                  <c:v>34.200000000000003</c:v>
                </c:pt>
                <c:pt idx="46">
                  <c:v>34.1</c:v>
                </c:pt>
                <c:pt idx="47">
                  <c:v>34</c:v>
                </c:pt>
                <c:pt idx="48">
                  <c:v>34.1</c:v>
                </c:pt>
                <c:pt idx="49">
                  <c:v>34.9</c:v>
                </c:pt>
                <c:pt idx="50">
                  <c:v>35.1</c:v>
                </c:pt>
                <c:pt idx="51">
                  <c:v>35.5</c:v>
                </c:pt>
                <c:pt idx="52">
                  <c:v>35.700000000000003</c:v>
                </c:pt>
                <c:pt idx="53">
                  <c:v>35.4</c:v>
                </c:pt>
                <c:pt idx="54">
                  <c:v>34.5</c:v>
                </c:pt>
                <c:pt idx="55">
                  <c:v>33.700000000000003</c:v>
                </c:pt>
                <c:pt idx="56">
                  <c:v>34</c:v>
                </c:pt>
                <c:pt idx="57">
                  <c:v>33.9</c:v>
                </c:pt>
                <c:pt idx="58">
                  <c:v>34.200000000000003</c:v>
                </c:pt>
                <c:pt idx="59">
                  <c:v>35.200000000000003</c:v>
                </c:pt>
                <c:pt idx="60">
                  <c:v>36.5</c:v>
                </c:pt>
                <c:pt idx="61">
                  <c:v>38</c:v>
                </c:pt>
                <c:pt idx="62">
                  <c:v>39.200000000000003</c:v>
                </c:pt>
                <c:pt idx="63">
                  <c:v>39.799999999999997</c:v>
                </c:pt>
                <c:pt idx="64">
                  <c:v>40.299999999999997</c:v>
                </c:pt>
                <c:pt idx="65">
                  <c:v>41.3</c:v>
                </c:pt>
                <c:pt idx="66">
                  <c:v>41.9</c:v>
                </c:pt>
                <c:pt idx="67">
                  <c:v>43.8</c:v>
                </c:pt>
                <c:pt idx="68">
                  <c:v>45</c:v>
                </c:pt>
                <c:pt idx="69">
                  <c:v>45</c:v>
                </c:pt>
                <c:pt idx="70">
                  <c:v>44.9</c:v>
                </c:pt>
                <c:pt idx="71">
                  <c:v>44.6</c:v>
                </c:pt>
                <c:pt idx="72">
                  <c:v>42.8</c:v>
                </c:pt>
                <c:pt idx="73">
                  <c:v>40.200000000000003</c:v>
                </c:pt>
                <c:pt idx="74">
                  <c:v>38.700000000000003</c:v>
                </c:pt>
                <c:pt idx="75">
                  <c:v>36.4</c:v>
                </c:pt>
                <c:pt idx="76">
                  <c:v>34.200000000000003</c:v>
                </c:pt>
                <c:pt idx="77">
                  <c:v>34</c:v>
                </c:pt>
                <c:pt idx="78">
                  <c:v>33.4</c:v>
                </c:pt>
                <c:pt idx="79">
                  <c:v>33.299999999999997</c:v>
                </c:pt>
                <c:pt idx="80">
                  <c:v>33</c:v>
                </c:pt>
                <c:pt idx="81">
                  <c:v>31.2</c:v>
                </c:pt>
                <c:pt idx="82">
                  <c:v>29</c:v>
                </c:pt>
                <c:pt idx="83">
                  <c:v>27.9</c:v>
                </c:pt>
                <c:pt idx="84">
                  <c:v>25.4</c:v>
                </c:pt>
                <c:pt idx="85">
                  <c:v>24.7</c:v>
                </c:pt>
                <c:pt idx="86">
                  <c:v>22.7</c:v>
                </c:pt>
                <c:pt idx="87">
                  <c:v>22.1</c:v>
                </c:pt>
                <c:pt idx="88">
                  <c:v>21.7</c:v>
                </c:pt>
                <c:pt idx="89">
                  <c:v>20.7</c:v>
                </c:pt>
                <c:pt idx="90">
                  <c:v>20.2</c:v>
                </c:pt>
                <c:pt idx="91">
                  <c:v>20</c:v>
                </c:pt>
                <c:pt idx="92">
                  <c:v>20.3</c:v>
                </c:pt>
                <c:pt idx="93">
                  <c:v>21.1</c:v>
                </c:pt>
                <c:pt idx="94">
                  <c:v>22.7</c:v>
                </c:pt>
                <c:pt idx="95">
                  <c:v>23.6</c:v>
                </c:pt>
                <c:pt idx="96">
                  <c:v>24</c:v>
                </c:pt>
                <c:pt idx="97">
                  <c:v>24.5</c:v>
                </c:pt>
                <c:pt idx="98">
                  <c:v>25.1</c:v>
                </c:pt>
                <c:pt idx="99">
                  <c:v>25.9</c:v>
                </c:pt>
                <c:pt idx="100">
                  <c:v>26.8</c:v>
                </c:pt>
                <c:pt idx="101">
                  <c:v>27.1</c:v>
                </c:pt>
                <c:pt idx="102">
                  <c:v>27.9</c:v>
                </c:pt>
                <c:pt idx="103">
                  <c:v>28.7</c:v>
                </c:pt>
                <c:pt idx="104">
                  <c:v>29.5</c:v>
                </c:pt>
                <c:pt idx="105">
                  <c:v>30.2</c:v>
                </c:pt>
                <c:pt idx="106">
                  <c:v>30.9</c:v>
                </c:pt>
                <c:pt idx="107">
                  <c:v>31.2</c:v>
                </c:pt>
                <c:pt idx="108">
                  <c:v>31.5</c:v>
                </c:pt>
                <c:pt idx="109">
                  <c:v>31.4</c:v>
                </c:pt>
                <c:pt idx="110">
                  <c:v>31.3</c:v>
                </c:pt>
                <c:pt idx="111">
                  <c:v>31.6</c:v>
                </c:pt>
                <c:pt idx="112">
                  <c:v>32.299999999999997</c:v>
                </c:pt>
                <c:pt idx="113">
                  <c:v>32.4</c:v>
                </c:pt>
                <c:pt idx="114">
                  <c:v>33.700000000000003</c:v>
                </c:pt>
                <c:pt idx="115">
                  <c:v>36.1</c:v>
                </c:pt>
                <c:pt idx="116">
                  <c:v>36.799999999999997</c:v>
                </c:pt>
                <c:pt idx="117">
                  <c:v>39</c:v>
                </c:pt>
                <c:pt idx="118">
                  <c:v>40.6</c:v>
                </c:pt>
                <c:pt idx="119">
                  <c:v>41.3</c:v>
                </c:pt>
                <c:pt idx="120">
                  <c:v>42.1</c:v>
                </c:pt>
                <c:pt idx="121">
                  <c:v>42.6</c:v>
                </c:pt>
                <c:pt idx="122">
                  <c:v>42.5</c:v>
                </c:pt>
                <c:pt idx="123">
                  <c:v>42.8</c:v>
                </c:pt>
                <c:pt idx="124">
                  <c:v>42.8</c:v>
                </c:pt>
                <c:pt idx="125">
                  <c:v>41.5</c:v>
                </c:pt>
                <c:pt idx="126">
                  <c:v>38.4</c:v>
                </c:pt>
                <c:pt idx="127">
                  <c:v>37.200000000000003</c:v>
                </c:pt>
                <c:pt idx="128">
                  <c:v>33.700000000000003</c:v>
                </c:pt>
                <c:pt idx="129">
                  <c:v>31.5</c:v>
                </c:pt>
                <c:pt idx="130">
                  <c:v>30.3</c:v>
                </c:pt>
                <c:pt idx="131">
                  <c:v>29.8</c:v>
                </c:pt>
                <c:pt idx="132">
                  <c:v>29.5</c:v>
                </c:pt>
                <c:pt idx="133">
                  <c:v>29.3</c:v>
                </c:pt>
                <c:pt idx="134">
                  <c:v>29</c:v>
                </c:pt>
                <c:pt idx="135">
                  <c:v>29.3</c:v>
                </c:pt>
                <c:pt idx="136">
                  <c:v>30.8</c:v>
                </c:pt>
                <c:pt idx="137">
                  <c:v>31.8</c:v>
                </c:pt>
                <c:pt idx="138">
                  <c:v>32.799999999999997</c:v>
                </c:pt>
                <c:pt idx="139">
                  <c:v>35.9</c:v>
                </c:pt>
                <c:pt idx="140">
                  <c:v>37.5</c:v>
                </c:pt>
                <c:pt idx="141">
                  <c:v>36.5</c:v>
                </c:pt>
                <c:pt idx="142">
                  <c:v>36</c:v>
                </c:pt>
              </c:numCache>
            </c:numRef>
          </c:val>
        </c:ser>
        <c:marker val="1"/>
        <c:axId val="134923008"/>
        <c:axId val="134924544"/>
      </c:lineChart>
      <c:catAx>
        <c:axId val="134923008"/>
        <c:scaling>
          <c:orientation val="minMax"/>
        </c:scaling>
        <c:axPos val="b"/>
        <c:tickLblPos val="nextTo"/>
        <c:crossAx val="134924544"/>
        <c:crosses val="autoZero"/>
        <c:auto val="1"/>
        <c:lblAlgn val="ctr"/>
        <c:lblOffset val="100"/>
      </c:catAx>
      <c:valAx>
        <c:axId val="134924544"/>
        <c:scaling>
          <c:orientation val="minMax"/>
        </c:scaling>
        <c:axPos val="l"/>
        <c:majorGridlines/>
        <c:numFmt formatCode="General" sourceLinked="1"/>
        <c:tickLblPos val="nextTo"/>
        <c:crossAx val="13492300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data'!$AV$10:$AV$488</c:f>
              <c:numCache>
                <c:formatCode>General</c:formatCode>
                <c:ptCount val="479"/>
                <c:pt idx="0">
                  <c:v>47.159266000000002</c:v>
                </c:pt>
                <c:pt idx="1">
                  <c:v>47.159253999999997</c:v>
                </c:pt>
                <c:pt idx="2">
                  <c:v>47.159227999999999</c:v>
                </c:pt>
                <c:pt idx="3">
                  <c:v>47.159193000000002</c:v>
                </c:pt>
                <c:pt idx="4">
                  <c:v>47.159140000000001</c:v>
                </c:pt>
                <c:pt idx="5">
                  <c:v>47.159073999999997</c:v>
                </c:pt>
                <c:pt idx="6">
                  <c:v>47.159005999999998</c:v>
                </c:pt>
                <c:pt idx="7">
                  <c:v>47.158949</c:v>
                </c:pt>
                <c:pt idx="8">
                  <c:v>47.158906000000002</c:v>
                </c:pt>
                <c:pt idx="9">
                  <c:v>47.158875999999999</c:v>
                </c:pt>
                <c:pt idx="10">
                  <c:v>47.158867000000001</c:v>
                </c:pt>
                <c:pt idx="11">
                  <c:v>47.158861000000002</c:v>
                </c:pt>
                <c:pt idx="12">
                  <c:v>47.158861999999999</c:v>
                </c:pt>
                <c:pt idx="13">
                  <c:v>47.158864000000001</c:v>
                </c:pt>
                <c:pt idx="14">
                  <c:v>47.158862999999997</c:v>
                </c:pt>
                <c:pt idx="15">
                  <c:v>47.158850999999999</c:v>
                </c:pt>
                <c:pt idx="16">
                  <c:v>47.158839</c:v>
                </c:pt>
                <c:pt idx="17">
                  <c:v>47.158817999999997</c:v>
                </c:pt>
                <c:pt idx="18">
                  <c:v>47.158794</c:v>
                </c:pt>
                <c:pt idx="19">
                  <c:v>47.158765000000002</c:v>
                </c:pt>
                <c:pt idx="20">
                  <c:v>47.158726999999999</c:v>
                </c:pt>
                <c:pt idx="21">
                  <c:v>47.158679999999997</c:v>
                </c:pt>
                <c:pt idx="22">
                  <c:v>47.158641000000003</c:v>
                </c:pt>
                <c:pt idx="23">
                  <c:v>47.158602000000002</c:v>
                </c:pt>
                <c:pt idx="24">
                  <c:v>47.158569999999997</c:v>
                </c:pt>
                <c:pt idx="25">
                  <c:v>47.158540000000002</c:v>
                </c:pt>
                <c:pt idx="26">
                  <c:v>47.158518000000001</c:v>
                </c:pt>
                <c:pt idx="27">
                  <c:v>47.158501000000001</c:v>
                </c:pt>
                <c:pt idx="28">
                  <c:v>47.158487999999998</c:v>
                </c:pt>
                <c:pt idx="29">
                  <c:v>47.158478000000002</c:v>
                </c:pt>
                <c:pt idx="30">
                  <c:v>47.158476999999998</c:v>
                </c:pt>
                <c:pt idx="31">
                  <c:v>47.158493</c:v>
                </c:pt>
                <c:pt idx="32">
                  <c:v>47.158520000000003</c:v>
                </c:pt>
                <c:pt idx="33">
                  <c:v>47.158568000000002</c:v>
                </c:pt>
                <c:pt idx="34">
                  <c:v>47.158625000000001</c:v>
                </c:pt>
                <c:pt idx="35">
                  <c:v>47.158701999999998</c:v>
                </c:pt>
                <c:pt idx="36">
                  <c:v>47.158786999999997</c:v>
                </c:pt>
                <c:pt idx="37">
                  <c:v>47.158876999999997</c:v>
                </c:pt>
                <c:pt idx="38">
                  <c:v>47.158977999999998</c:v>
                </c:pt>
                <c:pt idx="39">
                  <c:v>47.159095000000001</c:v>
                </c:pt>
                <c:pt idx="40">
                  <c:v>47.159224000000002</c:v>
                </c:pt>
                <c:pt idx="41">
                  <c:v>47.159357999999997</c:v>
                </c:pt>
                <c:pt idx="42">
                  <c:v>47.159495999999997</c:v>
                </c:pt>
                <c:pt idx="43">
                  <c:v>47.159644</c:v>
                </c:pt>
                <c:pt idx="44">
                  <c:v>47.159796999999998</c:v>
                </c:pt>
                <c:pt idx="45">
                  <c:v>47.159942000000001</c:v>
                </c:pt>
                <c:pt idx="46">
                  <c:v>47.160083999999998</c:v>
                </c:pt>
                <c:pt idx="47">
                  <c:v>47.160215000000001</c:v>
                </c:pt>
                <c:pt idx="48">
                  <c:v>47.160339999999998</c:v>
                </c:pt>
                <c:pt idx="49">
                  <c:v>47.160463</c:v>
                </c:pt>
                <c:pt idx="50">
                  <c:v>47.160587999999997</c:v>
                </c:pt>
                <c:pt idx="51">
                  <c:v>47.160711999999997</c:v>
                </c:pt>
                <c:pt idx="52">
                  <c:v>47.160843</c:v>
                </c:pt>
                <c:pt idx="53">
                  <c:v>47.160989999999998</c:v>
                </c:pt>
                <c:pt idx="54">
                  <c:v>47.161135000000002</c:v>
                </c:pt>
                <c:pt idx="55">
                  <c:v>47.161276999999998</c:v>
                </c:pt>
                <c:pt idx="56">
                  <c:v>47.161417999999998</c:v>
                </c:pt>
                <c:pt idx="57">
                  <c:v>47.161557999999999</c:v>
                </c:pt>
                <c:pt idx="58">
                  <c:v>47.161695000000002</c:v>
                </c:pt>
                <c:pt idx="59">
                  <c:v>47.161833000000001</c:v>
                </c:pt>
                <c:pt idx="60">
                  <c:v>47.161974999999998</c:v>
                </c:pt>
                <c:pt idx="61">
                  <c:v>47.162121999999997</c:v>
                </c:pt>
                <c:pt idx="62">
                  <c:v>47.162278999999998</c:v>
                </c:pt>
                <c:pt idx="63">
                  <c:v>47.162444000000001</c:v>
                </c:pt>
                <c:pt idx="64">
                  <c:v>47.162616</c:v>
                </c:pt>
                <c:pt idx="65">
                  <c:v>47.162790000000001</c:v>
                </c:pt>
                <c:pt idx="66">
                  <c:v>47.162959000000001</c:v>
                </c:pt>
                <c:pt idx="67">
                  <c:v>47.163125999999998</c:v>
                </c:pt>
                <c:pt idx="68">
                  <c:v>47.163288000000001</c:v>
                </c:pt>
                <c:pt idx="69">
                  <c:v>47.163440999999999</c:v>
                </c:pt>
                <c:pt idx="70">
                  <c:v>47.163595000000001</c:v>
                </c:pt>
                <c:pt idx="71">
                  <c:v>47.163744999999999</c:v>
                </c:pt>
                <c:pt idx="72">
                  <c:v>47.163888999999998</c:v>
                </c:pt>
                <c:pt idx="73">
                  <c:v>47.164015999999997</c:v>
                </c:pt>
                <c:pt idx="74">
                  <c:v>47.164121000000002</c:v>
                </c:pt>
                <c:pt idx="75">
                  <c:v>47.164209999999997</c:v>
                </c:pt>
                <c:pt idx="76">
                  <c:v>47.164285</c:v>
                </c:pt>
                <c:pt idx="77">
                  <c:v>47.164341</c:v>
                </c:pt>
                <c:pt idx="78">
                  <c:v>47.164388000000002</c:v>
                </c:pt>
                <c:pt idx="79">
                  <c:v>47.164419000000002</c:v>
                </c:pt>
                <c:pt idx="80">
                  <c:v>47.164431999999998</c:v>
                </c:pt>
                <c:pt idx="81">
                  <c:v>47.164437</c:v>
                </c:pt>
                <c:pt idx="82">
                  <c:v>47.164434</c:v>
                </c:pt>
                <c:pt idx="83">
                  <c:v>47.164391999999999</c:v>
                </c:pt>
                <c:pt idx="84">
                  <c:v>47.164360000000002</c:v>
                </c:pt>
                <c:pt idx="85">
                  <c:v>47.164329000000002</c:v>
                </c:pt>
                <c:pt idx="86">
                  <c:v>47.164293999999998</c:v>
                </c:pt>
                <c:pt idx="87">
                  <c:v>47.164253000000002</c:v>
                </c:pt>
                <c:pt idx="88">
                  <c:v>47.164228999999999</c:v>
                </c:pt>
                <c:pt idx="89">
                  <c:v>47.164226999999997</c:v>
                </c:pt>
                <c:pt idx="90">
                  <c:v>47.164243999999997</c:v>
                </c:pt>
                <c:pt idx="91">
                  <c:v>47.164265999999998</c:v>
                </c:pt>
                <c:pt idx="92">
                  <c:v>47.164287999999999</c:v>
                </c:pt>
                <c:pt idx="93">
                  <c:v>47.164302999999997</c:v>
                </c:pt>
                <c:pt idx="94">
                  <c:v>47.164313</c:v>
                </c:pt>
                <c:pt idx="95">
                  <c:v>47.164321999999999</c:v>
                </c:pt>
                <c:pt idx="96">
                  <c:v>47.164316999999997</c:v>
                </c:pt>
                <c:pt idx="97">
                  <c:v>47.164290000000001</c:v>
                </c:pt>
                <c:pt idx="98">
                  <c:v>47.164253000000002</c:v>
                </c:pt>
                <c:pt idx="99">
                  <c:v>47.164206999999998</c:v>
                </c:pt>
                <c:pt idx="100">
                  <c:v>47.164161999999997</c:v>
                </c:pt>
                <c:pt idx="101">
                  <c:v>47.164104999999999</c:v>
                </c:pt>
                <c:pt idx="102">
                  <c:v>47.164028999999999</c:v>
                </c:pt>
                <c:pt idx="103">
                  <c:v>47.163952000000002</c:v>
                </c:pt>
                <c:pt idx="104">
                  <c:v>47.163876999999999</c:v>
                </c:pt>
                <c:pt idx="105">
                  <c:v>47.163812999999998</c:v>
                </c:pt>
                <c:pt idx="106">
                  <c:v>47.163758999999999</c:v>
                </c:pt>
                <c:pt idx="107">
                  <c:v>47.163715000000003</c:v>
                </c:pt>
                <c:pt idx="108">
                  <c:v>47.163674999999998</c:v>
                </c:pt>
                <c:pt idx="109">
                  <c:v>47.163637000000001</c:v>
                </c:pt>
                <c:pt idx="110">
                  <c:v>47.163603999999999</c:v>
                </c:pt>
                <c:pt idx="111">
                  <c:v>47.163563000000003</c:v>
                </c:pt>
                <c:pt idx="112">
                  <c:v>47.163502000000001</c:v>
                </c:pt>
                <c:pt idx="113">
                  <c:v>47.163415000000001</c:v>
                </c:pt>
                <c:pt idx="114">
                  <c:v>47.163319000000001</c:v>
                </c:pt>
                <c:pt idx="115">
                  <c:v>47.163210999999997</c:v>
                </c:pt>
                <c:pt idx="116">
                  <c:v>47.163088000000002</c:v>
                </c:pt>
                <c:pt idx="117">
                  <c:v>47.162954999999997</c:v>
                </c:pt>
                <c:pt idx="118">
                  <c:v>47.16281</c:v>
                </c:pt>
                <c:pt idx="119">
                  <c:v>47.162652999999999</c:v>
                </c:pt>
                <c:pt idx="120">
                  <c:v>47.162483999999999</c:v>
                </c:pt>
                <c:pt idx="121">
                  <c:v>47.162312999999997</c:v>
                </c:pt>
                <c:pt idx="122">
                  <c:v>47.162135999999997</c:v>
                </c:pt>
                <c:pt idx="123">
                  <c:v>47.161962000000003</c:v>
                </c:pt>
                <c:pt idx="124">
                  <c:v>47.161777999999998</c:v>
                </c:pt>
                <c:pt idx="125">
                  <c:v>47.161606999999997</c:v>
                </c:pt>
                <c:pt idx="126">
                  <c:v>47.161450000000002</c:v>
                </c:pt>
                <c:pt idx="127">
                  <c:v>47.161304999999999</c:v>
                </c:pt>
                <c:pt idx="128">
                  <c:v>47.161166000000001</c:v>
                </c:pt>
                <c:pt idx="129">
                  <c:v>47.161034999999998</c:v>
                </c:pt>
                <c:pt idx="130">
                  <c:v>47.160901000000003</c:v>
                </c:pt>
                <c:pt idx="131">
                  <c:v>47.160766000000002</c:v>
                </c:pt>
                <c:pt idx="132">
                  <c:v>47.160629999999998</c:v>
                </c:pt>
                <c:pt idx="133">
                  <c:v>47.160505999999998</c:v>
                </c:pt>
                <c:pt idx="134">
                  <c:v>47.16039</c:v>
                </c:pt>
                <c:pt idx="135">
                  <c:v>47.160279000000003</c:v>
                </c:pt>
                <c:pt idx="136">
                  <c:v>47.160167000000001</c:v>
                </c:pt>
                <c:pt idx="137">
                  <c:v>47.160055</c:v>
                </c:pt>
                <c:pt idx="138">
                  <c:v>47.159947000000003</c:v>
                </c:pt>
                <c:pt idx="139">
                  <c:v>47.159838000000001</c:v>
                </c:pt>
                <c:pt idx="140">
                  <c:v>47.159734999999998</c:v>
                </c:pt>
                <c:pt idx="141">
                  <c:v>47.159640000000003</c:v>
                </c:pt>
                <c:pt idx="142">
                  <c:v>47.159550000000003</c:v>
                </c:pt>
                <c:pt idx="143">
                  <c:v>47.159458999999998</c:v>
                </c:pt>
                <c:pt idx="144">
                  <c:v>47.159367000000003</c:v>
                </c:pt>
                <c:pt idx="145">
                  <c:v>47.159272999999999</c:v>
                </c:pt>
              </c:numCache>
            </c:numRef>
          </c:xVal>
          <c:yVal>
            <c:numRef>
              <c:f>'Lap 1 data'!$AW$10:$AW$488</c:f>
              <c:numCache>
                <c:formatCode>General</c:formatCode>
                <c:ptCount val="479"/>
                <c:pt idx="0">
                  <c:v>-88.489658000000006</c:v>
                </c:pt>
                <c:pt idx="1">
                  <c:v>-88.489627999999996</c:v>
                </c:pt>
                <c:pt idx="2">
                  <c:v>-88.489564000000001</c:v>
                </c:pt>
                <c:pt idx="3">
                  <c:v>-88.489495000000005</c:v>
                </c:pt>
                <c:pt idx="4">
                  <c:v>-88.489397999999994</c:v>
                </c:pt>
                <c:pt idx="5">
                  <c:v>-88.489275000000006</c:v>
                </c:pt>
                <c:pt idx="6">
                  <c:v>-88.489123000000006</c:v>
                </c:pt>
                <c:pt idx="7">
                  <c:v>-88.488945999999999</c:v>
                </c:pt>
                <c:pt idx="8">
                  <c:v>-88.488753000000003</c:v>
                </c:pt>
                <c:pt idx="9">
                  <c:v>-88.488538000000005</c:v>
                </c:pt>
                <c:pt idx="10">
                  <c:v>-88.488287999999997</c:v>
                </c:pt>
                <c:pt idx="11">
                  <c:v>-88.488000999999997</c:v>
                </c:pt>
                <c:pt idx="12">
                  <c:v>-88.487701999999999</c:v>
                </c:pt>
                <c:pt idx="13">
                  <c:v>-88.487421999999995</c:v>
                </c:pt>
                <c:pt idx="14">
                  <c:v>-88.487161999999998</c:v>
                </c:pt>
                <c:pt idx="15">
                  <c:v>-88.486913000000001</c:v>
                </c:pt>
                <c:pt idx="16">
                  <c:v>-88.486680000000007</c:v>
                </c:pt>
                <c:pt idx="17">
                  <c:v>-88.486483000000007</c:v>
                </c:pt>
                <c:pt idx="18">
                  <c:v>-88.486293000000003</c:v>
                </c:pt>
                <c:pt idx="19">
                  <c:v>-88.486124000000004</c:v>
                </c:pt>
                <c:pt idx="20">
                  <c:v>-88.485968999999997</c:v>
                </c:pt>
                <c:pt idx="21">
                  <c:v>-88.485832000000002</c:v>
                </c:pt>
                <c:pt idx="22">
                  <c:v>-88.485708000000002</c:v>
                </c:pt>
                <c:pt idx="23">
                  <c:v>-88.485574999999997</c:v>
                </c:pt>
                <c:pt idx="24">
                  <c:v>-88.485442000000006</c:v>
                </c:pt>
                <c:pt idx="25">
                  <c:v>-88.485309999999998</c:v>
                </c:pt>
                <c:pt idx="26">
                  <c:v>-88.485178000000005</c:v>
                </c:pt>
                <c:pt idx="27">
                  <c:v>-88.485044000000002</c:v>
                </c:pt>
                <c:pt idx="28">
                  <c:v>-88.484910999999997</c:v>
                </c:pt>
                <c:pt idx="29">
                  <c:v>-88.484782999999993</c:v>
                </c:pt>
                <c:pt idx="30">
                  <c:v>-88.484662</c:v>
                </c:pt>
                <c:pt idx="31">
                  <c:v>-88.484542000000005</c:v>
                </c:pt>
                <c:pt idx="32">
                  <c:v>-88.484426999999997</c:v>
                </c:pt>
                <c:pt idx="33">
                  <c:v>-88.484325999999996</c:v>
                </c:pt>
                <c:pt idx="34">
                  <c:v>-88.484239000000002</c:v>
                </c:pt>
                <c:pt idx="35">
                  <c:v>-88.484172999999998</c:v>
                </c:pt>
                <c:pt idx="36">
                  <c:v>-88.484121999999999</c:v>
                </c:pt>
                <c:pt idx="37">
                  <c:v>-88.484084999999993</c:v>
                </c:pt>
                <c:pt idx="38">
                  <c:v>-88.484065999999999</c:v>
                </c:pt>
                <c:pt idx="39">
                  <c:v>-88.484066999999996</c:v>
                </c:pt>
                <c:pt idx="40">
                  <c:v>-88.484080000000006</c:v>
                </c:pt>
                <c:pt idx="41">
                  <c:v>-88.484091000000006</c:v>
                </c:pt>
                <c:pt idx="42">
                  <c:v>-88.484103000000005</c:v>
                </c:pt>
                <c:pt idx="43">
                  <c:v>-88.484112999999994</c:v>
                </c:pt>
                <c:pt idx="44">
                  <c:v>-88.484121999999999</c:v>
                </c:pt>
                <c:pt idx="45">
                  <c:v>-88.484129999999993</c:v>
                </c:pt>
                <c:pt idx="46">
                  <c:v>-88.484127999999998</c:v>
                </c:pt>
                <c:pt idx="47">
                  <c:v>-88.484112999999994</c:v>
                </c:pt>
                <c:pt idx="48">
                  <c:v>-88.484103000000005</c:v>
                </c:pt>
                <c:pt idx="49">
                  <c:v>-88.484082000000001</c:v>
                </c:pt>
                <c:pt idx="50">
                  <c:v>-88.484054999999998</c:v>
                </c:pt>
                <c:pt idx="51">
                  <c:v>-88.484016999999994</c:v>
                </c:pt>
                <c:pt idx="52">
                  <c:v>-88.483963000000003</c:v>
                </c:pt>
                <c:pt idx="53">
                  <c:v>-88.483941999999999</c:v>
                </c:pt>
                <c:pt idx="54">
                  <c:v>-88.483929000000003</c:v>
                </c:pt>
                <c:pt idx="55">
                  <c:v>-88.483919999999998</c:v>
                </c:pt>
                <c:pt idx="56">
                  <c:v>-88.483911000000006</c:v>
                </c:pt>
                <c:pt idx="57">
                  <c:v>-88.483918000000003</c:v>
                </c:pt>
                <c:pt idx="58">
                  <c:v>-88.483956000000006</c:v>
                </c:pt>
                <c:pt idx="59">
                  <c:v>-88.484010999999995</c:v>
                </c:pt>
                <c:pt idx="60">
                  <c:v>-88.484067999999994</c:v>
                </c:pt>
                <c:pt idx="61">
                  <c:v>-88.484110999999999</c:v>
                </c:pt>
                <c:pt idx="62">
                  <c:v>-88.484121000000002</c:v>
                </c:pt>
                <c:pt idx="63">
                  <c:v>-88.484106999999995</c:v>
                </c:pt>
                <c:pt idx="64">
                  <c:v>-88.484092000000004</c:v>
                </c:pt>
                <c:pt idx="65">
                  <c:v>-88.484093999999999</c:v>
                </c:pt>
                <c:pt idx="66">
                  <c:v>-88.484133</c:v>
                </c:pt>
                <c:pt idx="67">
                  <c:v>-88.484185999999994</c:v>
                </c:pt>
                <c:pt idx="68">
                  <c:v>-88.484246999999996</c:v>
                </c:pt>
                <c:pt idx="69">
                  <c:v>-88.484356000000005</c:v>
                </c:pt>
                <c:pt idx="70">
                  <c:v>-88.484455999999994</c:v>
                </c:pt>
                <c:pt idx="71">
                  <c:v>-88.484607999999994</c:v>
                </c:pt>
                <c:pt idx="72">
                  <c:v>-88.484769999999997</c:v>
                </c:pt>
                <c:pt idx="73">
                  <c:v>-88.484971999999999</c:v>
                </c:pt>
                <c:pt idx="74">
                  <c:v>-88.485186999999996</c:v>
                </c:pt>
                <c:pt idx="75">
                  <c:v>-88.485405999999998</c:v>
                </c:pt>
                <c:pt idx="76">
                  <c:v>-88.485624000000001</c:v>
                </c:pt>
                <c:pt idx="77">
                  <c:v>-88.485838000000001</c:v>
                </c:pt>
                <c:pt idx="78">
                  <c:v>-88.486042999999995</c:v>
                </c:pt>
                <c:pt idx="79">
                  <c:v>-88.486244999999997</c:v>
                </c:pt>
                <c:pt idx="80">
                  <c:v>-88.486448999999993</c:v>
                </c:pt>
                <c:pt idx="81">
                  <c:v>-88.486653000000004</c:v>
                </c:pt>
                <c:pt idx="82">
                  <c:v>-88.486852999999996</c:v>
                </c:pt>
                <c:pt idx="83">
                  <c:v>-88.487049999999996</c:v>
                </c:pt>
                <c:pt idx="84">
                  <c:v>-88.487238000000005</c:v>
                </c:pt>
                <c:pt idx="85">
                  <c:v>-88.487418000000005</c:v>
                </c:pt>
                <c:pt idx="86">
                  <c:v>-88.487590999999995</c:v>
                </c:pt>
                <c:pt idx="87">
                  <c:v>-88.487751000000003</c:v>
                </c:pt>
                <c:pt idx="88">
                  <c:v>-88.487913000000006</c:v>
                </c:pt>
                <c:pt idx="89">
                  <c:v>-88.488067999999998</c:v>
                </c:pt>
                <c:pt idx="90">
                  <c:v>-88.488218000000003</c:v>
                </c:pt>
                <c:pt idx="91">
                  <c:v>-88.488360999999998</c:v>
                </c:pt>
                <c:pt idx="92">
                  <c:v>-88.488490999999996</c:v>
                </c:pt>
                <c:pt idx="93">
                  <c:v>-88.488628000000006</c:v>
                </c:pt>
                <c:pt idx="94">
                  <c:v>-88.488761999999994</c:v>
                </c:pt>
                <c:pt idx="95">
                  <c:v>-88.488890999999995</c:v>
                </c:pt>
                <c:pt idx="96">
                  <c:v>-88.489017000000004</c:v>
                </c:pt>
                <c:pt idx="97">
                  <c:v>-88.489146000000005</c:v>
                </c:pt>
                <c:pt idx="98">
                  <c:v>-88.489272999999997</c:v>
                </c:pt>
                <c:pt idx="99">
                  <c:v>-88.489396999999997</c:v>
                </c:pt>
                <c:pt idx="100">
                  <c:v>-88.489521999999994</c:v>
                </c:pt>
                <c:pt idx="101">
                  <c:v>-88.489652000000007</c:v>
                </c:pt>
                <c:pt idx="102">
                  <c:v>-88.489782000000005</c:v>
                </c:pt>
                <c:pt idx="103">
                  <c:v>-88.489914999999996</c:v>
                </c:pt>
                <c:pt idx="104">
                  <c:v>-88.490060999999997</c:v>
                </c:pt>
                <c:pt idx="105">
                  <c:v>-88.490227000000004</c:v>
                </c:pt>
                <c:pt idx="106">
                  <c:v>-88.490403999999998</c:v>
                </c:pt>
                <c:pt idx="107">
                  <c:v>-88.490587000000005</c:v>
                </c:pt>
                <c:pt idx="108">
                  <c:v>-88.490769999999998</c:v>
                </c:pt>
                <c:pt idx="109">
                  <c:v>-88.490949999999998</c:v>
                </c:pt>
                <c:pt idx="110">
                  <c:v>-88.491127000000006</c:v>
                </c:pt>
                <c:pt idx="111">
                  <c:v>-88.491308000000004</c:v>
                </c:pt>
                <c:pt idx="112">
                  <c:v>-88.491478000000001</c:v>
                </c:pt>
                <c:pt idx="113">
                  <c:v>-88.491632999999993</c:v>
                </c:pt>
                <c:pt idx="114">
                  <c:v>-88.491769000000005</c:v>
                </c:pt>
                <c:pt idx="115">
                  <c:v>-88.491879999999995</c:v>
                </c:pt>
                <c:pt idx="116">
                  <c:v>-88.491951999999998</c:v>
                </c:pt>
                <c:pt idx="117">
                  <c:v>-88.491990000000001</c:v>
                </c:pt>
                <c:pt idx="118">
                  <c:v>-88.491997999999995</c:v>
                </c:pt>
                <c:pt idx="119">
                  <c:v>-88.491977000000006</c:v>
                </c:pt>
                <c:pt idx="120">
                  <c:v>-88.491919999999993</c:v>
                </c:pt>
                <c:pt idx="121">
                  <c:v>-88.491859000000005</c:v>
                </c:pt>
                <c:pt idx="122">
                  <c:v>-88.491774000000007</c:v>
                </c:pt>
                <c:pt idx="123">
                  <c:v>-88.491695000000007</c:v>
                </c:pt>
                <c:pt idx="124">
                  <c:v>-88.491596999999999</c:v>
                </c:pt>
                <c:pt idx="125">
                  <c:v>-88.491501</c:v>
                </c:pt>
                <c:pt idx="126">
                  <c:v>-88.491366999999997</c:v>
                </c:pt>
                <c:pt idx="127">
                  <c:v>-88.491209999999995</c:v>
                </c:pt>
                <c:pt idx="128">
                  <c:v>-88.491061999999999</c:v>
                </c:pt>
                <c:pt idx="129">
                  <c:v>-88.490937000000002</c:v>
                </c:pt>
                <c:pt idx="130">
                  <c:v>-88.490837999999997</c:v>
                </c:pt>
                <c:pt idx="131">
                  <c:v>-88.490757000000002</c:v>
                </c:pt>
                <c:pt idx="132">
                  <c:v>-88.490719999999996</c:v>
                </c:pt>
                <c:pt idx="133">
                  <c:v>-88.490700000000004</c:v>
                </c:pt>
                <c:pt idx="134">
                  <c:v>-88.490690999999998</c:v>
                </c:pt>
                <c:pt idx="135">
                  <c:v>-88.490688000000006</c:v>
                </c:pt>
                <c:pt idx="136">
                  <c:v>-88.490679999999998</c:v>
                </c:pt>
                <c:pt idx="137">
                  <c:v>-88.490657999999996</c:v>
                </c:pt>
                <c:pt idx="138">
                  <c:v>-88.490606999999997</c:v>
                </c:pt>
                <c:pt idx="139">
                  <c:v>-88.490533999999997</c:v>
                </c:pt>
                <c:pt idx="140">
                  <c:v>-88.490435000000005</c:v>
                </c:pt>
                <c:pt idx="141">
                  <c:v>-88.490306000000004</c:v>
                </c:pt>
                <c:pt idx="142">
                  <c:v>-88.490163999999993</c:v>
                </c:pt>
                <c:pt idx="143">
                  <c:v>-88.490018000000006</c:v>
                </c:pt>
                <c:pt idx="144">
                  <c:v>-88.489869999999996</c:v>
                </c:pt>
                <c:pt idx="145">
                  <c:v>-88.489722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data'!$AV$10:$AV$493</c:f>
              <c:numCache>
                <c:formatCode>General</c:formatCode>
                <c:ptCount val="484"/>
                <c:pt idx="0">
                  <c:v>47.159272999999999</c:v>
                </c:pt>
                <c:pt idx="1">
                  <c:v>47.159176000000002</c:v>
                </c:pt>
                <c:pt idx="2">
                  <c:v>47.159084</c:v>
                </c:pt>
                <c:pt idx="3">
                  <c:v>47.159005999999998</c:v>
                </c:pt>
                <c:pt idx="4">
                  <c:v>47.158952999999997</c:v>
                </c:pt>
                <c:pt idx="5">
                  <c:v>47.158915</c:v>
                </c:pt>
                <c:pt idx="6">
                  <c:v>47.158906000000002</c:v>
                </c:pt>
                <c:pt idx="7">
                  <c:v>47.158904999999997</c:v>
                </c:pt>
                <c:pt idx="8">
                  <c:v>47.158906000000002</c:v>
                </c:pt>
                <c:pt idx="9">
                  <c:v>47.158901999999998</c:v>
                </c:pt>
                <c:pt idx="10">
                  <c:v>47.158904999999997</c:v>
                </c:pt>
                <c:pt idx="11">
                  <c:v>47.158909999999999</c:v>
                </c:pt>
                <c:pt idx="12">
                  <c:v>47.158906000000002</c:v>
                </c:pt>
                <c:pt idx="13">
                  <c:v>47.158892999999999</c:v>
                </c:pt>
                <c:pt idx="14">
                  <c:v>47.158875000000002</c:v>
                </c:pt>
                <c:pt idx="15">
                  <c:v>47.158842</c:v>
                </c:pt>
                <c:pt idx="16">
                  <c:v>47.158805999999998</c:v>
                </c:pt>
                <c:pt idx="17">
                  <c:v>47.158763999999998</c:v>
                </c:pt>
                <c:pt idx="18">
                  <c:v>47.158712999999999</c:v>
                </c:pt>
                <c:pt idx="19">
                  <c:v>47.158667999999999</c:v>
                </c:pt>
                <c:pt idx="20">
                  <c:v>47.158631999999997</c:v>
                </c:pt>
                <c:pt idx="21">
                  <c:v>47.158605000000001</c:v>
                </c:pt>
                <c:pt idx="22">
                  <c:v>47.158582000000003</c:v>
                </c:pt>
                <c:pt idx="23">
                  <c:v>47.158566</c:v>
                </c:pt>
                <c:pt idx="24">
                  <c:v>47.158555</c:v>
                </c:pt>
                <c:pt idx="25">
                  <c:v>47.158548000000003</c:v>
                </c:pt>
                <c:pt idx="26">
                  <c:v>47.158540000000002</c:v>
                </c:pt>
                <c:pt idx="27">
                  <c:v>47.158538</c:v>
                </c:pt>
                <c:pt idx="28">
                  <c:v>47.158557000000002</c:v>
                </c:pt>
                <c:pt idx="29">
                  <c:v>47.158613000000003</c:v>
                </c:pt>
                <c:pt idx="30">
                  <c:v>47.158679999999997</c:v>
                </c:pt>
                <c:pt idx="31">
                  <c:v>47.158765000000002</c:v>
                </c:pt>
                <c:pt idx="32">
                  <c:v>47.158842999999997</c:v>
                </c:pt>
                <c:pt idx="33">
                  <c:v>47.158929999999998</c:v>
                </c:pt>
                <c:pt idx="34">
                  <c:v>47.159022999999998</c:v>
                </c:pt>
                <c:pt idx="35">
                  <c:v>47.159126000000001</c:v>
                </c:pt>
                <c:pt idx="36">
                  <c:v>47.159236</c:v>
                </c:pt>
                <c:pt idx="37">
                  <c:v>47.159343999999997</c:v>
                </c:pt>
                <c:pt idx="38">
                  <c:v>47.159447999999998</c:v>
                </c:pt>
                <c:pt idx="39">
                  <c:v>47.159554</c:v>
                </c:pt>
                <c:pt idx="40">
                  <c:v>47.159669000000001</c:v>
                </c:pt>
                <c:pt idx="41">
                  <c:v>47.159795000000003</c:v>
                </c:pt>
                <c:pt idx="42">
                  <c:v>47.159928999999998</c:v>
                </c:pt>
                <c:pt idx="43">
                  <c:v>47.160068000000003</c:v>
                </c:pt>
                <c:pt idx="44">
                  <c:v>47.160212000000001</c:v>
                </c:pt>
                <c:pt idx="45">
                  <c:v>47.160355000000003</c:v>
                </c:pt>
                <c:pt idx="46">
                  <c:v>47.160494999999997</c:v>
                </c:pt>
                <c:pt idx="47">
                  <c:v>47.160634999999999</c:v>
                </c:pt>
                <c:pt idx="48">
                  <c:v>47.160772999999999</c:v>
                </c:pt>
                <c:pt idx="49">
                  <c:v>47.160910999999999</c:v>
                </c:pt>
                <c:pt idx="50">
                  <c:v>47.161057</c:v>
                </c:pt>
                <c:pt idx="51">
                  <c:v>47.161197999999999</c:v>
                </c:pt>
                <c:pt idx="52">
                  <c:v>47.161335000000001</c:v>
                </c:pt>
                <c:pt idx="53">
                  <c:v>47.161472000000003</c:v>
                </c:pt>
                <c:pt idx="54">
                  <c:v>47.161606999999997</c:v>
                </c:pt>
                <c:pt idx="55">
                  <c:v>47.161740999999999</c:v>
                </c:pt>
                <c:pt idx="56">
                  <c:v>47.161873999999997</c:v>
                </c:pt>
                <c:pt idx="57">
                  <c:v>47.162002999999999</c:v>
                </c:pt>
                <c:pt idx="58">
                  <c:v>47.162134999999999</c:v>
                </c:pt>
                <c:pt idx="59">
                  <c:v>47.162272000000002</c:v>
                </c:pt>
                <c:pt idx="60">
                  <c:v>47.162418000000002</c:v>
                </c:pt>
                <c:pt idx="61">
                  <c:v>47.162571999999997</c:v>
                </c:pt>
                <c:pt idx="62">
                  <c:v>47.162728000000001</c:v>
                </c:pt>
                <c:pt idx="63">
                  <c:v>47.162888000000002</c:v>
                </c:pt>
                <c:pt idx="64">
                  <c:v>47.163046000000001</c:v>
                </c:pt>
                <c:pt idx="65">
                  <c:v>47.163201999999998</c:v>
                </c:pt>
                <c:pt idx="66">
                  <c:v>47.163350999999999</c:v>
                </c:pt>
                <c:pt idx="67">
                  <c:v>47.163502999999999</c:v>
                </c:pt>
                <c:pt idx="68">
                  <c:v>47.163654000000001</c:v>
                </c:pt>
                <c:pt idx="69">
                  <c:v>47.163800000000002</c:v>
                </c:pt>
                <c:pt idx="70">
                  <c:v>47.163941000000001</c:v>
                </c:pt>
                <c:pt idx="71">
                  <c:v>47.164059000000002</c:v>
                </c:pt>
                <c:pt idx="72">
                  <c:v>47.164157000000003</c:v>
                </c:pt>
                <c:pt idx="73">
                  <c:v>47.164251</c:v>
                </c:pt>
                <c:pt idx="74">
                  <c:v>47.164327</c:v>
                </c:pt>
                <c:pt idx="75">
                  <c:v>47.164375</c:v>
                </c:pt>
                <c:pt idx="76">
                  <c:v>47.164420999999997</c:v>
                </c:pt>
                <c:pt idx="77">
                  <c:v>47.164451999999997</c:v>
                </c:pt>
                <c:pt idx="78">
                  <c:v>47.164465999999997</c:v>
                </c:pt>
                <c:pt idx="79">
                  <c:v>47.164454999999997</c:v>
                </c:pt>
                <c:pt idx="80">
                  <c:v>47.164436000000002</c:v>
                </c:pt>
                <c:pt idx="81">
                  <c:v>47.164403999999998</c:v>
                </c:pt>
                <c:pt idx="82">
                  <c:v>47.164366999999999</c:v>
                </c:pt>
                <c:pt idx="83">
                  <c:v>47.164330999999997</c:v>
                </c:pt>
                <c:pt idx="84">
                  <c:v>47.164296999999998</c:v>
                </c:pt>
                <c:pt idx="85">
                  <c:v>47.164268</c:v>
                </c:pt>
                <c:pt idx="86">
                  <c:v>47.164243999999997</c:v>
                </c:pt>
                <c:pt idx="87">
                  <c:v>47.164239000000002</c:v>
                </c:pt>
                <c:pt idx="88">
                  <c:v>47.164248000000001</c:v>
                </c:pt>
                <c:pt idx="89">
                  <c:v>47.164271999999997</c:v>
                </c:pt>
                <c:pt idx="90">
                  <c:v>47.164290999999999</c:v>
                </c:pt>
                <c:pt idx="91">
                  <c:v>47.164309000000003</c:v>
                </c:pt>
                <c:pt idx="92">
                  <c:v>47.164318000000002</c:v>
                </c:pt>
                <c:pt idx="93">
                  <c:v>47.164321000000001</c:v>
                </c:pt>
                <c:pt idx="94">
                  <c:v>47.164324000000001</c:v>
                </c:pt>
                <c:pt idx="95">
                  <c:v>47.164316999999997</c:v>
                </c:pt>
                <c:pt idx="96">
                  <c:v>47.164284000000002</c:v>
                </c:pt>
                <c:pt idx="97">
                  <c:v>47.164237</c:v>
                </c:pt>
                <c:pt idx="98">
                  <c:v>47.164185000000003</c:v>
                </c:pt>
                <c:pt idx="99">
                  <c:v>47.164135000000002</c:v>
                </c:pt>
                <c:pt idx="100">
                  <c:v>47.164079000000001</c:v>
                </c:pt>
                <c:pt idx="101">
                  <c:v>47.164019000000003</c:v>
                </c:pt>
                <c:pt idx="102">
                  <c:v>47.163950999999997</c:v>
                </c:pt>
                <c:pt idx="103">
                  <c:v>47.163876999999999</c:v>
                </c:pt>
                <c:pt idx="104">
                  <c:v>47.163815999999997</c:v>
                </c:pt>
                <c:pt idx="105">
                  <c:v>47.163764999999998</c:v>
                </c:pt>
                <c:pt idx="106">
                  <c:v>47.163718000000003</c:v>
                </c:pt>
                <c:pt idx="107">
                  <c:v>47.163677999999997</c:v>
                </c:pt>
                <c:pt idx="108">
                  <c:v>47.163637999999999</c:v>
                </c:pt>
                <c:pt idx="109">
                  <c:v>47.163601999999997</c:v>
                </c:pt>
                <c:pt idx="110">
                  <c:v>47.163569000000003</c:v>
                </c:pt>
                <c:pt idx="111">
                  <c:v>47.163522</c:v>
                </c:pt>
                <c:pt idx="112">
                  <c:v>47.163443999999998</c:v>
                </c:pt>
                <c:pt idx="113">
                  <c:v>47.163356999999998</c:v>
                </c:pt>
                <c:pt idx="114">
                  <c:v>47.163252</c:v>
                </c:pt>
                <c:pt idx="115">
                  <c:v>47.163131</c:v>
                </c:pt>
                <c:pt idx="116">
                  <c:v>47.162998000000002</c:v>
                </c:pt>
                <c:pt idx="117">
                  <c:v>47.162858999999997</c:v>
                </c:pt>
                <c:pt idx="118">
                  <c:v>47.162714000000001</c:v>
                </c:pt>
                <c:pt idx="119">
                  <c:v>47.162562999999999</c:v>
                </c:pt>
                <c:pt idx="120">
                  <c:v>47.162399000000001</c:v>
                </c:pt>
                <c:pt idx="121">
                  <c:v>47.162232000000003</c:v>
                </c:pt>
                <c:pt idx="122">
                  <c:v>47.162067999999998</c:v>
                </c:pt>
                <c:pt idx="123">
                  <c:v>47.161903000000002</c:v>
                </c:pt>
                <c:pt idx="124">
                  <c:v>47.161732999999998</c:v>
                </c:pt>
                <c:pt idx="125">
                  <c:v>47.161566999999998</c:v>
                </c:pt>
                <c:pt idx="126">
                  <c:v>47.161402000000002</c:v>
                </c:pt>
                <c:pt idx="127">
                  <c:v>47.161248999999998</c:v>
                </c:pt>
                <c:pt idx="128">
                  <c:v>47.161115000000002</c:v>
                </c:pt>
                <c:pt idx="129">
                  <c:v>47.160978999999998</c:v>
                </c:pt>
                <c:pt idx="130">
                  <c:v>47.160871999999998</c:v>
                </c:pt>
                <c:pt idx="131">
                  <c:v>47.16075</c:v>
                </c:pt>
                <c:pt idx="132">
                  <c:v>47.160626000000001</c:v>
                </c:pt>
                <c:pt idx="133">
                  <c:v>47.160507000000003</c:v>
                </c:pt>
                <c:pt idx="134">
                  <c:v>47.160393999999997</c:v>
                </c:pt>
                <c:pt idx="135">
                  <c:v>47.160277000000001</c:v>
                </c:pt>
                <c:pt idx="136">
                  <c:v>47.160162</c:v>
                </c:pt>
                <c:pt idx="137">
                  <c:v>47.160046000000001</c:v>
                </c:pt>
                <c:pt idx="138">
                  <c:v>47.159934</c:v>
                </c:pt>
                <c:pt idx="139">
                  <c:v>47.159818999999999</c:v>
                </c:pt>
                <c:pt idx="140">
                  <c:v>47.159694000000002</c:v>
                </c:pt>
                <c:pt idx="141">
                  <c:v>47.159585999999997</c:v>
                </c:pt>
                <c:pt idx="142">
                  <c:v>47.159506999999998</c:v>
                </c:pt>
                <c:pt idx="143">
                  <c:v>47.159419</c:v>
                </c:pt>
                <c:pt idx="144">
                  <c:v>47.159319000000004</c:v>
                </c:pt>
              </c:numCache>
            </c:numRef>
          </c:xVal>
          <c:yVal>
            <c:numRef>
              <c:f>'Lap 2 data'!$AW$10:$AW$493</c:f>
              <c:numCache>
                <c:formatCode>General</c:formatCode>
                <c:ptCount val="484"/>
                <c:pt idx="0">
                  <c:v>-88.489722</c:v>
                </c:pt>
                <c:pt idx="1">
                  <c:v>-88.489572999999993</c:v>
                </c:pt>
                <c:pt idx="2">
                  <c:v>-88.489418999999998</c:v>
                </c:pt>
                <c:pt idx="3">
                  <c:v>-88.489232999999999</c:v>
                </c:pt>
                <c:pt idx="4">
                  <c:v>-88.489020999999994</c:v>
                </c:pt>
                <c:pt idx="5">
                  <c:v>-88.488800999999995</c:v>
                </c:pt>
                <c:pt idx="6">
                  <c:v>-88.488555000000005</c:v>
                </c:pt>
                <c:pt idx="7">
                  <c:v>-88.488298</c:v>
                </c:pt>
                <c:pt idx="8">
                  <c:v>-88.488032000000004</c:v>
                </c:pt>
                <c:pt idx="9">
                  <c:v>-88.487763999999999</c:v>
                </c:pt>
                <c:pt idx="10">
                  <c:v>-88.487497000000005</c:v>
                </c:pt>
                <c:pt idx="11">
                  <c:v>-88.487229999999997</c:v>
                </c:pt>
                <c:pt idx="12">
                  <c:v>-88.486964</c:v>
                </c:pt>
                <c:pt idx="13">
                  <c:v>-88.486711</c:v>
                </c:pt>
                <c:pt idx="14">
                  <c:v>-88.486465999999993</c:v>
                </c:pt>
                <c:pt idx="15">
                  <c:v>-88.486251999999993</c:v>
                </c:pt>
                <c:pt idx="16">
                  <c:v>-88.486058</c:v>
                </c:pt>
                <c:pt idx="17">
                  <c:v>-88.485883000000001</c:v>
                </c:pt>
                <c:pt idx="18">
                  <c:v>-88.485729000000006</c:v>
                </c:pt>
                <c:pt idx="19">
                  <c:v>-88.485602999999998</c:v>
                </c:pt>
                <c:pt idx="20">
                  <c:v>-88.485471000000004</c:v>
                </c:pt>
                <c:pt idx="21">
                  <c:v>-88.485332999999997</c:v>
                </c:pt>
                <c:pt idx="22">
                  <c:v>-88.485198999999994</c:v>
                </c:pt>
                <c:pt idx="23">
                  <c:v>-88.485062999999997</c:v>
                </c:pt>
                <c:pt idx="24">
                  <c:v>-88.484926999999999</c:v>
                </c:pt>
                <c:pt idx="25">
                  <c:v>-88.484795000000005</c:v>
                </c:pt>
                <c:pt idx="26">
                  <c:v>-88.484668999999997</c:v>
                </c:pt>
                <c:pt idx="27">
                  <c:v>-88.484543000000002</c:v>
                </c:pt>
                <c:pt idx="28">
                  <c:v>-88.484425999999999</c:v>
                </c:pt>
                <c:pt idx="29">
                  <c:v>-88.484324999999998</c:v>
                </c:pt>
                <c:pt idx="30">
                  <c:v>-88.484247999999994</c:v>
                </c:pt>
                <c:pt idx="31">
                  <c:v>-88.484198000000006</c:v>
                </c:pt>
                <c:pt idx="32">
                  <c:v>-88.484144999999998</c:v>
                </c:pt>
                <c:pt idx="33">
                  <c:v>-88.484110000000001</c:v>
                </c:pt>
                <c:pt idx="34">
                  <c:v>-88.484095999999994</c:v>
                </c:pt>
                <c:pt idx="35">
                  <c:v>-88.484095999999994</c:v>
                </c:pt>
                <c:pt idx="36">
                  <c:v>-88.484104000000002</c:v>
                </c:pt>
                <c:pt idx="37">
                  <c:v>-88.484108000000006</c:v>
                </c:pt>
                <c:pt idx="38">
                  <c:v>-88.484119000000007</c:v>
                </c:pt>
                <c:pt idx="39">
                  <c:v>-88.484128999999996</c:v>
                </c:pt>
                <c:pt idx="40">
                  <c:v>-88.484132000000002</c:v>
                </c:pt>
                <c:pt idx="41">
                  <c:v>-88.484137000000004</c:v>
                </c:pt>
                <c:pt idx="42">
                  <c:v>-88.484142000000006</c:v>
                </c:pt>
                <c:pt idx="43">
                  <c:v>-88.484143000000003</c:v>
                </c:pt>
                <c:pt idx="44">
                  <c:v>-88.484139999999996</c:v>
                </c:pt>
                <c:pt idx="45">
                  <c:v>-88.484132000000002</c:v>
                </c:pt>
                <c:pt idx="46">
                  <c:v>-88.484110000000001</c:v>
                </c:pt>
                <c:pt idx="47">
                  <c:v>-88.484089999999995</c:v>
                </c:pt>
                <c:pt idx="48">
                  <c:v>-88.484048000000001</c:v>
                </c:pt>
                <c:pt idx="49">
                  <c:v>-88.483982999999995</c:v>
                </c:pt>
                <c:pt idx="50">
                  <c:v>-88.483963000000003</c:v>
                </c:pt>
                <c:pt idx="51">
                  <c:v>-88.483949999999993</c:v>
                </c:pt>
                <c:pt idx="52">
                  <c:v>-88.483942999999996</c:v>
                </c:pt>
                <c:pt idx="53">
                  <c:v>-88.483941000000002</c:v>
                </c:pt>
                <c:pt idx="54">
                  <c:v>-88.483954999999995</c:v>
                </c:pt>
                <c:pt idx="55">
                  <c:v>-88.484001000000006</c:v>
                </c:pt>
                <c:pt idx="56">
                  <c:v>-88.484041000000005</c:v>
                </c:pt>
                <c:pt idx="57">
                  <c:v>-88.484109000000004</c:v>
                </c:pt>
                <c:pt idx="58">
                  <c:v>-88.484154000000004</c:v>
                </c:pt>
                <c:pt idx="59">
                  <c:v>-88.484183000000002</c:v>
                </c:pt>
                <c:pt idx="60">
                  <c:v>-88.484176000000005</c:v>
                </c:pt>
                <c:pt idx="61">
                  <c:v>-88.484159000000005</c:v>
                </c:pt>
                <c:pt idx="62">
                  <c:v>-88.484144000000001</c:v>
                </c:pt>
                <c:pt idx="63">
                  <c:v>-88.484164000000007</c:v>
                </c:pt>
                <c:pt idx="64">
                  <c:v>-88.484195</c:v>
                </c:pt>
                <c:pt idx="65">
                  <c:v>-88.484234999999998</c:v>
                </c:pt>
                <c:pt idx="66">
                  <c:v>-88.484314999999995</c:v>
                </c:pt>
                <c:pt idx="67">
                  <c:v>-88.484393999999995</c:v>
                </c:pt>
                <c:pt idx="68">
                  <c:v>-88.484532999999999</c:v>
                </c:pt>
                <c:pt idx="69">
                  <c:v>-88.484683000000004</c:v>
                </c:pt>
                <c:pt idx="70">
                  <c:v>-88.484846000000005</c:v>
                </c:pt>
                <c:pt idx="71">
                  <c:v>-88.485052999999994</c:v>
                </c:pt>
                <c:pt idx="72">
                  <c:v>-88.485282999999995</c:v>
                </c:pt>
                <c:pt idx="73">
                  <c:v>-88.485506000000001</c:v>
                </c:pt>
                <c:pt idx="74">
                  <c:v>-88.485732999999996</c:v>
                </c:pt>
                <c:pt idx="75">
                  <c:v>-88.485960000000006</c:v>
                </c:pt>
                <c:pt idx="76">
                  <c:v>-88.486170000000001</c:v>
                </c:pt>
                <c:pt idx="77">
                  <c:v>-88.486373999999998</c:v>
                </c:pt>
                <c:pt idx="78">
                  <c:v>-88.486579000000006</c:v>
                </c:pt>
                <c:pt idx="79">
                  <c:v>-88.486783000000003</c:v>
                </c:pt>
                <c:pt idx="80">
                  <c:v>-88.486985000000004</c:v>
                </c:pt>
                <c:pt idx="81">
                  <c:v>-88.487172999999999</c:v>
                </c:pt>
                <c:pt idx="82">
                  <c:v>-88.487343999999993</c:v>
                </c:pt>
                <c:pt idx="83">
                  <c:v>-88.487502000000006</c:v>
                </c:pt>
                <c:pt idx="84">
                  <c:v>-88.487651</c:v>
                </c:pt>
                <c:pt idx="85">
                  <c:v>-88.487797999999998</c:v>
                </c:pt>
                <c:pt idx="86">
                  <c:v>-88.487943999999999</c:v>
                </c:pt>
                <c:pt idx="87">
                  <c:v>-88.488084000000001</c:v>
                </c:pt>
                <c:pt idx="88">
                  <c:v>-88.488219000000001</c:v>
                </c:pt>
                <c:pt idx="89">
                  <c:v>-88.488346000000007</c:v>
                </c:pt>
                <c:pt idx="90">
                  <c:v>-88.488468999999995</c:v>
                </c:pt>
                <c:pt idx="91">
                  <c:v>-88.488587999999993</c:v>
                </c:pt>
                <c:pt idx="92">
                  <c:v>-88.488705999999993</c:v>
                </c:pt>
                <c:pt idx="93">
                  <c:v>-88.488823999999994</c:v>
                </c:pt>
                <c:pt idx="94">
                  <c:v>-88.488941999999994</c:v>
                </c:pt>
                <c:pt idx="95">
                  <c:v>-88.489063000000002</c:v>
                </c:pt>
                <c:pt idx="96">
                  <c:v>-88.489196000000007</c:v>
                </c:pt>
                <c:pt idx="97">
                  <c:v>-88.489327000000003</c:v>
                </c:pt>
                <c:pt idx="98">
                  <c:v>-88.489451000000003</c:v>
                </c:pt>
                <c:pt idx="99">
                  <c:v>-88.489576</c:v>
                </c:pt>
                <c:pt idx="100">
                  <c:v>-88.489698000000004</c:v>
                </c:pt>
                <c:pt idx="101">
                  <c:v>-88.489817000000002</c:v>
                </c:pt>
                <c:pt idx="102">
                  <c:v>-88.489932999999994</c:v>
                </c:pt>
                <c:pt idx="103">
                  <c:v>-88.490065000000001</c:v>
                </c:pt>
                <c:pt idx="104">
                  <c:v>-88.490228999999999</c:v>
                </c:pt>
                <c:pt idx="105">
                  <c:v>-88.490405999999993</c:v>
                </c:pt>
                <c:pt idx="106">
                  <c:v>-88.490585999999993</c:v>
                </c:pt>
                <c:pt idx="107">
                  <c:v>-88.490775999999997</c:v>
                </c:pt>
                <c:pt idx="108">
                  <c:v>-88.490960000000001</c:v>
                </c:pt>
                <c:pt idx="109">
                  <c:v>-88.491139000000004</c:v>
                </c:pt>
                <c:pt idx="110">
                  <c:v>-88.491316999999995</c:v>
                </c:pt>
                <c:pt idx="111">
                  <c:v>-88.491487000000006</c:v>
                </c:pt>
                <c:pt idx="112">
                  <c:v>-88.491636</c:v>
                </c:pt>
                <c:pt idx="113">
                  <c:v>-88.491781000000003</c:v>
                </c:pt>
                <c:pt idx="114">
                  <c:v>-88.491900999999999</c:v>
                </c:pt>
                <c:pt idx="115">
                  <c:v>-88.491984000000002</c:v>
                </c:pt>
                <c:pt idx="116">
                  <c:v>-88.492030999999997</c:v>
                </c:pt>
                <c:pt idx="117">
                  <c:v>-88.492047999999997</c:v>
                </c:pt>
                <c:pt idx="118">
                  <c:v>-88.492033000000006</c:v>
                </c:pt>
                <c:pt idx="119">
                  <c:v>-88.491986999999995</c:v>
                </c:pt>
                <c:pt idx="120">
                  <c:v>-88.491922000000002</c:v>
                </c:pt>
                <c:pt idx="121">
                  <c:v>-88.491839999999996</c:v>
                </c:pt>
                <c:pt idx="122">
                  <c:v>-88.491759000000002</c:v>
                </c:pt>
                <c:pt idx="123">
                  <c:v>-88.491674000000003</c:v>
                </c:pt>
                <c:pt idx="124">
                  <c:v>-88.491567000000003</c:v>
                </c:pt>
                <c:pt idx="125">
                  <c:v>-88.49145</c:v>
                </c:pt>
                <c:pt idx="126">
                  <c:v>-88.491332999999997</c:v>
                </c:pt>
                <c:pt idx="127">
                  <c:v>-88.491184000000004</c:v>
                </c:pt>
                <c:pt idx="128">
                  <c:v>-88.490979999999993</c:v>
                </c:pt>
                <c:pt idx="129">
                  <c:v>-88.490851000000006</c:v>
                </c:pt>
                <c:pt idx="130">
                  <c:v>-88.490780000000001</c:v>
                </c:pt>
                <c:pt idx="131">
                  <c:v>-88.490729999999999</c:v>
                </c:pt>
                <c:pt idx="132">
                  <c:v>-88.490701999999999</c:v>
                </c:pt>
                <c:pt idx="133">
                  <c:v>-88.490689000000003</c:v>
                </c:pt>
                <c:pt idx="134">
                  <c:v>-88.490690999999998</c:v>
                </c:pt>
                <c:pt idx="135">
                  <c:v>-88.490684999999999</c:v>
                </c:pt>
                <c:pt idx="136">
                  <c:v>-88.490673999999999</c:v>
                </c:pt>
                <c:pt idx="137">
                  <c:v>-88.490660000000005</c:v>
                </c:pt>
                <c:pt idx="138">
                  <c:v>-88.490640999999997</c:v>
                </c:pt>
                <c:pt idx="139">
                  <c:v>-88.490583999999998</c:v>
                </c:pt>
                <c:pt idx="140">
                  <c:v>-88.490458000000004</c:v>
                </c:pt>
                <c:pt idx="141">
                  <c:v>-88.490339000000006</c:v>
                </c:pt>
                <c:pt idx="142">
                  <c:v>-88.49015</c:v>
                </c:pt>
                <c:pt idx="143">
                  <c:v>-88.490001000000007</c:v>
                </c:pt>
                <c:pt idx="144">
                  <c:v>-88.489845000000003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data'!$AV$10:$AV$489</c:f>
              <c:numCache>
                <c:formatCode>General</c:formatCode>
                <c:ptCount val="480"/>
                <c:pt idx="0">
                  <c:v>47.159319000000004</c:v>
                </c:pt>
                <c:pt idx="1">
                  <c:v>47.159224000000002</c:v>
                </c:pt>
                <c:pt idx="2">
                  <c:v>47.159122000000004</c:v>
                </c:pt>
                <c:pt idx="3">
                  <c:v>47.159027999999999</c:v>
                </c:pt>
                <c:pt idx="4">
                  <c:v>47.158979000000002</c:v>
                </c:pt>
                <c:pt idx="5">
                  <c:v>47.158983999999997</c:v>
                </c:pt>
                <c:pt idx="6">
                  <c:v>47.158951999999999</c:v>
                </c:pt>
                <c:pt idx="7">
                  <c:v>47.158937999999999</c:v>
                </c:pt>
                <c:pt idx="8">
                  <c:v>47.158951999999999</c:v>
                </c:pt>
                <c:pt idx="9">
                  <c:v>47.15896</c:v>
                </c:pt>
                <c:pt idx="10">
                  <c:v>47.158965000000002</c:v>
                </c:pt>
                <c:pt idx="11">
                  <c:v>47.158968000000002</c:v>
                </c:pt>
                <c:pt idx="12">
                  <c:v>47.158968000000002</c:v>
                </c:pt>
                <c:pt idx="13">
                  <c:v>47.158963999999997</c:v>
                </c:pt>
                <c:pt idx="14">
                  <c:v>47.158946999999998</c:v>
                </c:pt>
                <c:pt idx="15">
                  <c:v>47.158909000000001</c:v>
                </c:pt>
                <c:pt idx="16">
                  <c:v>47.158861999999999</c:v>
                </c:pt>
                <c:pt idx="17">
                  <c:v>47.158810000000003</c:v>
                </c:pt>
                <c:pt idx="18">
                  <c:v>47.158757000000001</c:v>
                </c:pt>
                <c:pt idx="19">
                  <c:v>47.158712000000001</c:v>
                </c:pt>
                <c:pt idx="20">
                  <c:v>47.158676</c:v>
                </c:pt>
                <c:pt idx="21">
                  <c:v>47.158642999999998</c:v>
                </c:pt>
                <c:pt idx="22">
                  <c:v>47.158622000000001</c:v>
                </c:pt>
                <c:pt idx="23">
                  <c:v>47.158607000000003</c:v>
                </c:pt>
                <c:pt idx="24">
                  <c:v>47.158594999999998</c:v>
                </c:pt>
                <c:pt idx="25">
                  <c:v>47.158588999999999</c:v>
                </c:pt>
                <c:pt idx="26">
                  <c:v>47.158588000000002</c:v>
                </c:pt>
                <c:pt idx="27">
                  <c:v>47.158591999999999</c:v>
                </c:pt>
                <c:pt idx="28">
                  <c:v>47.158619000000002</c:v>
                </c:pt>
                <c:pt idx="29">
                  <c:v>47.158676999999997</c:v>
                </c:pt>
                <c:pt idx="30">
                  <c:v>47.158760000000001</c:v>
                </c:pt>
                <c:pt idx="31">
                  <c:v>47.158861999999999</c:v>
                </c:pt>
                <c:pt idx="32">
                  <c:v>47.158957000000001</c:v>
                </c:pt>
                <c:pt idx="33">
                  <c:v>47.159069000000002</c:v>
                </c:pt>
                <c:pt idx="34">
                  <c:v>47.159193999999999</c:v>
                </c:pt>
                <c:pt idx="35">
                  <c:v>47.159326999999998</c:v>
                </c:pt>
                <c:pt idx="36">
                  <c:v>47.159457000000003</c:v>
                </c:pt>
                <c:pt idx="37">
                  <c:v>47.159585</c:v>
                </c:pt>
                <c:pt idx="38">
                  <c:v>47.159711999999999</c:v>
                </c:pt>
                <c:pt idx="39">
                  <c:v>47.159841999999998</c:v>
                </c:pt>
                <c:pt idx="40">
                  <c:v>47.159975000000003</c:v>
                </c:pt>
                <c:pt idx="41">
                  <c:v>47.160111999999998</c:v>
                </c:pt>
                <c:pt idx="42">
                  <c:v>47.160249999999998</c:v>
                </c:pt>
                <c:pt idx="43">
                  <c:v>47.160389000000002</c:v>
                </c:pt>
                <c:pt idx="44">
                  <c:v>47.160522999999998</c:v>
                </c:pt>
                <c:pt idx="45">
                  <c:v>47.160654999999998</c:v>
                </c:pt>
                <c:pt idx="46">
                  <c:v>47.160781</c:v>
                </c:pt>
                <c:pt idx="47">
                  <c:v>47.160908999999997</c:v>
                </c:pt>
                <c:pt idx="48">
                  <c:v>47.161043999999997</c:v>
                </c:pt>
                <c:pt idx="49">
                  <c:v>47.161183000000001</c:v>
                </c:pt>
                <c:pt idx="50">
                  <c:v>47.161327</c:v>
                </c:pt>
                <c:pt idx="51">
                  <c:v>47.161470000000001</c:v>
                </c:pt>
                <c:pt idx="52">
                  <c:v>47.161611000000001</c:v>
                </c:pt>
                <c:pt idx="53">
                  <c:v>47.161751000000002</c:v>
                </c:pt>
                <c:pt idx="54">
                  <c:v>47.161884999999998</c:v>
                </c:pt>
                <c:pt idx="55">
                  <c:v>47.162019000000001</c:v>
                </c:pt>
                <c:pt idx="56">
                  <c:v>47.16216</c:v>
                </c:pt>
                <c:pt idx="57">
                  <c:v>47.162306999999998</c:v>
                </c:pt>
                <c:pt idx="58">
                  <c:v>47.162457000000003</c:v>
                </c:pt>
                <c:pt idx="59">
                  <c:v>47.162609000000003</c:v>
                </c:pt>
                <c:pt idx="60">
                  <c:v>47.162767000000002</c:v>
                </c:pt>
                <c:pt idx="61">
                  <c:v>47.162930000000003</c:v>
                </c:pt>
                <c:pt idx="62">
                  <c:v>47.163086999999997</c:v>
                </c:pt>
                <c:pt idx="63">
                  <c:v>47.163243000000001</c:v>
                </c:pt>
                <c:pt idx="64">
                  <c:v>47.163398999999998</c:v>
                </c:pt>
                <c:pt idx="65">
                  <c:v>47.163555000000002</c:v>
                </c:pt>
                <c:pt idx="66">
                  <c:v>47.163705</c:v>
                </c:pt>
                <c:pt idx="67">
                  <c:v>47.163845000000002</c:v>
                </c:pt>
                <c:pt idx="68">
                  <c:v>47.163974000000003</c:v>
                </c:pt>
                <c:pt idx="69">
                  <c:v>47.164095000000003</c:v>
                </c:pt>
                <c:pt idx="70">
                  <c:v>47.164208000000002</c:v>
                </c:pt>
                <c:pt idx="71">
                  <c:v>47.164292000000003</c:v>
                </c:pt>
                <c:pt idx="72">
                  <c:v>47.164364999999997</c:v>
                </c:pt>
                <c:pt idx="73">
                  <c:v>47.164419000000002</c:v>
                </c:pt>
                <c:pt idx="74">
                  <c:v>47.164456000000001</c:v>
                </c:pt>
                <c:pt idx="75">
                  <c:v>47.164476999999998</c:v>
                </c:pt>
                <c:pt idx="76">
                  <c:v>47.164481000000002</c:v>
                </c:pt>
                <c:pt idx="77">
                  <c:v>47.164476999999998</c:v>
                </c:pt>
                <c:pt idx="78">
                  <c:v>47.164473999999998</c:v>
                </c:pt>
                <c:pt idx="79">
                  <c:v>47.164440999999997</c:v>
                </c:pt>
                <c:pt idx="80">
                  <c:v>47.164406999999997</c:v>
                </c:pt>
                <c:pt idx="81">
                  <c:v>47.164369999999998</c:v>
                </c:pt>
                <c:pt idx="82">
                  <c:v>47.164327</c:v>
                </c:pt>
                <c:pt idx="83">
                  <c:v>47.164299999999997</c:v>
                </c:pt>
                <c:pt idx="84">
                  <c:v>47.164285999999997</c:v>
                </c:pt>
                <c:pt idx="85">
                  <c:v>47.164287000000002</c:v>
                </c:pt>
                <c:pt idx="86">
                  <c:v>47.164298000000002</c:v>
                </c:pt>
                <c:pt idx="87">
                  <c:v>47.164324000000001</c:v>
                </c:pt>
                <c:pt idx="88">
                  <c:v>47.164341999999998</c:v>
                </c:pt>
                <c:pt idx="89">
                  <c:v>47.164354000000003</c:v>
                </c:pt>
                <c:pt idx="90">
                  <c:v>47.164355999999998</c:v>
                </c:pt>
                <c:pt idx="91">
                  <c:v>47.164352000000001</c:v>
                </c:pt>
                <c:pt idx="92">
                  <c:v>47.164335999999999</c:v>
                </c:pt>
                <c:pt idx="93">
                  <c:v>47.164310999999998</c:v>
                </c:pt>
                <c:pt idx="94">
                  <c:v>47.164276999999998</c:v>
                </c:pt>
                <c:pt idx="95">
                  <c:v>47.164250000000003</c:v>
                </c:pt>
                <c:pt idx="96">
                  <c:v>47.164216000000003</c:v>
                </c:pt>
                <c:pt idx="97">
                  <c:v>47.164158</c:v>
                </c:pt>
                <c:pt idx="98">
                  <c:v>47.164091999999997</c:v>
                </c:pt>
                <c:pt idx="99">
                  <c:v>47.164020000000001</c:v>
                </c:pt>
                <c:pt idx="100">
                  <c:v>47.163946000000003</c:v>
                </c:pt>
                <c:pt idx="101">
                  <c:v>47.163881000000003</c:v>
                </c:pt>
                <c:pt idx="102">
                  <c:v>47.163825000000003</c:v>
                </c:pt>
                <c:pt idx="103">
                  <c:v>47.163775999999999</c:v>
                </c:pt>
                <c:pt idx="104">
                  <c:v>47.163739999999997</c:v>
                </c:pt>
                <c:pt idx="105">
                  <c:v>47.163699999999999</c:v>
                </c:pt>
                <c:pt idx="106">
                  <c:v>47.163662000000002</c:v>
                </c:pt>
                <c:pt idx="107">
                  <c:v>47.163626000000001</c:v>
                </c:pt>
                <c:pt idx="108">
                  <c:v>47.163580000000003</c:v>
                </c:pt>
                <c:pt idx="109">
                  <c:v>47.163524000000002</c:v>
                </c:pt>
                <c:pt idx="110">
                  <c:v>47.163460999999998</c:v>
                </c:pt>
                <c:pt idx="111">
                  <c:v>47.163358000000002</c:v>
                </c:pt>
                <c:pt idx="112">
                  <c:v>47.163266</c:v>
                </c:pt>
                <c:pt idx="113">
                  <c:v>47.163156999999998</c:v>
                </c:pt>
                <c:pt idx="114">
                  <c:v>47.162959000000001</c:v>
                </c:pt>
                <c:pt idx="115">
                  <c:v>47.162801000000002</c:v>
                </c:pt>
                <c:pt idx="116">
                  <c:v>47.162633999999997</c:v>
                </c:pt>
                <c:pt idx="117">
                  <c:v>47.162469999999999</c:v>
                </c:pt>
                <c:pt idx="118">
                  <c:v>47.162312</c:v>
                </c:pt>
                <c:pt idx="119">
                  <c:v>47.162148000000002</c:v>
                </c:pt>
                <c:pt idx="120">
                  <c:v>47.161971999999999</c:v>
                </c:pt>
                <c:pt idx="121">
                  <c:v>47.161805999999999</c:v>
                </c:pt>
                <c:pt idx="122">
                  <c:v>47.161638000000004</c:v>
                </c:pt>
                <c:pt idx="123">
                  <c:v>47.161473000000001</c:v>
                </c:pt>
                <c:pt idx="124">
                  <c:v>47.16133</c:v>
                </c:pt>
                <c:pt idx="125">
                  <c:v>47.161197000000001</c:v>
                </c:pt>
                <c:pt idx="126">
                  <c:v>47.161076999999999</c:v>
                </c:pt>
                <c:pt idx="127">
                  <c:v>47.160958999999998</c:v>
                </c:pt>
                <c:pt idx="128">
                  <c:v>47.160840999999998</c:v>
                </c:pt>
                <c:pt idx="129">
                  <c:v>47.160721000000002</c:v>
                </c:pt>
                <c:pt idx="130">
                  <c:v>47.160603999999999</c:v>
                </c:pt>
                <c:pt idx="131">
                  <c:v>47.160491</c:v>
                </c:pt>
                <c:pt idx="132">
                  <c:v>47.160373</c:v>
                </c:pt>
                <c:pt idx="133">
                  <c:v>47.160257999999999</c:v>
                </c:pt>
                <c:pt idx="134">
                  <c:v>47.160161000000002</c:v>
                </c:pt>
                <c:pt idx="135">
                  <c:v>47.160102999999999</c:v>
                </c:pt>
                <c:pt idx="136">
                  <c:v>47.159995000000002</c:v>
                </c:pt>
                <c:pt idx="137">
                  <c:v>47.159802999999997</c:v>
                </c:pt>
                <c:pt idx="138">
                  <c:v>47.159689</c:v>
                </c:pt>
                <c:pt idx="139">
                  <c:v>47.159587000000002</c:v>
                </c:pt>
                <c:pt idx="140">
                  <c:v>47.159497000000002</c:v>
                </c:pt>
                <c:pt idx="141">
                  <c:v>47.159396999999998</c:v>
                </c:pt>
                <c:pt idx="142">
                  <c:v>47.159295</c:v>
                </c:pt>
              </c:numCache>
            </c:numRef>
          </c:xVal>
          <c:yVal>
            <c:numRef>
              <c:f>'Lap 3 data'!$AW$10:$AW$489</c:f>
              <c:numCache>
                <c:formatCode>General</c:formatCode>
                <c:ptCount val="480"/>
                <c:pt idx="0">
                  <c:v>-88.489845000000003</c:v>
                </c:pt>
                <c:pt idx="1">
                  <c:v>-88.489701999999994</c:v>
                </c:pt>
                <c:pt idx="2">
                  <c:v>-88.489526999999995</c:v>
                </c:pt>
                <c:pt idx="3">
                  <c:v>-88.489337000000006</c:v>
                </c:pt>
                <c:pt idx="4">
                  <c:v>-88.489121999999995</c:v>
                </c:pt>
                <c:pt idx="5">
                  <c:v>-88.488874999999993</c:v>
                </c:pt>
                <c:pt idx="6">
                  <c:v>-88.488632999999993</c:v>
                </c:pt>
                <c:pt idx="7">
                  <c:v>-88.488382999999999</c:v>
                </c:pt>
                <c:pt idx="8">
                  <c:v>-88.488127000000006</c:v>
                </c:pt>
                <c:pt idx="9">
                  <c:v>-88.487868000000006</c:v>
                </c:pt>
                <c:pt idx="10">
                  <c:v>-88.487606</c:v>
                </c:pt>
                <c:pt idx="11">
                  <c:v>-88.487339000000006</c:v>
                </c:pt>
                <c:pt idx="12">
                  <c:v>-88.487071999999998</c:v>
                </c:pt>
                <c:pt idx="13">
                  <c:v>-88.486807999999996</c:v>
                </c:pt>
                <c:pt idx="14">
                  <c:v>-88.486555999999993</c:v>
                </c:pt>
                <c:pt idx="15">
                  <c:v>-88.486331000000007</c:v>
                </c:pt>
                <c:pt idx="16">
                  <c:v>-88.486131</c:v>
                </c:pt>
                <c:pt idx="17">
                  <c:v>-88.485943000000006</c:v>
                </c:pt>
                <c:pt idx="18">
                  <c:v>-88.485776999999999</c:v>
                </c:pt>
                <c:pt idx="19">
                  <c:v>-88.485628000000005</c:v>
                </c:pt>
                <c:pt idx="20">
                  <c:v>-88.485488000000004</c:v>
                </c:pt>
                <c:pt idx="21">
                  <c:v>-88.485355999999996</c:v>
                </c:pt>
                <c:pt idx="22">
                  <c:v>-88.485228000000006</c:v>
                </c:pt>
                <c:pt idx="23">
                  <c:v>-88.485097999999994</c:v>
                </c:pt>
                <c:pt idx="24">
                  <c:v>-88.484971000000002</c:v>
                </c:pt>
                <c:pt idx="25">
                  <c:v>-88.484847000000002</c:v>
                </c:pt>
                <c:pt idx="26">
                  <c:v>-88.484719999999996</c:v>
                </c:pt>
                <c:pt idx="27">
                  <c:v>-88.484594000000001</c:v>
                </c:pt>
                <c:pt idx="28">
                  <c:v>-88.484475000000003</c:v>
                </c:pt>
                <c:pt idx="29">
                  <c:v>-88.484376999999995</c:v>
                </c:pt>
                <c:pt idx="30">
                  <c:v>-88.484309999999994</c:v>
                </c:pt>
                <c:pt idx="31">
                  <c:v>-88.484257999999997</c:v>
                </c:pt>
                <c:pt idx="32">
                  <c:v>-88.484210000000004</c:v>
                </c:pt>
                <c:pt idx="33">
                  <c:v>-88.484182000000004</c:v>
                </c:pt>
                <c:pt idx="34">
                  <c:v>-88.484167999999997</c:v>
                </c:pt>
                <c:pt idx="35">
                  <c:v>-88.484174999999993</c:v>
                </c:pt>
                <c:pt idx="36">
                  <c:v>-88.484187000000006</c:v>
                </c:pt>
                <c:pt idx="37">
                  <c:v>-88.484194000000002</c:v>
                </c:pt>
                <c:pt idx="38">
                  <c:v>-88.484199000000004</c:v>
                </c:pt>
                <c:pt idx="39">
                  <c:v>-88.484204000000005</c:v>
                </c:pt>
                <c:pt idx="40">
                  <c:v>-88.484206</c:v>
                </c:pt>
                <c:pt idx="41">
                  <c:v>-88.484202999999994</c:v>
                </c:pt>
                <c:pt idx="42">
                  <c:v>-88.484201999999996</c:v>
                </c:pt>
                <c:pt idx="43">
                  <c:v>-88.484198000000006</c:v>
                </c:pt>
                <c:pt idx="44">
                  <c:v>-88.484179999999995</c:v>
                </c:pt>
                <c:pt idx="45">
                  <c:v>-88.484154000000004</c:v>
                </c:pt>
                <c:pt idx="46">
                  <c:v>-88.484101999999993</c:v>
                </c:pt>
                <c:pt idx="47">
                  <c:v>-88.484055999999995</c:v>
                </c:pt>
                <c:pt idx="48">
                  <c:v>-88.484030000000004</c:v>
                </c:pt>
                <c:pt idx="49">
                  <c:v>-88.484015999999997</c:v>
                </c:pt>
                <c:pt idx="50">
                  <c:v>-88.484003999999999</c:v>
                </c:pt>
                <c:pt idx="51">
                  <c:v>-88.484002000000004</c:v>
                </c:pt>
                <c:pt idx="52">
                  <c:v>-88.484015999999997</c:v>
                </c:pt>
                <c:pt idx="53">
                  <c:v>-88.484033999999994</c:v>
                </c:pt>
                <c:pt idx="54">
                  <c:v>-88.484092000000004</c:v>
                </c:pt>
                <c:pt idx="55">
                  <c:v>-88.484155000000001</c:v>
                </c:pt>
                <c:pt idx="56">
                  <c:v>-88.484200999999999</c:v>
                </c:pt>
                <c:pt idx="57">
                  <c:v>-88.484217999999998</c:v>
                </c:pt>
                <c:pt idx="58">
                  <c:v>-88.484211000000002</c:v>
                </c:pt>
                <c:pt idx="59">
                  <c:v>-88.484193000000005</c:v>
                </c:pt>
                <c:pt idx="60">
                  <c:v>-88.484183000000002</c:v>
                </c:pt>
                <c:pt idx="61">
                  <c:v>-88.484204000000005</c:v>
                </c:pt>
                <c:pt idx="62">
                  <c:v>-88.484254000000007</c:v>
                </c:pt>
                <c:pt idx="63">
                  <c:v>-88.484308999999996</c:v>
                </c:pt>
                <c:pt idx="64">
                  <c:v>-88.484363999999999</c:v>
                </c:pt>
                <c:pt idx="65">
                  <c:v>-88.484440000000006</c:v>
                </c:pt>
                <c:pt idx="66">
                  <c:v>-88.484576000000004</c:v>
                </c:pt>
                <c:pt idx="67">
                  <c:v>-88.484744000000006</c:v>
                </c:pt>
                <c:pt idx="68">
                  <c:v>-88.484932000000001</c:v>
                </c:pt>
                <c:pt idx="69">
                  <c:v>-88.485123999999999</c:v>
                </c:pt>
                <c:pt idx="70">
                  <c:v>-88.485330000000005</c:v>
                </c:pt>
                <c:pt idx="71">
                  <c:v>-88.485563999999997</c:v>
                </c:pt>
                <c:pt idx="72">
                  <c:v>-88.485780000000005</c:v>
                </c:pt>
                <c:pt idx="73">
                  <c:v>-88.485990000000001</c:v>
                </c:pt>
                <c:pt idx="74">
                  <c:v>-88.486193</c:v>
                </c:pt>
                <c:pt idx="75">
                  <c:v>-88.486390999999998</c:v>
                </c:pt>
                <c:pt idx="76">
                  <c:v>-88.486586000000003</c:v>
                </c:pt>
                <c:pt idx="77">
                  <c:v>-88.486782000000005</c:v>
                </c:pt>
                <c:pt idx="78">
                  <c:v>-88.486976999999996</c:v>
                </c:pt>
                <c:pt idx="79">
                  <c:v>-88.487168999999994</c:v>
                </c:pt>
                <c:pt idx="80">
                  <c:v>-88.487351000000004</c:v>
                </c:pt>
                <c:pt idx="81">
                  <c:v>-88.487522999999996</c:v>
                </c:pt>
                <c:pt idx="82">
                  <c:v>-88.487679999999997</c:v>
                </c:pt>
                <c:pt idx="83">
                  <c:v>-88.487831999999997</c:v>
                </c:pt>
                <c:pt idx="84">
                  <c:v>-88.487978999999996</c:v>
                </c:pt>
                <c:pt idx="85">
                  <c:v>-88.488127000000006</c:v>
                </c:pt>
                <c:pt idx="86">
                  <c:v>-88.488271999999995</c:v>
                </c:pt>
                <c:pt idx="87">
                  <c:v>-88.488410999999999</c:v>
                </c:pt>
                <c:pt idx="88">
                  <c:v>-88.488551000000001</c:v>
                </c:pt>
                <c:pt idx="89">
                  <c:v>-88.488682999999995</c:v>
                </c:pt>
                <c:pt idx="90">
                  <c:v>-88.488810000000001</c:v>
                </c:pt>
                <c:pt idx="91">
                  <c:v>-88.488932000000005</c:v>
                </c:pt>
                <c:pt idx="92">
                  <c:v>-88.489047999999997</c:v>
                </c:pt>
                <c:pt idx="93">
                  <c:v>-88.489163000000005</c:v>
                </c:pt>
                <c:pt idx="94">
                  <c:v>-88.489277999999999</c:v>
                </c:pt>
                <c:pt idx="95">
                  <c:v>-88.489390999999998</c:v>
                </c:pt>
                <c:pt idx="96">
                  <c:v>-88.489510999999993</c:v>
                </c:pt>
                <c:pt idx="97">
                  <c:v>-88.489643000000001</c:v>
                </c:pt>
                <c:pt idx="98">
                  <c:v>-88.489768999999995</c:v>
                </c:pt>
                <c:pt idx="99">
                  <c:v>-88.489891999999998</c:v>
                </c:pt>
                <c:pt idx="100">
                  <c:v>-88.490022999999994</c:v>
                </c:pt>
                <c:pt idx="101">
                  <c:v>-88.490174999999994</c:v>
                </c:pt>
                <c:pt idx="102">
                  <c:v>-88.490341000000001</c:v>
                </c:pt>
                <c:pt idx="103">
                  <c:v>-88.490513000000007</c:v>
                </c:pt>
                <c:pt idx="104">
                  <c:v>-88.490700000000004</c:v>
                </c:pt>
                <c:pt idx="105">
                  <c:v>-88.490885000000006</c:v>
                </c:pt>
                <c:pt idx="106">
                  <c:v>-88.491067000000001</c:v>
                </c:pt>
                <c:pt idx="107">
                  <c:v>-88.491252000000003</c:v>
                </c:pt>
                <c:pt idx="108">
                  <c:v>-88.491429999999994</c:v>
                </c:pt>
                <c:pt idx="109">
                  <c:v>-88.491603999999995</c:v>
                </c:pt>
                <c:pt idx="110">
                  <c:v>-88.491765999999998</c:v>
                </c:pt>
                <c:pt idx="111">
                  <c:v>-88.491889</c:v>
                </c:pt>
                <c:pt idx="112">
                  <c:v>-88.491986999999995</c:v>
                </c:pt>
                <c:pt idx="113">
                  <c:v>-88.492046000000002</c:v>
                </c:pt>
                <c:pt idx="114">
                  <c:v>-88.492053999999996</c:v>
                </c:pt>
                <c:pt idx="115">
                  <c:v>-88.492048999999994</c:v>
                </c:pt>
                <c:pt idx="116">
                  <c:v>-88.492007000000001</c:v>
                </c:pt>
                <c:pt idx="117">
                  <c:v>-88.491961000000003</c:v>
                </c:pt>
                <c:pt idx="118">
                  <c:v>-88.491930999999994</c:v>
                </c:pt>
                <c:pt idx="119">
                  <c:v>-88.491870000000006</c:v>
                </c:pt>
                <c:pt idx="120">
                  <c:v>-88.491754</c:v>
                </c:pt>
                <c:pt idx="121">
                  <c:v>-88.491676999999996</c:v>
                </c:pt>
                <c:pt idx="122">
                  <c:v>-88.491573000000002</c:v>
                </c:pt>
                <c:pt idx="123">
                  <c:v>-88.491406999999995</c:v>
                </c:pt>
                <c:pt idx="124">
                  <c:v>-88.491242</c:v>
                </c:pt>
                <c:pt idx="125">
                  <c:v>-88.491096999999996</c:v>
                </c:pt>
                <c:pt idx="126">
                  <c:v>-88.490989999999996</c:v>
                </c:pt>
                <c:pt idx="127">
                  <c:v>-88.490910999999997</c:v>
                </c:pt>
                <c:pt idx="128">
                  <c:v>-88.490851000000006</c:v>
                </c:pt>
                <c:pt idx="129">
                  <c:v>-88.490819999999999</c:v>
                </c:pt>
                <c:pt idx="130">
                  <c:v>-88.490806000000006</c:v>
                </c:pt>
                <c:pt idx="131">
                  <c:v>-88.490803999999997</c:v>
                </c:pt>
                <c:pt idx="132">
                  <c:v>-88.490797999999998</c:v>
                </c:pt>
                <c:pt idx="133">
                  <c:v>-88.490782999999993</c:v>
                </c:pt>
                <c:pt idx="134">
                  <c:v>-88.490769999999998</c:v>
                </c:pt>
                <c:pt idx="135">
                  <c:v>-88.490761000000006</c:v>
                </c:pt>
                <c:pt idx="136">
                  <c:v>-88.490744000000007</c:v>
                </c:pt>
                <c:pt idx="137">
                  <c:v>-88.490672000000004</c:v>
                </c:pt>
                <c:pt idx="138">
                  <c:v>-88.490548000000004</c:v>
                </c:pt>
                <c:pt idx="139">
                  <c:v>-88.490429000000006</c:v>
                </c:pt>
                <c:pt idx="140">
                  <c:v>-88.490202999999994</c:v>
                </c:pt>
                <c:pt idx="141">
                  <c:v>-88.490039999999993</c:v>
                </c:pt>
                <c:pt idx="142">
                  <c:v>-88.489879999999999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data'!$AV$10:$AV$490</c:f>
              <c:numCache>
                <c:formatCode>General</c:formatCode>
                <c:ptCount val="481"/>
                <c:pt idx="0">
                  <c:v>47.159295</c:v>
                </c:pt>
                <c:pt idx="1">
                  <c:v>47.159188999999998</c:v>
                </c:pt>
                <c:pt idx="2">
                  <c:v>47.159090999999997</c:v>
                </c:pt>
                <c:pt idx="3">
                  <c:v>47.159010000000002</c:v>
                </c:pt>
                <c:pt idx="4">
                  <c:v>47.158948000000002</c:v>
                </c:pt>
                <c:pt idx="5">
                  <c:v>47.158901</c:v>
                </c:pt>
                <c:pt idx="6">
                  <c:v>47.158880000000003</c:v>
                </c:pt>
                <c:pt idx="7">
                  <c:v>47.158895999999999</c:v>
                </c:pt>
                <c:pt idx="8">
                  <c:v>47.158901</c:v>
                </c:pt>
                <c:pt idx="9">
                  <c:v>47.158901</c:v>
                </c:pt>
                <c:pt idx="10">
                  <c:v>47.158903000000002</c:v>
                </c:pt>
                <c:pt idx="11">
                  <c:v>47.158904</c:v>
                </c:pt>
                <c:pt idx="12">
                  <c:v>47.158900000000003</c:v>
                </c:pt>
                <c:pt idx="13">
                  <c:v>47.15889</c:v>
                </c:pt>
                <c:pt idx="14">
                  <c:v>47.158876999999997</c:v>
                </c:pt>
                <c:pt idx="15">
                  <c:v>47.158848999999996</c:v>
                </c:pt>
                <c:pt idx="16">
                  <c:v>47.158791000000001</c:v>
                </c:pt>
                <c:pt idx="17">
                  <c:v>47.158738999999997</c:v>
                </c:pt>
                <c:pt idx="18">
                  <c:v>47.158690999999997</c:v>
                </c:pt>
                <c:pt idx="19">
                  <c:v>47.158655000000003</c:v>
                </c:pt>
                <c:pt idx="20">
                  <c:v>47.158622999999999</c:v>
                </c:pt>
                <c:pt idx="21">
                  <c:v>47.158596000000003</c:v>
                </c:pt>
                <c:pt idx="22">
                  <c:v>47.158577000000001</c:v>
                </c:pt>
                <c:pt idx="23">
                  <c:v>47.158562000000003</c:v>
                </c:pt>
                <c:pt idx="24">
                  <c:v>47.158546999999999</c:v>
                </c:pt>
                <c:pt idx="25">
                  <c:v>47.158540000000002</c:v>
                </c:pt>
                <c:pt idx="26">
                  <c:v>47.158538</c:v>
                </c:pt>
                <c:pt idx="27">
                  <c:v>47.158540000000002</c:v>
                </c:pt>
                <c:pt idx="28">
                  <c:v>47.158563999999998</c:v>
                </c:pt>
                <c:pt idx="29">
                  <c:v>47.158608000000001</c:v>
                </c:pt>
                <c:pt idx="30">
                  <c:v>47.158676</c:v>
                </c:pt>
                <c:pt idx="31">
                  <c:v>47.158749999999998</c:v>
                </c:pt>
                <c:pt idx="32">
                  <c:v>47.158835000000003</c:v>
                </c:pt>
                <c:pt idx="33">
                  <c:v>47.158928000000003</c:v>
                </c:pt>
                <c:pt idx="34">
                  <c:v>47.159032000000003</c:v>
                </c:pt>
                <c:pt idx="35">
                  <c:v>47.159142000000003</c:v>
                </c:pt>
                <c:pt idx="36">
                  <c:v>47.159261000000001</c:v>
                </c:pt>
                <c:pt idx="37">
                  <c:v>47.159385999999998</c:v>
                </c:pt>
                <c:pt idx="38">
                  <c:v>47.159511999999999</c:v>
                </c:pt>
                <c:pt idx="39">
                  <c:v>47.159636999999996</c:v>
                </c:pt>
                <c:pt idx="40">
                  <c:v>47.159770000000002</c:v>
                </c:pt>
                <c:pt idx="41">
                  <c:v>47.159914999999998</c:v>
                </c:pt>
                <c:pt idx="42">
                  <c:v>47.160060999999999</c:v>
                </c:pt>
                <c:pt idx="43">
                  <c:v>47.160204</c:v>
                </c:pt>
                <c:pt idx="44">
                  <c:v>47.160342999999997</c:v>
                </c:pt>
                <c:pt idx="45">
                  <c:v>47.16048</c:v>
                </c:pt>
                <c:pt idx="46">
                  <c:v>47.160617999999999</c:v>
                </c:pt>
                <c:pt idx="47">
                  <c:v>47.160750999999998</c:v>
                </c:pt>
                <c:pt idx="48">
                  <c:v>47.160882000000001</c:v>
                </c:pt>
                <c:pt idx="49">
                  <c:v>47.161022000000003</c:v>
                </c:pt>
                <c:pt idx="50">
                  <c:v>47.161163999999999</c:v>
                </c:pt>
                <c:pt idx="51">
                  <c:v>47.161307999999998</c:v>
                </c:pt>
                <c:pt idx="52">
                  <c:v>47.161451999999997</c:v>
                </c:pt>
                <c:pt idx="53">
                  <c:v>47.161594000000001</c:v>
                </c:pt>
                <c:pt idx="54">
                  <c:v>47.161727999999997</c:v>
                </c:pt>
                <c:pt idx="55">
                  <c:v>47.161859999999997</c:v>
                </c:pt>
                <c:pt idx="56">
                  <c:v>47.161991</c:v>
                </c:pt>
                <c:pt idx="57">
                  <c:v>47.162123000000001</c:v>
                </c:pt>
                <c:pt idx="58">
                  <c:v>47.162260000000003</c:v>
                </c:pt>
                <c:pt idx="59">
                  <c:v>47.162402</c:v>
                </c:pt>
                <c:pt idx="60">
                  <c:v>47.162551000000001</c:v>
                </c:pt>
                <c:pt idx="61">
                  <c:v>47.162712999999997</c:v>
                </c:pt>
                <c:pt idx="62">
                  <c:v>47.162875999999997</c:v>
                </c:pt>
                <c:pt idx="63">
                  <c:v>47.163035999999998</c:v>
                </c:pt>
                <c:pt idx="64">
                  <c:v>47.163195000000002</c:v>
                </c:pt>
                <c:pt idx="65">
                  <c:v>47.163353000000001</c:v>
                </c:pt>
                <c:pt idx="66">
                  <c:v>47.163510000000002</c:v>
                </c:pt>
                <c:pt idx="67">
                  <c:v>47.163663</c:v>
                </c:pt>
                <c:pt idx="68">
                  <c:v>47.163812999999998</c:v>
                </c:pt>
                <c:pt idx="69">
                  <c:v>47.163957000000003</c:v>
                </c:pt>
                <c:pt idx="70">
                  <c:v>47.164085</c:v>
                </c:pt>
                <c:pt idx="71">
                  <c:v>47.164203000000001</c:v>
                </c:pt>
                <c:pt idx="72">
                  <c:v>47.164273000000001</c:v>
                </c:pt>
                <c:pt idx="73">
                  <c:v>47.164341999999998</c:v>
                </c:pt>
                <c:pt idx="74">
                  <c:v>47.164392999999997</c:v>
                </c:pt>
                <c:pt idx="75">
                  <c:v>47.164433000000002</c:v>
                </c:pt>
                <c:pt idx="76">
                  <c:v>47.164461000000003</c:v>
                </c:pt>
                <c:pt idx="77">
                  <c:v>47.164467000000002</c:v>
                </c:pt>
                <c:pt idx="78">
                  <c:v>47.164454999999997</c:v>
                </c:pt>
                <c:pt idx="79">
                  <c:v>47.164434999999997</c:v>
                </c:pt>
                <c:pt idx="80">
                  <c:v>47.164405000000002</c:v>
                </c:pt>
                <c:pt idx="81">
                  <c:v>47.164364999999997</c:v>
                </c:pt>
                <c:pt idx="82">
                  <c:v>47.164324000000001</c:v>
                </c:pt>
                <c:pt idx="83">
                  <c:v>47.164290000000001</c:v>
                </c:pt>
                <c:pt idx="84">
                  <c:v>47.164265999999998</c:v>
                </c:pt>
                <c:pt idx="85">
                  <c:v>47.164253000000002</c:v>
                </c:pt>
                <c:pt idx="86">
                  <c:v>47.164254</c:v>
                </c:pt>
                <c:pt idx="87">
                  <c:v>47.164265</c:v>
                </c:pt>
                <c:pt idx="88">
                  <c:v>47.164290000000001</c:v>
                </c:pt>
                <c:pt idx="89">
                  <c:v>47.164312000000002</c:v>
                </c:pt>
                <c:pt idx="90">
                  <c:v>47.164327999999998</c:v>
                </c:pt>
                <c:pt idx="91">
                  <c:v>47.164335999999999</c:v>
                </c:pt>
                <c:pt idx="92">
                  <c:v>47.164338000000001</c:v>
                </c:pt>
                <c:pt idx="93">
                  <c:v>47.16433</c:v>
                </c:pt>
                <c:pt idx="94">
                  <c:v>47.164304000000001</c:v>
                </c:pt>
                <c:pt idx="95">
                  <c:v>47.164270999999999</c:v>
                </c:pt>
                <c:pt idx="96">
                  <c:v>47.164231999999998</c:v>
                </c:pt>
                <c:pt idx="97">
                  <c:v>47.164188000000003</c:v>
                </c:pt>
                <c:pt idx="98">
                  <c:v>47.164136999999997</c:v>
                </c:pt>
                <c:pt idx="99">
                  <c:v>47.164070000000002</c:v>
                </c:pt>
                <c:pt idx="100">
                  <c:v>47.163995</c:v>
                </c:pt>
                <c:pt idx="101">
                  <c:v>47.163922999999997</c:v>
                </c:pt>
                <c:pt idx="102">
                  <c:v>47.163857999999998</c:v>
                </c:pt>
                <c:pt idx="103">
                  <c:v>47.163798</c:v>
                </c:pt>
                <c:pt idx="104">
                  <c:v>47.163753999999997</c:v>
                </c:pt>
                <c:pt idx="105">
                  <c:v>47.163716000000001</c:v>
                </c:pt>
                <c:pt idx="106">
                  <c:v>47.163676000000002</c:v>
                </c:pt>
                <c:pt idx="107">
                  <c:v>47.163640000000001</c:v>
                </c:pt>
                <c:pt idx="108">
                  <c:v>47.163604999999997</c:v>
                </c:pt>
                <c:pt idx="109">
                  <c:v>47.163564999999998</c:v>
                </c:pt>
                <c:pt idx="110">
                  <c:v>47.163522</c:v>
                </c:pt>
                <c:pt idx="111">
                  <c:v>47.163463999999998</c:v>
                </c:pt>
                <c:pt idx="112">
                  <c:v>47.163364000000001</c:v>
                </c:pt>
                <c:pt idx="113">
                  <c:v>47.163249</c:v>
                </c:pt>
                <c:pt idx="114">
                  <c:v>47.163119999999999</c:v>
                </c:pt>
                <c:pt idx="115">
                  <c:v>47.162976999999998</c:v>
                </c:pt>
                <c:pt idx="116">
                  <c:v>47.162824000000001</c:v>
                </c:pt>
                <c:pt idx="117">
                  <c:v>47.162663000000002</c:v>
                </c:pt>
                <c:pt idx="118">
                  <c:v>47.162495999999997</c:v>
                </c:pt>
                <c:pt idx="119">
                  <c:v>47.162326999999998</c:v>
                </c:pt>
                <c:pt idx="120">
                  <c:v>47.162159000000003</c:v>
                </c:pt>
                <c:pt idx="121">
                  <c:v>47.161993000000002</c:v>
                </c:pt>
                <c:pt idx="122">
                  <c:v>47.161828999999997</c:v>
                </c:pt>
                <c:pt idx="123">
                  <c:v>47.161670999999998</c:v>
                </c:pt>
                <c:pt idx="124">
                  <c:v>47.161521999999998</c:v>
                </c:pt>
                <c:pt idx="125">
                  <c:v>47.161380000000001</c:v>
                </c:pt>
                <c:pt idx="126">
                  <c:v>47.161245999999998</c:v>
                </c:pt>
                <c:pt idx="127">
                  <c:v>47.161116999999997</c:v>
                </c:pt>
                <c:pt idx="128">
                  <c:v>47.160991000000003</c:v>
                </c:pt>
                <c:pt idx="129">
                  <c:v>47.160870000000003</c:v>
                </c:pt>
                <c:pt idx="130">
                  <c:v>47.160747999999998</c:v>
                </c:pt>
                <c:pt idx="131">
                  <c:v>47.160626000000001</c:v>
                </c:pt>
                <c:pt idx="132">
                  <c:v>47.160504000000003</c:v>
                </c:pt>
                <c:pt idx="133">
                  <c:v>47.160384999999998</c:v>
                </c:pt>
                <c:pt idx="134">
                  <c:v>47.160266999999997</c:v>
                </c:pt>
                <c:pt idx="135">
                  <c:v>47.160148</c:v>
                </c:pt>
                <c:pt idx="136">
                  <c:v>47.160024999999997</c:v>
                </c:pt>
                <c:pt idx="137">
                  <c:v>47.1599</c:v>
                </c:pt>
                <c:pt idx="138">
                  <c:v>47.159779999999998</c:v>
                </c:pt>
                <c:pt idx="139">
                  <c:v>47.159674000000003</c:v>
                </c:pt>
                <c:pt idx="140">
                  <c:v>47.159573000000002</c:v>
                </c:pt>
                <c:pt idx="141">
                  <c:v>47.159472999999998</c:v>
                </c:pt>
                <c:pt idx="142">
                  <c:v>47.159374</c:v>
                </c:pt>
              </c:numCache>
            </c:numRef>
          </c:xVal>
          <c:yVal>
            <c:numRef>
              <c:f>'Lap 4 data'!$AW$10:$AW$490</c:f>
              <c:numCache>
                <c:formatCode>General</c:formatCode>
                <c:ptCount val="481"/>
                <c:pt idx="0">
                  <c:v>-88.489879999999999</c:v>
                </c:pt>
                <c:pt idx="1">
                  <c:v>-88.489714000000006</c:v>
                </c:pt>
                <c:pt idx="2">
                  <c:v>-88.489545000000007</c:v>
                </c:pt>
                <c:pt idx="3">
                  <c:v>-88.489340999999996</c:v>
                </c:pt>
                <c:pt idx="4">
                  <c:v>-88.489120999999997</c:v>
                </c:pt>
                <c:pt idx="5">
                  <c:v>-88.488892000000007</c:v>
                </c:pt>
                <c:pt idx="6">
                  <c:v>-88.488652999999999</c:v>
                </c:pt>
                <c:pt idx="7">
                  <c:v>-88.488398000000004</c:v>
                </c:pt>
                <c:pt idx="8">
                  <c:v>-88.488123999999999</c:v>
                </c:pt>
                <c:pt idx="9">
                  <c:v>-88.487848999999997</c:v>
                </c:pt>
                <c:pt idx="10">
                  <c:v>-88.487576000000004</c:v>
                </c:pt>
                <c:pt idx="11">
                  <c:v>-88.487305000000006</c:v>
                </c:pt>
                <c:pt idx="12">
                  <c:v>-88.487039999999993</c:v>
                </c:pt>
                <c:pt idx="13">
                  <c:v>-88.486790999999997</c:v>
                </c:pt>
                <c:pt idx="14">
                  <c:v>-88.486542</c:v>
                </c:pt>
                <c:pt idx="15">
                  <c:v>-88.486321000000004</c:v>
                </c:pt>
                <c:pt idx="16">
                  <c:v>-88.486148</c:v>
                </c:pt>
                <c:pt idx="17">
                  <c:v>-88.485979</c:v>
                </c:pt>
                <c:pt idx="18">
                  <c:v>-88.485823999999994</c:v>
                </c:pt>
                <c:pt idx="19">
                  <c:v>-88.485677999999993</c:v>
                </c:pt>
                <c:pt idx="20">
                  <c:v>-88.485534000000001</c:v>
                </c:pt>
                <c:pt idx="21">
                  <c:v>-88.485392000000004</c:v>
                </c:pt>
                <c:pt idx="22">
                  <c:v>-88.485251000000005</c:v>
                </c:pt>
                <c:pt idx="23">
                  <c:v>-88.485112000000001</c:v>
                </c:pt>
                <c:pt idx="24">
                  <c:v>-88.484977000000001</c:v>
                </c:pt>
                <c:pt idx="25">
                  <c:v>-88.484841000000003</c:v>
                </c:pt>
                <c:pt idx="26">
                  <c:v>-88.484707</c:v>
                </c:pt>
                <c:pt idx="27">
                  <c:v>-88.484573999999995</c:v>
                </c:pt>
                <c:pt idx="28">
                  <c:v>-88.484449999999995</c:v>
                </c:pt>
                <c:pt idx="29">
                  <c:v>-88.484342999999996</c:v>
                </c:pt>
                <c:pt idx="30">
                  <c:v>-88.484264999999994</c:v>
                </c:pt>
                <c:pt idx="31">
                  <c:v>-88.484200999999999</c:v>
                </c:pt>
                <c:pt idx="32">
                  <c:v>-88.484167999999997</c:v>
                </c:pt>
                <c:pt idx="33">
                  <c:v>-88.484155000000001</c:v>
                </c:pt>
                <c:pt idx="34">
                  <c:v>-88.484157999999994</c:v>
                </c:pt>
                <c:pt idx="35">
                  <c:v>-88.484160000000003</c:v>
                </c:pt>
                <c:pt idx="36">
                  <c:v>-88.484170000000006</c:v>
                </c:pt>
                <c:pt idx="37">
                  <c:v>-88.484182000000004</c:v>
                </c:pt>
                <c:pt idx="38">
                  <c:v>-88.484190999999996</c:v>
                </c:pt>
                <c:pt idx="39">
                  <c:v>-88.484190999999996</c:v>
                </c:pt>
                <c:pt idx="40">
                  <c:v>-88.484191999999993</c:v>
                </c:pt>
                <c:pt idx="41">
                  <c:v>-88.484194000000002</c:v>
                </c:pt>
                <c:pt idx="42">
                  <c:v>-88.484191999999993</c:v>
                </c:pt>
                <c:pt idx="43">
                  <c:v>-88.484190999999996</c:v>
                </c:pt>
                <c:pt idx="44">
                  <c:v>-88.484182000000004</c:v>
                </c:pt>
                <c:pt idx="45">
                  <c:v>-88.484161999999998</c:v>
                </c:pt>
                <c:pt idx="46">
                  <c:v>-88.484137000000004</c:v>
                </c:pt>
                <c:pt idx="47">
                  <c:v>-88.484087000000002</c:v>
                </c:pt>
                <c:pt idx="48">
                  <c:v>-88.484032999999997</c:v>
                </c:pt>
                <c:pt idx="49">
                  <c:v>-88.484014999999999</c:v>
                </c:pt>
                <c:pt idx="50">
                  <c:v>-88.483993999999996</c:v>
                </c:pt>
                <c:pt idx="51">
                  <c:v>-88.483984000000007</c:v>
                </c:pt>
                <c:pt idx="52">
                  <c:v>-88.483979000000005</c:v>
                </c:pt>
                <c:pt idx="53">
                  <c:v>-88.483998999999997</c:v>
                </c:pt>
                <c:pt idx="54">
                  <c:v>-88.484057000000007</c:v>
                </c:pt>
                <c:pt idx="55">
                  <c:v>-88.484109000000004</c:v>
                </c:pt>
                <c:pt idx="56">
                  <c:v>-88.484172000000001</c:v>
                </c:pt>
                <c:pt idx="57">
                  <c:v>-88.484228999999999</c:v>
                </c:pt>
                <c:pt idx="58">
                  <c:v>-88.484255000000005</c:v>
                </c:pt>
                <c:pt idx="59">
                  <c:v>-88.484250000000003</c:v>
                </c:pt>
                <c:pt idx="60">
                  <c:v>-88.484228999999999</c:v>
                </c:pt>
                <c:pt idx="61">
                  <c:v>-88.484216000000004</c:v>
                </c:pt>
                <c:pt idx="62">
                  <c:v>-88.484232000000006</c:v>
                </c:pt>
                <c:pt idx="63">
                  <c:v>-88.484262000000001</c:v>
                </c:pt>
                <c:pt idx="64">
                  <c:v>-88.484318000000002</c:v>
                </c:pt>
                <c:pt idx="65">
                  <c:v>-88.484392999999997</c:v>
                </c:pt>
                <c:pt idx="66">
                  <c:v>-88.484499999999997</c:v>
                </c:pt>
                <c:pt idx="67">
                  <c:v>-88.484680999999995</c:v>
                </c:pt>
                <c:pt idx="68">
                  <c:v>-88.484847000000002</c:v>
                </c:pt>
                <c:pt idx="69">
                  <c:v>-88.485009000000005</c:v>
                </c:pt>
                <c:pt idx="70">
                  <c:v>-88.485202999999998</c:v>
                </c:pt>
                <c:pt idx="71">
                  <c:v>-88.485394999999997</c:v>
                </c:pt>
                <c:pt idx="72">
                  <c:v>-88.485637999999994</c:v>
                </c:pt>
                <c:pt idx="73">
                  <c:v>-88.485851999999994</c:v>
                </c:pt>
                <c:pt idx="74">
                  <c:v>-88.486058999999997</c:v>
                </c:pt>
                <c:pt idx="75">
                  <c:v>-88.486260000000001</c:v>
                </c:pt>
                <c:pt idx="76">
                  <c:v>-88.486457999999999</c:v>
                </c:pt>
                <c:pt idx="77">
                  <c:v>-88.486654999999999</c:v>
                </c:pt>
                <c:pt idx="78">
                  <c:v>-88.486851999999999</c:v>
                </c:pt>
                <c:pt idx="79">
                  <c:v>-88.487048999999999</c:v>
                </c:pt>
                <c:pt idx="80">
                  <c:v>-88.48724</c:v>
                </c:pt>
                <c:pt idx="81">
                  <c:v>-88.487414999999999</c:v>
                </c:pt>
                <c:pt idx="82">
                  <c:v>-88.487577000000002</c:v>
                </c:pt>
                <c:pt idx="83">
                  <c:v>-88.487729999999999</c:v>
                </c:pt>
                <c:pt idx="84">
                  <c:v>-88.487875000000003</c:v>
                </c:pt>
                <c:pt idx="85">
                  <c:v>-88.488016000000002</c:v>
                </c:pt>
                <c:pt idx="86">
                  <c:v>-88.488157000000001</c:v>
                </c:pt>
                <c:pt idx="87">
                  <c:v>-88.488288999999995</c:v>
                </c:pt>
                <c:pt idx="88">
                  <c:v>-88.488408000000007</c:v>
                </c:pt>
                <c:pt idx="89">
                  <c:v>-88.488521000000006</c:v>
                </c:pt>
                <c:pt idx="90">
                  <c:v>-88.488639000000006</c:v>
                </c:pt>
                <c:pt idx="91">
                  <c:v>-88.488758000000004</c:v>
                </c:pt>
                <c:pt idx="92">
                  <c:v>-88.488878999999997</c:v>
                </c:pt>
                <c:pt idx="93">
                  <c:v>-88.489003999999994</c:v>
                </c:pt>
                <c:pt idx="94">
                  <c:v>-88.489136000000002</c:v>
                </c:pt>
                <c:pt idx="95">
                  <c:v>-88.489270000000005</c:v>
                </c:pt>
                <c:pt idx="96">
                  <c:v>-88.489402999999996</c:v>
                </c:pt>
                <c:pt idx="97">
                  <c:v>-88.489536000000001</c:v>
                </c:pt>
                <c:pt idx="98">
                  <c:v>-88.489666999999997</c:v>
                </c:pt>
                <c:pt idx="99">
                  <c:v>-88.489789000000002</c:v>
                </c:pt>
                <c:pt idx="100">
                  <c:v>-88.489909999999995</c:v>
                </c:pt>
                <c:pt idx="101">
                  <c:v>-88.490037999999998</c:v>
                </c:pt>
                <c:pt idx="102">
                  <c:v>-88.490181000000007</c:v>
                </c:pt>
                <c:pt idx="103">
                  <c:v>-88.490329000000003</c:v>
                </c:pt>
                <c:pt idx="104">
                  <c:v>-88.490495999999993</c:v>
                </c:pt>
                <c:pt idx="105">
                  <c:v>-88.490672000000004</c:v>
                </c:pt>
                <c:pt idx="106">
                  <c:v>-88.490852000000004</c:v>
                </c:pt>
                <c:pt idx="107">
                  <c:v>-88.491032000000004</c:v>
                </c:pt>
                <c:pt idx="108">
                  <c:v>-88.491213999999999</c:v>
                </c:pt>
                <c:pt idx="109">
                  <c:v>-88.491393000000002</c:v>
                </c:pt>
                <c:pt idx="110">
                  <c:v>-88.491568000000001</c:v>
                </c:pt>
                <c:pt idx="111">
                  <c:v>-88.491732999999996</c:v>
                </c:pt>
                <c:pt idx="112">
                  <c:v>-88.491866000000002</c:v>
                </c:pt>
                <c:pt idx="113">
                  <c:v>-88.491964999999993</c:v>
                </c:pt>
                <c:pt idx="114">
                  <c:v>-88.492029000000002</c:v>
                </c:pt>
                <c:pt idx="115">
                  <c:v>-88.492061000000007</c:v>
                </c:pt>
                <c:pt idx="116">
                  <c:v>-88.492063000000002</c:v>
                </c:pt>
                <c:pt idx="117">
                  <c:v>-88.492035999999999</c:v>
                </c:pt>
                <c:pt idx="118">
                  <c:v>-88.491992999999994</c:v>
                </c:pt>
                <c:pt idx="119">
                  <c:v>-88.491934000000001</c:v>
                </c:pt>
                <c:pt idx="120">
                  <c:v>-88.491855000000001</c:v>
                </c:pt>
                <c:pt idx="121">
                  <c:v>-88.491753000000003</c:v>
                </c:pt>
                <c:pt idx="122">
                  <c:v>-88.491653999999997</c:v>
                </c:pt>
                <c:pt idx="123">
                  <c:v>-88.491529</c:v>
                </c:pt>
                <c:pt idx="124">
                  <c:v>-88.491388000000001</c:v>
                </c:pt>
                <c:pt idx="125">
                  <c:v>-88.491231999999997</c:v>
                </c:pt>
                <c:pt idx="126">
                  <c:v>-88.491083000000003</c:v>
                </c:pt>
                <c:pt idx="127">
                  <c:v>-88.490962999999994</c:v>
                </c:pt>
                <c:pt idx="128">
                  <c:v>-88.490876</c:v>
                </c:pt>
                <c:pt idx="129">
                  <c:v>-88.490812000000005</c:v>
                </c:pt>
                <c:pt idx="130">
                  <c:v>-88.490765999999994</c:v>
                </c:pt>
                <c:pt idx="131">
                  <c:v>-88.490744000000007</c:v>
                </c:pt>
                <c:pt idx="132">
                  <c:v>-88.490747999999996</c:v>
                </c:pt>
                <c:pt idx="133">
                  <c:v>-88.490746000000001</c:v>
                </c:pt>
                <c:pt idx="134">
                  <c:v>-88.490739000000005</c:v>
                </c:pt>
                <c:pt idx="135">
                  <c:v>-88.490725999999995</c:v>
                </c:pt>
                <c:pt idx="136">
                  <c:v>-88.490695000000002</c:v>
                </c:pt>
                <c:pt idx="137">
                  <c:v>-88.490647999999993</c:v>
                </c:pt>
                <c:pt idx="138">
                  <c:v>-88.490572999999998</c:v>
                </c:pt>
                <c:pt idx="139">
                  <c:v>-88.490419000000003</c:v>
                </c:pt>
                <c:pt idx="140">
                  <c:v>-88.490243000000007</c:v>
                </c:pt>
                <c:pt idx="141">
                  <c:v>-88.490071</c:v>
                </c:pt>
                <c:pt idx="142">
                  <c:v>-88.489906000000005</c:v>
                </c:pt>
              </c:numCache>
            </c:numRef>
          </c:yVal>
          <c:smooth val="1"/>
        </c:ser>
        <c:axId val="141860224"/>
        <c:axId val="142133888"/>
      </c:scatterChart>
      <c:valAx>
        <c:axId val="141860224"/>
        <c:scaling>
          <c:orientation val="minMax"/>
          <c:max val="47.165000000000013"/>
          <c:min val="47.158000000000001"/>
        </c:scaling>
        <c:axPos val="b"/>
        <c:numFmt formatCode="General" sourceLinked="1"/>
        <c:tickLblPos val="nextTo"/>
        <c:crossAx val="142133888"/>
        <c:crosses val="autoZero"/>
        <c:crossBetween val="midCat"/>
      </c:valAx>
      <c:valAx>
        <c:axId val="142133888"/>
        <c:scaling>
          <c:orientation val="minMax"/>
        </c:scaling>
        <c:axPos val="l"/>
        <c:majorGridlines/>
        <c:numFmt formatCode="General" sourceLinked="1"/>
        <c:tickLblPos val="nextTo"/>
        <c:crossAx val="14186022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data'!$AY$10:$AY$497</c:f>
              <c:numCache>
                <c:formatCode>General</c:formatCode>
                <c:ptCount val="488"/>
                <c:pt idx="0">
                  <c:v>33.6</c:v>
                </c:pt>
                <c:pt idx="1">
                  <c:v>34.4</c:v>
                </c:pt>
                <c:pt idx="2">
                  <c:v>35.700000000000003</c:v>
                </c:pt>
                <c:pt idx="3">
                  <c:v>35.9</c:v>
                </c:pt>
                <c:pt idx="4">
                  <c:v>36.6</c:v>
                </c:pt>
                <c:pt idx="5">
                  <c:v>37.5</c:v>
                </c:pt>
                <c:pt idx="6">
                  <c:v>38.9</c:v>
                </c:pt>
                <c:pt idx="7">
                  <c:v>40.6</c:v>
                </c:pt>
                <c:pt idx="8">
                  <c:v>42.6</c:v>
                </c:pt>
                <c:pt idx="9">
                  <c:v>44.2</c:v>
                </c:pt>
                <c:pt idx="10">
                  <c:v>44.5</c:v>
                </c:pt>
                <c:pt idx="11">
                  <c:v>44.4</c:v>
                </c:pt>
                <c:pt idx="12">
                  <c:v>43.2</c:v>
                </c:pt>
                <c:pt idx="13">
                  <c:v>42.6</c:v>
                </c:pt>
                <c:pt idx="14">
                  <c:v>41.2</c:v>
                </c:pt>
                <c:pt idx="15">
                  <c:v>36.1</c:v>
                </c:pt>
                <c:pt idx="16">
                  <c:v>31.8</c:v>
                </c:pt>
                <c:pt idx="17">
                  <c:v>31.4</c:v>
                </c:pt>
                <c:pt idx="18">
                  <c:v>29.5</c:v>
                </c:pt>
                <c:pt idx="19">
                  <c:v>26.6</c:v>
                </c:pt>
                <c:pt idx="20">
                  <c:v>25</c:v>
                </c:pt>
                <c:pt idx="21">
                  <c:v>24.8</c:v>
                </c:pt>
                <c:pt idx="22">
                  <c:v>24.1</c:v>
                </c:pt>
                <c:pt idx="23">
                  <c:v>23.4</c:v>
                </c:pt>
                <c:pt idx="24">
                  <c:v>23.1</c:v>
                </c:pt>
                <c:pt idx="25">
                  <c:v>22.9</c:v>
                </c:pt>
                <c:pt idx="26">
                  <c:v>22.1</c:v>
                </c:pt>
                <c:pt idx="27">
                  <c:v>21.4</c:v>
                </c:pt>
                <c:pt idx="28">
                  <c:v>20.9</c:v>
                </c:pt>
                <c:pt idx="29">
                  <c:v>20.5</c:v>
                </c:pt>
                <c:pt idx="30">
                  <c:v>20.5</c:v>
                </c:pt>
                <c:pt idx="31">
                  <c:v>20.8</c:v>
                </c:pt>
                <c:pt idx="32">
                  <c:v>21.2</c:v>
                </c:pt>
                <c:pt idx="33">
                  <c:v>22.7</c:v>
                </c:pt>
                <c:pt idx="34">
                  <c:v>24.7</c:v>
                </c:pt>
                <c:pt idx="35">
                  <c:v>26</c:v>
                </c:pt>
                <c:pt idx="36">
                  <c:v>26.2</c:v>
                </c:pt>
                <c:pt idx="37">
                  <c:v>26.4</c:v>
                </c:pt>
                <c:pt idx="38">
                  <c:v>26.1</c:v>
                </c:pt>
                <c:pt idx="39">
                  <c:v>26.3</c:v>
                </c:pt>
                <c:pt idx="40">
                  <c:v>27.5</c:v>
                </c:pt>
                <c:pt idx="41">
                  <c:v>29.4</c:v>
                </c:pt>
                <c:pt idx="42">
                  <c:v>31</c:v>
                </c:pt>
                <c:pt idx="43">
                  <c:v>32.799999999999997</c:v>
                </c:pt>
                <c:pt idx="44">
                  <c:v>34.299999999999997</c:v>
                </c:pt>
                <c:pt idx="45">
                  <c:v>35</c:v>
                </c:pt>
                <c:pt idx="46">
                  <c:v>34.9</c:v>
                </c:pt>
                <c:pt idx="47">
                  <c:v>35</c:v>
                </c:pt>
                <c:pt idx="48">
                  <c:v>35.200000000000003</c:v>
                </c:pt>
                <c:pt idx="49">
                  <c:v>35.700000000000003</c:v>
                </c:pt>
                <c:pt idx="50">
                  <c:v>35.9</c:v>
                </c:pt>
                <c:pt idx="51">
                  <c:v>35.6</c:v>
                </c:pt>
                <c:pt idx="52">
                  <c:v>34.700000000000003</c:v>
                </c:pt>
                <c:pt idx="53">
                  <c:v>33.9</c:v>
                </c:pt>
                <c:pt idx="54">
                  <c:v>33.9</c:v>
                </c:pt>
                <c:pt idx="55">
                  <c:v>33.799999999999997</c:v>
                </c:pt>
                <c:pt idx="56">
                  <c:v>33.799999999999997</c:v>
                </c:pt>
                <c:pt idx="57">
                  <c:v>33.9</c:v>
                </c:pt>
                <c:pt idx="58">
                  <c:v>34.1</c:v>
                </c:pt>
                <c:pt idx="59">
                  <c:v>34.6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38.299999999999997</c:v>
                </c:pt>
                <c:pt idx="63">
                  <c:v>39.1</c:v>
                </c:pt>
                <c:pt idx="64">
                  <c:v>39.200000000000003</c:v>
                </c:pt>
                <c:pt idx="65">
                  <c:v>39.1</c:v>
                </c:pt>
                <c:pt idx="66">
                  <c:v>39</c:v>
                </c:pt>
                <c:pt idx="67">
                  <c:v>39.6</c:v>
                </c:pt>
                <c:pt idx="68">
                  <c:v>42</c:v>
                </c:pt>
                <c:pt idx="69">
                  <c:v>44.2</c:v>
                </c:pt>
                <c:pt idx="70">
                  <c:v>44.5</c:v>
                </c:pt>
                <c:pt idx="71">
                  <c:v>45.2</c:v>
                </c:pt>
                <c:pt idx="72">
                  <c:v>44.4</c:v>
                </c:pt>
                <c:pt idx="73">
                  <c:v>42.7</c:v>
                </c:pt>
                <c:pt idx="74">
                  <c:v>42.3</c:v>
                </c:pt>
                <c:pt idx="75">
                  <c:v>40.799999999999997</c:v>
                </c:pt>
                <c:pt idx="76">
                  <c:v>38.700000000000003</c:v>
                </c:pt>
                <c:pt idx="77">
                  <c:v>36.200000000000003</c:v>
                </c:pt>
                <c:pt idx="78">
                  <c:v>34.4</c:v>
                </c:pt>
                <c:pt idx="79">
                  <c:v>33.9</c:v>
                </c:pt>
                <c:pt idx="80">
                  <c:v>33.5</c:v>
                </c:pt>
                <c:pt idx="81">
                  <c:v>32.299999999999997</c:v>
                </c:pt>
                <c:pt idx="82">
                  <c:v>30.9</c:v>
                </c:pt>
                <c:pt idx="83">
                  <c:v>29.2</c:v>
                </c:pt>
                <c:pt idx="84">
                  <c:v>27.5</c:v>
                </c:pt>
                <c:pt idx="85">
                  <c:v>26.4</c:v>
                </c:pt>
                <c:pt idx="86">
                  <c:v>26</c:v>
                </c:pt>
                <c:pt idx="87">
                  <c:v>24.5</c:v>
                </c:pt>
                <c:pt idx="88">
                  <c:v>22.7</c:v>
                </c:pt>
                <c:pt idx="89">
                  <c:v>21.9</c:v>
                </c:pt>
                <c:pt idx="90">
                  <c:v>20.8</c:v>
                </c:pt>
                <c:pt idx="91">
                  <c:v>20.399999999999999</c:v>
                </c:pt>
                <c:pt idx="92">
                  <c:v>19.8</c:v>
                </c:pt>
                <c:pt idx="93">
                  <c:v>19.8</c:v>
                </c:pt>
                <c:pt idx="94">
                  <c:v>19.8</c:v>
                </c:pt>
                <c:pt idx="95">
                  <c:v>20.7</c:v>
                </c:pt>
                <c:pt idx="96">
                  <c:v>23</c:v>
                </c:pt>
                <c:pt idx="97">
                  <c:v>23.6</c:v>
                </c:pt>
                <c:pt idx="98">
                  <c:v>23.8</c:v>
                </c:pt>
                <c:pt idx="99">
                  <c:v>24.1</c:v>
                </c:pt>
                <c:pt idx="100">
                  <c:v>24.3</c:v>
                </c:pt>
                <c:pt idx="101">
                  <c:v>24.2</c:v>
                </c:pt>
                <c:pt idx="102">
                  <c:v>24.8</c:v>
                </c:pt>
                <c:pt idx="103">
                  <c:v>26.5</c:v>
                </c:pt>
                <c:pt idx="104">
                  <c:v>29.2</c:v>
                </c:pt>
                <c:pt idx="105">
                  <c:v>31.6</c:v>
                </c:pt>
                <c:pt idx="106">
                  <c:v>31.9</c:v>
                </c:pt>
                <c:pt idx="107">
                  <c:v>32.4</c:v>
                </c:pt>
                <c:pt idx="108">
                  <c:v>32.1</c:v>
                </c:pt>
                <c:pt idx="109">
                  <c:v>31.6</c:v>
                </c:pt>
                <c:pt idx="110">
                  <c:v>31.2</c:v>
                </c:pt>
                <c:pt idx="111">
                  <c:v>30.9</c:v>
                </c:pt>
                <c:pt idx="112">
                  <c:v>31</c:v>
                </c:pt>
                <c:pt idx="113">
                  <c:v>32.4</c:v>
                </c:pt>
                <c:pt idx="114">
                  <c:v>32.9</c:v>
                </c:pt>
                <c:pt idx="115">
                  <c:v>32.9</c:v>
                </c:pt>
                <c:pt idx="116">
                  <c:v>33.200000000000003</c:v>
                </c:pt>
                <c:pt idx="117">
                  <c:v>34.200000000000003</c:v>
                </c:pt>
                <c:pt idx="118">
                  <c:v>35.5</c:v>
                </c:pt>
                <c:pt idx="119">
                  <c:v>36.4</c:v>
                </c:pt>
                <c:pt idx="120">
                  <c:v>38.6</c:v>
                </c:pt>
                <c:pt idx="121">
                  <c:v>40.9</c:v>
                </c:pt>
                <c:pt idx="122">
                  <c:v>42.3</c:v>
                </c:pt>
                <c:pt idx="123">
                  <c:v>43.1</c:v>
                </c:pt>
                <c:pt idx="124">
                  <c:v>44.9</c:v>
                </c:pt>
                <c:pt idx="125">
                  <c:v>45.1</c:v>
                </c:pt>
                <c:pt idx="126">
                  <c:v>45.2</c:v>
                </c:pt>
                <c:pt idx="127">
                  <c:v>45.2</c:v>
                </c:pt>
                <c:pt idx="128">
                  <c:v>45.1</c:v>
                </c:pt>
                <c:pt idx="129">
                  <c:v>42.5</c:v>
                </c:pt>
                <c:pt idx="130">
                  <c:v>35</c:v>
                </c:pt>
                <c:pt idx="131">
                  <c:v>31.4</c:v>
                </c:pt>
                <c:pt idx="132">
                  <c:v>30.8</c:v>
                </c:pt>
                <c:pt idx="133">
                  <c:v>29.8</c:v>
                </c:pt>
                <c:pt idx="134">
                  <c:v>28.6</c:v>
                </c:pt>
                <c:pt idx="135">
                  <c:v>28.7</c:v>
                </c:pt>
                <c:pt idx="136">
                  <c:v>28.3</c:v>
                </c:pt>
                <c:pt idx="137">
                  <c:v>27.8</c:v>
                </c:pt>
                <c:pt idx="138">
                  <c:v>27.8</c:v>
                </c:pt>
                <c:pt idx="139">
                  <c:v>29.3</c:v>
                </c:pt>
                <c:pt idx="140">
                  <c:v>32.6</c:v>
                </c:pt>
                <c:pt idx="141">
                  <c:v>33.200000000000003</c:v>
                </c:pt>
                <c:pt idx="142">
                  <c:v>33.200000000000003</c:v>
                </c:pt>
                <c:pt idx="143">
                  <c:v>32.4</c:v>
                </c:pt>
                <c:pt idx="144">
                  <c:v>36.6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data'!$AY$10:$AY$492</c:f>
              <c:numCache>
                <c:formatCode>General</c:formatCode>
                <c:ptCount val="483"/>
                <c:pt idx="0">
                  <c:v>36.6</c:v>
                </c:pt>
                <c:pt idx="1">
                  <c:v>35.6</c:v>
                </c:pt>
                <c:pt idx="2">
                  <c:v>38.700000000000003</c:v>
                </c:pt>
                <c:pt idx="3">
                  <c:v>39.5</c:v>
                </c:pt>
                <c:pt idx="4">
                  <c:v>41.2</c:v>
                </c:pt>
                <c:pt idx="5">
                  <c:v>41</c:v>
                </c:pt>
                <c:pt idx="6">
                  <c:v>40.9</c:v>
                </c:pt>
                <c:pt idx="7">
                  <c:v>41.6</c:v>
                </c:pt>
                <c:pt idx="8">
                  <c:v>42</c:v>
                </c:pt>
                <c:pt idx="9">
                  <c:v>42.6</c:v>
                </c:pt>
                <c:pt idx="10">
                  <c:v>42.8</c:v>
                </c:pt>
                <c:pt idx="11">
                  <c:v>43.5</c:v>
                </c:pt>
                <c:pt idx="12">
                  <c:v>43.8</c:v>
                </c:pt>
                <c:pt idx="13">
                  <c:v>43.5</c:v>
                </c:pt>
                <c:pt idx="14">
                  <c:v>41.5</c:v>
                </c:pt>
                <c:pt idx="15">
                  <c:v>36.700000000000003</c:v>
                </c:pt>
                <c:pt idx="16">
                  <c:v>34.6</c:v>
                </c:pt>
                <c:pt idx="17">
                  <c:v>33</c:v>
                </c:pt>
                <c:pt idx="18">
                  <c:v>28.7</c:v>
                </c:pt>
                <c:pt idx="19">
                  <c:v>27.3</c:v>
                </c:pt>
                <c:pt idx="20">
                  <c:v>26.7</c:v>
                </c:pt>
                <c:pt idx="21">
                  <c:v>24.9</c:v>
                </c:pt>
                <c:pt idx="22">
                  <c:v>23.1</c:v>
                </c:pt>
                <c:pt idx="23">
                  <c:v>22</c:v>
                </c:pt>
                <c:pt idx="24">
                  <c:v>21.7</c:v>
                </c:pt>
                <c:pt idx="25">
                  <c:v>21.1</c:v>
                </c:pt>
                <c:pt idx="26">
                  <c:v>21.1</c:v>
                </c:pt>
                <c:pt idx="27">
                  <c:v>21.1</c:v>
                </c:pt>
                <c:pt idx="28">
                  <c:v>21.1</c:v>
                </c:pt>
                <c:pt idx="29">
                  <c:v>21.1</c:v>
                </c:pt>
                <c:pt idx="30">
                  <c:v>21.9</c:v>
                </c:pt>
                <c:pt idx="31">
                  <c:v>23.9</c:v>
                </c:pt>
                <c:pt idx="32">
                  <c:v>25.3</c:v>
                </c:pt>
                <c:pt idx="33">
                  <c:v>28.3</c:v>
                </c:pt>
                <c:pt idx="34">
                  <c:v>30.9</c:v>
                </c:pt>
                <c:pt idx="35">
                  <c:v>32</c:v>
                </c:pt>
                <c:pt idx="36">
                  <c:v>32.200000000000003</c:v>
                </c:pt>
                <c:pt idx="37">
                  <c:v>32</c:v>
                </c:pt>
                <c:pt idx="38">
                  <c:v>32.1</c:v>
                </c:pt>
                <c:pt idx="39">
                  <c:v>32.4</c:v>
                </c:pt>
                <c:pt idx="40">
                  <c:v>32.799999999999997</c:v>
                </c:pt>
                <c:pt idx="41">
                  <c:v>33.5</c:v>
                </c:pt>
                <c:pt idx="42">
                  <c:v>34</c:v>
                </c:pt>
                <c:pt idx="43">
                  <c:v>34.4</c:v>
                </c:pt>
                <c:pt idx="44">
                  <c:v>33.700000000000003</c:v>
                </c:pt>
                <c:pt idx="45">
                  <c:v>32.9</c:v>
                </c:pt>
                <c:pt idx="46">
                  <c:v>32.9</c:v>
                </c:pt>
                <c:pt idx="47">
                  <c:v>33.200000000000003</c:v>
                </c:pt>
                <c:pt idx="48">
                  <c:v>33.9</c:v>
                </c:pt>
                <c:pt idx="49">
                  <c:v>34.200000000000003</c:v>
                </c:pt>
                <c:pt idx="50">
                  <c:v>35.1</c:v>
                </c:pt>
                <c:pt idx="51">
                  <c:v>35.5</c:v>
                </c:pt>
                <c:pt idx="52">
                  <c:v>35.299999999999997</c:v>
                </c:pt>
                <c:pt idx="53">
                  <c:v>35.200000000000003</c:v>
                </c:pt>
                <c:pt idx="54">
                  <c:v>34.9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36.700000000000003</c:v>
                </c:pt>
                <c:pt idx="58">
                  <c:v>37.5</c:v>
                </c:pt>
                <c:pt idx="59">
                  <c:v>38.299999999999997</c:v>
                </c:pt>
                <c:pt idx="60">
                  <c:v>38.700000000000003</c:v>
                </c:pt>
                <c:pt idx="61">
                  <c:v>39.700000000000003</c:v>
                </c:pt>
                <c:pt idx="62">
                  <c:v>39.9</c:v>
                </c:pt>
                <c:pt idx="63">
                  <c:v>40</c:v>
                </c:pt>
                <c:pt idx="64">
                  <c:v>40</c:v>
                </c:pt>
                <c:pt idx="65">
                  <c:v>41.1</c:v>
                </c:pt>
                <c:pt idx="66">
                  <c:v>43.7</c:v>
                </c:pt>
                <c:pt idx="67">
                  <c:v>44.1</c:v>
                </c:pt>
                <c:pt idx="68">
                  <c:v>44.3</c:v>
                </c:pt>
                <c:pt idx="69">
                  <c:v>44.3</c:v>
                </c:pt>
                <c:pt idx="70">
                  <c:v>44.4</c:v>
                </c:pt>
                <c:pt idx="71">
                  <c:v>43.7</c:v>
                </c:pt>
                <c:pt idx="72">
                  <c:v>41</c:v>
                </c:pt>
                <c:pt idx="73">
                  <c:v>39.299999999999997</c:v>
                </c:pt>
                <c:pt idx="74">
                  <c:v>37.1</c:v>
                </c:pt>
                <c:pt idx="75">
                  <c:v>35</c:v>
                </c:pt>
                <c:pt idx="76">
                  <c:v>33.5</c:v>
                </c:pt>
                <c:pt idx="77">
                  <c:v>33</c:v>
                </c:pt>
                <c:pt idx="78">
                  <c:v>32.9</c:v>
                </c:pt>
                <c:pt idx="79">
                  <c:v>32.4</c:v>
                </c:pt>
                <c:pt idx="80">
                  <c:v>31.4</c:v>
                </c:pt>
                <c:pt idx="81">
                  <c:v>31.1</c:v>
                </c:pt>
                <c:pt idx="82">
                  <c:v>29.8</c:v>
                </c:pt>
                <c:pt idx="83">
                  <c:v>27.8</c:v>
                </c:pt>
                <c:pt idx="84">
                  <c:v>26.1</c:v>
                </c:pt>
                <c:pt idx="85">
                  <c:v>25</c:v>
                </c:pt>
                <c:pt idx="86">
                  <c:v>24.6</c:v>
                </c:pt>
                <c:pt idx="87">
                  <c:v>24.4</c:v>
                </c:pt>
                <c:pt idx="88">
                  <c:v>23.9</c:v>
                </c:pt>
                <c:pt idx="89">
                  <c:v>22.1</c:v>
                </c:pt>
                <c:pt idx="90">
                  <c:v>21</c:v>
                </c:pt>
                <c:pt idx="91">
                  <c:v>20.8</c:v>
                </c:pt>
                <c:pt idx="92">
                  <c:v>19.899999999999999</c:v>
                </c:pt>
                <c:pt idx="93">
                  <c:v>20</c:v>
                </c:pt>
                <c:pt idx="94">
                  <c:v>20.3</c:v>
                </c:pt>
                <c:pt idx="95">
                  <c:v>20.3</c:v>
                </c:pt>
                <c:pt idx="96">
                  <c:v>21.1</c:v>
                </c:pt>
                <c:pt idx="97">
                  <c:v>24</c:v>
                </c:pt>
                <c:pt idx="98">
                  <c:v>26.2</c:v>
                </c:pt>
                <c:pt idx="99">
                  <c:v>26.7</c:v>
                </c:pt>
                <c:pt idx="100">
                  <c:v>27.6</c:v>
                </c:pt>
                <c:pt idx="101">
                  <c:v>28.6</c:v>
                </c:pt>
                <c:pt idx="102">
                  <c:v>29.9</c:v>
                </c:pt>
                <c:pt idx="103">
                  <c:v>31.4</c:v>
                </c:pt>
                <c:pt idx="104">
                  <c:v>31.6</c:v>
                </c:pt>
                <c:pt idx="105">
                  <c:v>31.8</c:v>
                </c:pt>
                <c:pt idx="106">
                  <c:v>31.6</c:v>
                </c:pt>
                <c:pt idx="107">
                  <c:v>32</c:v>
                </c:pt>
                <c:pt idx="108">
                  <c:v>32.1</c:v>
                </c:pt>
                <c:pt idx="109">
                  <c:v>32.1</c:v>
                </c:pt>
                <c:pt idx="110">
                  <c:v>31.9</c:v>
                </c:pt>
                <c:pt idx="111">
                  <c:v>31.2</c:v>
                </c:pt>
                <c:pt idx="112">
                  <c:v>27.3</c:v>
                </c:pt>
                <c:pt idx="113">
                  <c:v>24.4</c:v>
                </c:pt>
                <c:pt idx="114">
                  <c:v>35.1</c:v>
                </c:pt>
                <c:pt idx="115">
                  <c:v>37.200000000000003</c:v>
                </c:pt>
                <c:pt idx="116">
                  <c:v>38.799999999999997</c:v>
                </c:pt>
                <c:pt idx="117">
                  <c:v>39.6</c:v>
                </c:pt>
                <c:pt idx="118">
                  <c:v>39.6</c:v>
                </c:pt>
                <c:pt idx="119">
                  <c:v>40.799999999999997</c:v>
                </c:pt>
                <c:pt idx="120">
                  <c:v>43.4</c:v>
                </c:pt>
                <c:pt idx="121">
                  <c:v>43.4</c:v>
                </c:pt>
                <c:pt idx="122">
                  <c:v>43.9</c:v>
                </c:pt>
                <c:pt idx="123">
                  <c:v>44.8</c:v>
                </c:pt>
                <c:pt idx="124">
                  <c:v>43.8</c:v>
                </c:pt>
                <c:pt idx="125">
                  <c:v>42.3</c:v>
                </c:pt>
                <c:pt idx="126">
                  <c:v>36.700000000000003</c:v>
                </c:pt>
                <c:pt idx="127">
                  <c:v>31.6</c:v>
                </c:pt>
                <c:pt idx="128">
                  <c:v>30.8</c:v>
                </c:pt>
                <c:pt idx="129">
                  <c:v>29.6</c:v>
                </c:pt>
                <c:pt idx="130">
                  <c:v>29</c:v>
                </c:pt>
                <c:pt idx="131">
                  <c:v>28.4</c:v>
                </c:pt>
                <c:pt idx="132">
                  <c:v>28.4</c:v>
                </c:pt>
                <c:pt idx="133">
                  <c:v>28.2</c:v>
                </c:pt>
                <c:pt idx="134">
                  <c:v>28.2</c:v>
                </c:pt>
                <c:pt idx="135">
                  <c:v>28.2</c:v>
                </c:pt>
                <c:pt idx="136">
                  <c:v>28.2</c:v>
                </c:pt>
                <c:pt idx="137">
                  <c:v>28.7</c:v>
                </c:pt>
                <c:pt idx="138">
                  <c:v>29.9</c:v>
                </c:pt>
                <c:pt idx="139">
                  <c:v>31.5</c:v>
                </c:pt>
                <c:pt idx="140">
                  <c:v>35.5</c:v>
                </c:pt>
                <c:pt idx="141">
                  <c:v>36.1</c:v>
                </c:pt>
                <c:pt idx="142">
                  <c:v>36.299999999999997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data'!$AY$10:$AY$494</c:f>
              <c:numCache>
                <c:formatCode>General</c:formatCode>
                <c:ptCount val="485"/>
                <c:pt idx="0">
                  <c:v>36.299999999999997</c:v>
                </c:pt>
                <c:pt idx="1">
                  <c:v>37.200000000000003</c:v>
                </c:pt>
                <c:pt idx="2">
                  <c:v>38.1</c:v>
                </c:pt>
                <c:pt idx="3">
                  <c:v>38.299999999999997</c:v>
                </c:pt>
                <c:pt idx="4">
                  <c:v>38.799999999999997</c:v>
                </c:pt>
                <c:pt idx="5">
                  <c:v>39.299999999999997</c:v>
                </c:pt>
                <c:pt idx="6">
                  <c:v>39.700000000000003</c:v>
                </c:pt>
                <c:pt idx="7">
                  <c:v>40.299999999999997</c:v>
                </c:pt>
                <c:pt idx="8">
                  <c:v>42.4</c:v>
                </c:pt>
                <c:pt idx="9">
                  <c:v>43.6</c:v>
                </c:pt>
                <c:pt idx="10">
                  <c:v>44.2</c:v>
                </c:pt>
                <c:pt idx="11">
                  <c:v>44.3</c:v>
                </c:pt>
                <c:pt idx="12">
                  <c:v>43.4</c:v>
                </c:pt>
                <c:pt idx="13">
                  <c:v>41.3</c:v>
                </c:pt>
                <c:pt idx="14">
                  <c:v>39.5</c:v>
                </c:pt>
                <c:pt idx="15">
                  <c:v>34.1</c:v>
                </c:pt>
                <c:pt idx="16">
                  <c:v>31.2</c:v>
                </c:pt>
                <c:pt idx="17">
                  <c:v>30</c:v>
                </c:pt>
                <c:pt idx="18">
                  <c:v>27</c:v>
                </c:pt>
                <c:pt idx="19">
                  <c:v>25.9</c:v>
                </c:pt>
                <c:pt idx="20">
                  <c:v>25</c:v>
                </c:pt>
                <c:pt idx="21">
                  <c:v>24.2</c:v>
                </c:pt>
                <c:pt idx="22">
                  <c:v>23.7</c:v>
                </c:pt>
                <c:pt idx="23">
                  <c:v>23.4</c:v>
                </c:pt>
                <c:pt idx="24">
                  <c:v>22.5</c:v>
                </c:pt>
                <c:pt idx="25">
                  <c:v>22.1</c:v>
                </c:pt>
                <c:pt idx="26">
                  <c:v>21.8</c:v>
                </c:pt>
                <c:pt idx="27">
                  <c:v>21.1</c:v>
                </c:pt>
                <c:pt idx="28">
                  <c:v>20.8</c:v>
                </c:pt>
                <c:pt idx="29">
                  <c:v>21</c:v>
                </c:pt>
                <c:pt idx="30">
                  <c:v>21.2</c:v>
                </c:pt>
                <c:pt idx="31">
                  <c:v>21</c:v>
                </c:pt>
                <c:pt idx="32">
                  <c:v>21.5</c:v>
                </c:pt>
                <c:pt idx="33">
                  <c:v>22.6</c:v>
                </c:pt>
                <c:pt idx="34">
                  <c:v>24.8</c:v>
                </c:pt>
                <c:pt idx="35">
                  <c:v>27.4</c:v>
                </c:pt>
                <c:pt idx="36">
                  <c:v>27.9</c:v>
                </c:pt>
                <c:pt idx="37">
                  <c:v>29.4</c:v>
                </c:pt>
                <c:pt idx="38">
                  <c:v>30.2</c:v>
                </c:pt>
                <c:pt idx="39">
                  <c:v>30.4</c:v>
                </c:pt>
                <c:pt idx="40">
                  <c:v>31.6</c:v>
                </c:pt>
                <c:pt idx="41">
                  <c:v>33.4</c:v>
                </c:pt>
                <c:pt idx="42">
                  <c:v>34.6</c:v>
                </c:pt>
                <c:pt idx="43">
                  <c:v>34.9</c:v>
                </c:pt>
                <c:pt idx="44">
                  <c:v>34.5</c:v>
                </c:pt>
                <c:pt idx="45">
                  <c:v>34.200000000000003</c:v>
                </c:pt>
                <c:pt idx="46">
                  <c:v>34.1</c:v>
                </c:pt>
                <c:pt idx="47">
                  <c:v>34</c:v>
                </c:pt>
                <c:pt idx="48">
                  <c:v>34.1</c:v>
                </c:pt>
                <c:pt idx="49">
                  <c:v>34.9</c:v>
                </c:pt>
                <c:pt idx="50">
                  <c:v>35.1</c:v>
                </c:pt>
                <c:pt idx="51">
                  <c:v>35.5</c:v>
                </c:pt>
                <c:pt idx="52">
                  <c:v>35.700000000000003</c:v>
                </c:pt>
                <c:pt idx="53">
                  <c:v>35.4</c:v>
                </c:pt>
                <c:pt idx="54">
                  <c:v>34.5</c:v>
                </c:pt>
                <c:pt idx="55">
                  <c:v>33.700000000000003</c:v>
                </c:pt>
                <c:pt idx="56">
                  <c:v>34</c:v>
                </c:pt>
                <c:pt idx="57">
                  <c:v>33.9</c:v>
                </c:pt>
                <c:pt idx="58">
                  <c:v>34.200000000000003</c:v>
                </c:pt>
                <c:pt idx="59">
                  <c:v>35.200000000000003</c:v>
                </c:pt>
                <c:pt idx="60">
                  <c:v>36.5</c:v>
                </c:pt>
                <c:pt idx="61">
                  <c:v>38</c:v>
                </c:pt>
                <c:pt idx="62">
                  <c:v>39.200000000000003</c:v>
                </c:pt>
                <c:pt idx="63">
                  <c:v>39.799999999999997</c:v>
                </c:pt>
                <c:pt idx="64">
                  <c:v>40.299999999999997</c:v>
                </c:pt>
                <c:pt idx="65">
                  <c:v>41.3</c:v>
                </c:pt>
                <c:pt idx="66">
                  <c:v>41.9</c:v>
                </c:pt>
                <c:pt idx="67">
                  <c:v>43.8</c:v>
                </c:pt>
                <c:pt idx="68">
                  <c:v>45</c:v>
                </c:pt>
                <c:pt idx="69">
                  <c:v>45</c:v>
                </c:pt>
                <c:pt idx="70">
                  <c:v>44.9</c:v>
                </c:pt>
                <c:pt idx="71">
                  <c:v>44.6</c:v>
                </c:pt>
                <c:pt idx="72">
                  <c:v>42.8</c:v>
                </c:pt>
                <c:pt idx="73">
                  <c:v>40.200000000000003</c:v>
                </c:pt>
                <c:pt idx="74">
                  <c:v>38.700000000000003</c:v>
                </c:pt>
                <c:pt idx="75">
                  <c:v>36.4</c:v>
                </c:pt>
                <c:pt idx="76">
                  <c:v>34.200000000000003</c:v>
                </c:pt>
                <c:pt idx="77">
                  <c:v>34</c:v>
                </c:pt>
                <c:pt idx="78">
                  <c:v>33.4</c:v>
                </c:pt>
                <c:pt idx="79">
                  <c:v>33.299999999999997</c:v>
                </c:pt>
                <c:pt idx="80">
                  <c:v>33</c:v>
                </c:pt>
                <c:pt idx="81">
                  <c:v>31.2</c:v>
                </c:pt>
                <c:pt idx="82">
                  <c:v>29</c:v>
                </c:pt>
                <c:pt idx="83">
                  <c:v>27.9</c:v>
                </c:pt>
                <c:pt idx="84">
                  <c:v>25.4</c:v>
                </c:pt>
                <c:pt idx="85">
                  <c:v>24.7</c:v>
                </c:pt>
                <c:pt idx="86">
                  <c:v>22.7</c:v>
                </c:pt>
                <c:pt idx="87">
                  <c:v>22.1</c:v>
                </c:pt>
                <c:pt idx="88">
                  <c:v>21.7</c:v>
                </c:pt>
                <c:pt idx="89">
                  <c:v>20.7</c:v>
                </c:pt>
                <c:pt idx="90">
                  <c:v>20.2</c:v>
                </c:pt>
                <c:pt idx="91">
                  <c:v>20</c:v>
                </c:pt>
                <c:pt idx="92">
                  <c:v>20.3</c:v>
                </c:pt>
                <c:pt idx="93">
                  <c:v>21.1</c:v>
                </c:pt>
                <c:pt idx="94">
                  <c:v>22.7</c:v>
                </c:pt>
                <c:pt idx="95">
                  <c:v>23.6</c:v>
                </c:pt>
                <c:pt idx="96">
                  <c:v>24</c:v>
                </c:pt>
                <c:pt idx="97">
                  <c:v>24.5</c:v>
                </c:pt>
                <c:pt idx="98">
                  <c:v>25.1</c:v>
                </c:pt>
                <c:pt idx="99">
                  <c:v>25.9</c:v>
                </c:pt>
                <c:pt idx="100">
                  <c:v>26.8</c:v>
                </c:pt>
                <c:pt idx="101">
                  <c:v>27.1</c:v>
                </c:pt>
                <c:pt idx="102">
                  <c:v>27.9</c:v>
                </c:pt>
                <c:pt idx="103">
                  <c:v>28.7</c:v>
                </c:pt>
                <c:pt idx="104">
                  <c:v>29.5</c:v>
                </c:pt>
                <c:pt idx="105">
                  <c:v>30.2</c:v>
                </c:pt>
                <c:pt idx="106">
                  <c:v>30.9</c:v>
                </c:pt>
                <c:pt idx="107">
                  <c:v>31.2</c:v>
                </c:pt>
                <c:pt idx="108">
                  <c:v>31.5</c:v>
                </c:pt>
                <c:pt idx="109">
                  <c:v>31.4</c:v>
                </c:pt>
                <c:pt idx="110">
                  <c:v>31.3</c:v>
                </c:pt>
                <c:pt idx="111">
                  <c:v>31.6</c:v>
                </c:pt>
                <c:pt idx="112">
                  <c:v>32.299999999999997</c:v>
                </c:pt>
                <c:pt idx="113">
                  <c:v>32.4</c:v>
                </c:pt>
                <c:pt idx="114">
                  <c:v>33.700000000000003</c:v>
                </c:pt>
                <c:pt idx="115">
                  <c:v>36.1</c:v>
                </c:pt>
                <c:pt idx="116">
                  <c:v>36.799999999999997</c:v>
                </c:pt>
                <c:pt idx="117">
                  <c:v>39</c:v>
                </c:pt>
                <c:pt idx="118">
                  <c:v>40.6</c:v>
                </c:pt>
                <c:pt idx="119">
                  <c:v>41.3</c:v>
                </c:pt>
                <c:pt idx="120">
                  <c:v>42.1</c:v>
                </c:pt>
                <c:pt idx="121">
                  <c:v>42.6</c:v>
                </c:pt>
                <c:pt idx="122">
                  <c:v>42.5</c:v>
                </c:pt>
                <c:pt idx="123">
                  <c:v>42.8</c:v>
                </c:pt>
                <c:pt idx="124">
                  <c:v>42.8</c:v>
                </c:pt>
                <c:pt idx="125">
                  <c:v>41.5</c:v>
                </c:pt>
                <c:pt idx="126">
                  <c:v>38.4</c:v>
                </c:pt>
                <c:pt idx="127">
                  <c:v>37.200000000000003</c:v>
                </c:pt>
                <c:pt idx="128">
                  <c:v>33.700000000000003</c:v>
                </c:pt>
                <c:pt idx="129">
                  <c:v>31.5</c:v>
                </c:pt>
                <c:pt idx="130">
                  <c:v>30.3</c:v>
                </c:pt>
                <c:pt idx="131">
                  <c:v>29.8</c:v>
                </c:pt>
                <c:pt idx="132">
                  <c:v>29.5</c:v>
                </c:pt>
                <c:pt idx="133">
                  <c:v>29.3</c:v>
                </c:pt>
                <c:pt idx="134">
                  <c:v>29</c:v>
                </c:pt>
                <c:pt idx="135">
                  <c:v>29.3</c:v>
                </c:pt>
                <c:pt idx="136">
                  <c:v>30.8</c:v>
                </c:pt>
                <c:pt idx="137">
                  <c:v>31.8</c:v>
                </c:pt>
                <c:pt idx="138">
                  <c:v>32.799999999999997</c:v>
                </c:pt>
                <c:pt idx="139">
                  <c:v>35.9</c:v>
                </c:pt>
                <c:pt idx="140">
                  <c:v>37.5</c:v>
                </c:pt>
                <c:pt idx="141">
                  <c:v>36.5</c:v>
                </c:pt>
                <c:pt idx="142">
                  <c:v>36</c:v>
                </c:pt>
              </c:numCache>
            </c:numRef>
          </c:yVal>
          <c:smooth val="1"/>
        </c:ser>
        <c:axId val="149253120"/>
        <c:axId val="50062464"/>
      </c:scatterChart>
      <c:valAx>
        <c:axId val="14925312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0062464"/>
        <c:crosses val="autoZero"/>
        <c:crossBetween val="midCat"/>
      </c:valAx>
      <c:valAx>
        <c:axId val="50062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34E-2"/>
              <c:y val="0.43807184838889651"/>
            </c:manualLayout>
          </c:layout>
        </c:title>
        <c:numFmt formatCode="General" sourceLinked="1"/>
        <c:majorTickMark val="none"/>
        <c:tickLblPos val="nextTo"/>
        <c:crossAx val="14925312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data'!$BH$10:$BH$497</c:f>
              <c:numCache>
                <c:formatCode>General</c:formatCode>
                <c:ptCount val="488"/>
                <c:pt idx="0">
                  <c:v>1.03</c:v>
                </c:pt>
                <c:pt idx="1">
                  <c:v>1.03</c:v>
                </c:pt>
                <c:pt idx="2">
                  <c:v>1.04</c:v>
                </c:pt>
                <c:pt idx="3">
                  <c:v>1.06</c:v>
                </c:pt>
                <c:pt idx="4">
                  <c:v>1.06</c:v>
                </c:pt>
                <c:pt idx="5">
                  <c:v>1.06</c:v>
                </c:pt>
                <c:pt idx="6">
                  <c:v>1.06</c:v>
                </c:pt>
                <c:pt idx="7">
                  <c:v>1.07</c:v>
                </c:pt>
                <c:pt idx="8">
                  <c:v>1.0900000000000001</c:v>
                </c:pt>
                <c:pt idx="9">
                  <c:v>1.1200000000000001</c:v>
                </c:pt>
                <c:pt idx="10">
                  <c:v>1.1299999999999999</c:v>
                </c:pt>
                <c:pt idx="11">
                  <c:v>1.19</c:v>
                </c:pt>
                <c:pt idx="12">
                  <c:v>1.31</c:v>
                </c:pt>
                <c:pt idx="13">
                  <c:v>1.37</c:v>
                </c:pt>
                <c:pt idx="14">
                  <c:v>1.27</c:v>
                </c:pt>
                <c:pt idx="15">
                  <c:v>1.26</c:v>
                </c:pt>
                <c:pt idx="16">
                  <c:v>1.26</c:v>
                </c:pt>
                <c:pt idx="17">
                  <c:v>1.25</c:v>
                </c:pt>
                <c:pt idx="18">
                  <c:v>1.24</c:v>
                </c:pt>
                <c:pt idx="19">
                  <c:v>1.23</c:v>
                </c:pt>
                <c:pt idx="20">
                  <c:v>1.23</c:v>
                </c:pt>
                <c:pt idx="21">
                  <c:v>1.23</c:v>
                </c:pt>
                <c:pt idx="22">
                  <c:v>1.23</c:v>
                </c:pt>
                <c:pt idx="23">
                  <c:v>1.24</c:v>
                </c:pt>
                <c:pt idx="24">
                  <c:v>1.26</c:v>
                </c:pt>
                <c:pt idx="25">
                  <c:v>1.24</c:v>
                </c:pt>
                <c:pt idx="26">
                  <c:v>1.22</c:v>
                </c:pt>
                <c:pt idx="27">
                  <c:v>1.21</c:v>
                </c:pt>
                <c:pt idx="28">
                  <c:v>1.2</c:v>
                </c:pt>
                <c:pt idx="29">
                  <c:v>1.17</c:v>
                </c:pt>
                <c:pt idx="30">
                  <c:v>1.1299999999999999</c:v>
                </c:pt>
                <c:pt idx="31">
                  <c:v>1.1100000000000001</c:v>
                </c:pt>
                <c:pt idx="32">
                  <c:v>1.05</c:v>
                </c:pt>
                <c:pt idx="33">
                  <c:v>1.01</c:v>
                </c:pt>
                <c:pt idx="34">
                  <c:v>1.05</c:v>
                </c:pt>
                <c:pt idx="35">
                  <c:v>1.07</c:v>
                </c:pt>
                <c:pt idx="36">
                  <c:v>1.05</c:v>
                </c:pt>
                <c:pt idx="37">
                  <c:v>1.02</c:v>
                </c:pt>
                <c:pt idx="38">
                  <c:v>1.04</c:v>
                </c:pt>
                <c:pt idx="39">
                  <c:v>1.06</c:v>
                </c:pt>
                <c:pt idx="40">
                  <c:v>1.06</c:v>
                </c:pt>
                <c:pt idx="41">
                  <c:v>1.05</c:v>
                </c:pt>
                <c:pt idx="42">
                  <c:v>1.04</c:v>
                </c:pt>
                <c:pt idx="43">
                  <c:v>1.02</c:v>
                </c:pt>
                <c:pt idx="44">
                  <c:v>1.01</c:v>
                </c:pt>
                <c:pt idx="45">
                  <c:v>1.02</c:v>
                </c:pt>
                <c:pt idx="46">
                  <c:v>1.03</c:v>
                </c:pt>
                <c:pt idx="47">
                  <c:v>1.02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0.99</c:v>
                </c:pt>
                <c:pt idx="53">
                  <c:v>0.98</c:v>
                </c:pt>
                <c:pt idx="54">
                  <c:v>0.99</c:v>
                </c:pt>
                <c:pt idx="55">
                  <c:v>1.01</c:v>
                </c:pt>
                <c:pt idx="56">
                  <c:v>1.04</c:v>
                </c:pt>
                <c:pt idx="57">
                  <c:v>1.05</c:v>
                </c:pt>
                <c:pt idx="58">
                  <c:v>1.05</c:v>
                </c:pt>
                <c:pt idx="59">
                  <c:v>1.06</c:v>
                </c:pt>
                <c:pt idx="60">
                  <c:v>1.06</c:v>
                </c:pt>
                <c:pt idx="61">
                  <c:v>1.06</c:v>
                </c:pt>
                <c:pt idx="62">
                  <c:v>1.02</c:v>
                </c:pt>
                <c:pt idx="63">
                  <c:v>1.03</c:v>
                </c:pt>
                <c:pt idx="64">
                  <c:v>1</c:v>
                </c:pt>
                <c:pt idx="65">
                  <c:v>0.99</c:v>
                </c:pt>
                <c:pt idx="66">
                  <c:v>0.98</c:v>
                </c:pt>
                <c:pt idx="67">
                  <c:v>0.99</c:v>
                </c:pt>
                <c:pt idx="68">
                  <c:v>1.02</c:v>
                </c:pt>
                <c:pt idx="69">
                  <c:v>1.05</c:v>
                </c:pt>
                <c:pt idx="70">
                  <c:v>1.08</c:v>
                </c:pt>
                <c:pt idx="71">
                  <c:v>1.07</c:v>
                </c:pt>
                <c:pt idx="72">
                  <c:v>1.05</c:v>
                </c:pt>
                <c:pt idx="73">
                  <c:v>1.06</c:v>
                </c:pt>
                <c:pt idx="74">
                  <c:v>1.0900000000000001</c:v>
                </c:pt>
                <c:pt idx="75">
                  <c:v>1.06</c:v>
                </c:pt>
                <c:pt idx="76">
                  <c:v>1.02</c:v>
                </c:pt>
                <c:pt idx="77">
                  <c:v>1.02</c:v>
                </c:pt>
                <c:pt idx="78">
                  <c:v>1.08</c:v>
                </c:pt>
                <c:pt idx="79">
                  <c:v>1.17</c:v>
                </c:pt>
                <c:pt idx="80">
                  <c:v>1.23</c:v>
                </c:pt>
                <c:pt idx="81">
                  <c:v>1.24</c:v>
                </c:pt>
                <c:pt idx="82">
                  <c:v>1.24</c:v>
                </c:pt>
                <c:pt idx="83">
                  <c:v>1.23</c:v>
                </c:pt>
                <c:pt idx="84">
                  <c:v>1.21</c:v>
                </c:pt>
                <c:pt idx="85">
                  <c:v>1.21</c:v>
                </c:pt>
                <c:pt idx="86">
                  <c:v>1.21</c:v>
                </c:pt>
                <c:pt idx="87">
                  <c:v>1.22</c:v>
                </c:pt>
                <c:pt idx="88">
                  <c:v>1.23</c:v>
                </c:pt>
                <c:pt idx="89">
                  <c:v>1.24</c:v>
                </c:pt>
                <c:pt idx="90">
                  <c:v>1.23</c:v>
                </c:pt>
                <c:pt idx="91">
                  <c:v>1.21</c:v>
                </c:pt>
                <c:pt idx="92">
                  <c:v>1.0900000000000001</c:v>
                </c:pt>
                <c:pt idx="93">
                  <c:v>1.03</c:v>
                </c:pt>
                <c:pt idx="94">
                  <c:v>1.0900000000000001</c:v>
                </c:pt>
                <c:pt idx="95">
                  <c:v>1.1399999999999999</c:v>
                </c:pt>
                <c:pt idx="96">
                  <c:v>1.1399999999999999</c:v>
                </c:pt>
                <c:pt idx="97">
                  <c:v>1.1200000000000001</c:v>
                </c:pt>
                <c:pt idx="98">
                  <c:v>1.1499999999999999</c:v>
                </c:pt>
                <c:pt idx="99">
                  <c:v>1.0900000000000001</c:v>
                </c:pt>
                <c:pt idx="100">
                  <c:v>1.02</c:v>
                </c:pt>
                <c:pt idx="101">
                  <c:v>1</c:v>
                </c:pt>
                <c:pt idx="102">
                  <c:v>1.01</c:v>
                </c:pt>
                <c:pt idx="103">
                  <c:v>1</c:v>
                </c:pt>
                <c:pt idx="104">
                  <c:v>1</c:v>
                </c:pt>
                <c:pt idx="105">
                  <c:v>0.99</c:v>
                </c:pt>
                <c:pt idx="106">
                  <c:v>1</c:v>
                </c:pt>
                <c:pt idx="107">
                  <c:v>1.02</c:v>
                </c:pt>
                <c:pt idx="108">
                  <c:v>1.01</c:v>
                </c:pt>
                <c:pt idx="109">
                  <c:v>0.99</c:v>
                </c:pt>
                <c:pt idx="110">
                  <c:v>0.97</c:v>
                </c:pt>
                <c:pt idx="111">
                  <c:v>0.97</c:v>
                </c:pt>
                <c:pt idx="112">
                  <c:v>0.98</c:v>
                </c:pt>
                <c:pt idx="113">
                  <c:v>0.98</c:v>
                </c:pt>
                <c:pt idx="114">
                  <c:v>1</c:v>
                </c:pt>
                <c:pt idx="115">
                  <c:v>1.02</c:v>
                </c:pt>
                <c:pt idx="116">
                  <c:v>1.04</c:v>
                </c:pt>
                <c:pt idx="117">
                  <c:v>1.02</c:v>
                </c:pt>
                <c:pt idx="118">
                  <c:v>0.98</c:v>
                </c:pt>
                <c:pt idx="119">
                  <c:v>0.98</c:v>
                </c:pt>
                <c:pt idx="120">
                  <c:v>1</c:v>
                </c:pt>
                <c:pt idx="121">
                  <c:v>1.05</c:v>
                </c:pt>
                <c:pt idx="122">
                  <c:v>1.08</c:v>
                </c:pt>
                <c:pt idx="123">
                  <c:v>1.0900000000000001</c:v>
                </c:pt>
                <c:pt idx="124">
                  <c:v>1.1000000000000001</c:v>
                </c:pt>
                <c:pt idx="125">
                  <c:v>1.19</c:v>
                </c:pt>
                <c:pt idx="126">
                  <c:v>1.33</c:v>
                </c:pt>
                <c:pt idx="127">
                  <c:v>1.1299999999999999</c:v>
                </c:pt>
                <c:pt idx="128">
                  <c:v>1.1100000000000001</c:v>
                </c:pt>
                <c:pt idx="129">
                  <c:v>1.1599999999999999</c:v>
                </c:pt>
                <c:pt idx="130">
                  <c:v>1.1599999999999999</c:v>
                </c:pt>
                <c:pt idx="131">
                  <c:v>1.1299999999999999</c:v>
                </c:pt>
                <c:pt idx="132">
                  <c:v>1.1100000000000001</c:v>
                </c:pt>
                <c:pt idx="133">
                  <c:v>1.0900000000000001</c:v>
                </c:pt>
                <c:pt idx="134">
                  <c:v>1.05</c:v>
                </c:pt>
                <c:pt idx="135">
                  <c:v>0.99</c:v>
                </c:pt>
                <c:pt idx="136">
                  <c:v>0.99</c:v>
                </c:pt>
                <c:pt idx="137">
                  <c:v>1.01</c:v>
                </c:pt>
                <c:pt idx="138">
                  <c:v>1.02</c:v>
                </c:pt>
                <c:pt idx="139">
                  <c:v>1.03</c:v>
                </c:pt>
                <c:pt idx="140">
                  <c:v>1.02</c:v>
                </c:pt>
                <c:pt idx="141">
                  <c:v>1.01</c:v>
                </c:pt>
                <c:pt idx="142">
                  <c:v>1.02</c:v>
                </c:pt>
                <c:pt idx="143">
                  <c:v>1.02</c:v>
                </c:pt>
                <c:pt idx="144">
                  <c:v>1.03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data'!$BH$10:$BH$492</c:f>
              <c:numCache>
                <c:formatCode>General</c:formatCode>
                <c:ptCount val="483"/>
                <c:pt idx="0">
                  <c:v>1.03</c:v>
                </c:pt>
                <c:pt idx="1">
                  <c:v>1.04</c:v>
                </c:pt>
                <c:pt idx="2">
                  <c:v>1.04</c:v>
                </c:pt>
                <c:pt idx="3">
                  <c:v>1.04</c:v>
                </c:pt>
                <c:pt idx="4">
                  <c:v>1.04</c:v>
                </c:pt>
                <c:pt idx="5">
                  <c:v>1.05</c:v>
                </c:pt>
                <c:pt idx="6">
                  <c:v>1.05</c:v>
                </c:pt>
                <c:pt idx="7">
                  <c:v>1.04</c:v>
                </c:pt>
                <c:pt idx="8">
                  <c:v>1.06</c:v>
                </c:pt>
                <c:pt idx="9">
                  <c:v>1.06</c:v>
                </c:pt>
                <c:pt idx="10">
                  <c:v>1.07</c:v>
                </c:pt>
                <c:pt idx="11">
                  <c:v>1.0900000000000001</c:v>
                </c:pt>
                <c:pt idx="12">
                  <c:v>1.1200000000000001</c:v>
                </c:pt>
                <c:pt idx="13">
                  <c:v>1.1399999999999999</c:v>
                </c:pt>
                <c:pt idx="14">
                  <c:v>1.17</c:v>
                </c:pt>
                <c:pt idx="15">
                  <c:v>1.26</c:v>
                </c:pt>
                <c:pt idx="16">
                  <c:v>1.28</c:v>
                </c:pt>
                <c:pt idx="17">
                  <c:v>1.27</c:v>
                </c:pt>
                <c:pt idx="18">
                  <c:v>1.27</c:v>
                </c:pt>
                <c:pt idx="19">
                  <c:v>1.24</c:v>
                </c:pt>
                <c:pt idx="20">
                  <c:v>1.24</c:v>
                </c:pt>
                <c:pt idx="21">
                  <c:v>1.24</c:v>
                </c:pt>
                <c:pt idx="22">
                  <c:v>1.23</c:v>
                </c:pt>
                <c:pt idx="23">
                  <c:v>1.23</c:v>
                </c:pt>
                <c:pt idx="24">
                  <c:v>1.23</c:v>
                </c:pt>
                <c:pt idx="25">
                  <c:v>1.23</c:v>
                </c:pt>
                <c:pt idx="26">
                  <c:v>1.23</c:v>
                </c:pt>
                <c:pt idx="27">
                  <c:v>1.2</c:v>
                </c:pt>
                <c:pt idx="28">
                  <c:v>1.1499999999999999</c:v>
                </c:pt>
                <c:pt idx="29">
                  <c:v>1.07</c:v>
                </c:pt>
                <c:pt idx="30">
                  <c:v>1.03</c:v>
                </c:pt>
                <c:pt idx="31">
                  <c:v>1.02</c:v>
                </c:pt>
                <c:pt idx="32">
                  <c:v>1.02</c:v>
                </c:pt>
                <c:pt idx="33">
                  <c:v>0.99</c:v>
                </c:pt>
                <c:pt idx="34">
                  <c:v>0.98</c:v>
                </c:pt>
                <c:pt idx="35">
                  <c:v>0.97</c:v>
                </c:pt>
                <c:pt idx="36">
                  <c:v>0.97</c:v>
                </c:pt>
                <c:pt idx="37">
                  <c:v>0.99</c:v>
                </c:pt>
                <c:pt idx="38">
                  <c:v>1.01</c:v>
                </c:pt>
                <c:pt idx="39">
                  <c:v>1.02</c:v>
                </c:pt>
                <c:pt idx="40">
                  <c:v>0.99</c:v>
                </c:pt>
                <c:pt idx="41">
                  <c:v>0.99</c:v>
                </c:pt>
                <c:pt idx="42">
                  <c:v>0.98</c:v>
                </c:pt>
                <c:pt idx="43">
                  <c:v>0.97</c:v>
                </c:pt>
                <c:pt idx="44">
                  <c:v>0.96</c:v>
                </c:pt>
                <c:pt idx="45">
                  <c:v>0.96</c:v>
                </c:pt>
                <c:pt idx="46">
                  <c:v>0.97</c:v>
                </c:pt>
                <c:pt idx="47">
                  <c:v>0.98</c:v>
                </c:pt>
                <c:pt idx="48">
                  <c:v>0.99</c:v>
                </c:pt>
                <c:pt idx="49">
                  <c:v>0.99</c:v>
                </c:pt>
                <c:pt idx="50">
                  <c:v>0.99</c:v>
                </c:pt>
                <c:pt idx="51">
                  <c:v>0.98</c:v>
                </c:pt>
                <c:pt idx="52">
                  <c:v>1</c:v>
                </c:pt>
                <c:pt idx="53">
                  <c:v>0.99</c:v>
                </c:pt>
                <c:pt idx="54">
                  <c:v>1</c:v>
                </c:pt>
                <c:pt idx="55">
                  <c:v>1.01</c:v>
                </c:pt>
                <c:pt idx="56">
                  <c:v>1.02</c:v>
                </c:pt>
                <c:pt idx="57">
                  <c:v>1.01</c:v>
                </c:pt>
                <c:pt idx="58">
                  <c:v>1.03</c:v>
                </c:pt>
                <c:pt idx="59">
                  <c:v>1.04</c:v>
                </c:pt>
                <c:pt idx="60">
                  <c:v>1.02</c:v>
                </c:pt>
                <c:pt idx="61">
                  <c:v>1</c:v>
                </c:pt>
                <c:pt idx="62">
                  <c:v>0.99</c:v>
                </c:pt>
                <c:pt idx="63">
                  <c:v>0.99</c:v>
                </c:pt>
                <c:pt idx="64">
                  <c:v>1.01</c:v>
                </c:pt>
                <c:pt idx="65">
                  <c:v>1.03</c:v>
                </c:pt>
                <c:pt idx="66">
                  <c:v>1.04</c:v>
                </c:pt>
                <c:pt idx="67">
                  <c:v>1.06</c:v>
                </c:pt>
                <c:pt idx="68">
                  <c:v>1.04</c:v>
                </c:pt>
                <c:pt idx="69">
                  <c:v>1.01</c:v>
                </c:pt>
                <c:pt idx="70">
                  <c:v>1.02</c:v>
                </c:pt>
                <c:pt idx="71">
                  <c:v>1.05</c:v>
                </c:pt>
                <c:pt idx="72">
                  <c:v>1.08</c:v>
                </c:pt>
                <c:pt idx="73">
                  <c:v>1.06</c:v>
                </c:pt>
                <c:pt idx="74">
                  <c:v>1.02</c:v>
                </c:pt>
                <c:pt idx="75">
                  <c:v>1.01</c:v>
                </c:pt>
                <c:pt idx="76">
                  <c:v>1.07</c:v>
                </c:pt>
                <c:pt idx="77">
                  <c:v>1.1000000000000001</c:v>
                </c:pt>
                <c:pt idx="78">
                  <c:v>1.1000000000000001</c:v>
                </c:pt>
                <c:pt idx="79">
                  <c:v>1.1200000000000001</c:v>
                </c:pt>
                <c:pt idx="80">
                  <c:v>1.18</c:v>
                </c:pt>
                <c:pt idx="81">
                  <c:v>1.21</c:v>
                </c:pt>
                <c:pt idx="82">
                  <c:v>1.18</c:v>
                </c:pt>
                <c:pt idx="83">
                  <c:v>1.1399999999999999</c:v>
                </c:pt>
                <c:pt idx="84">
                  <c:v>1.1499999999999999</c:v>
                </c:pt>
                <c:pt idx="85">
                  <c:v>1.2</c:v>
                </c:pt>
                <c:pt idx="86">
                  <c:v>1.22</c:v>
                </c:pt>
                <c:pt idx="87">
                  <c:v>1.23</c:v>
                </c:pt>
                <c:pt idx="88">
                  <c:v>1.23</c:v>
                </c:pt>
                <c:pt idx="89">
                  <c:v>1.23</c:v>
                </c:pt>
                <c:pt idx="90">
                  <c:v>1.21</c:v>
                </c:pt>
                <c:pt idx="91">
                  <c:v>1.1599999999999999</c:v>
                </c:pt>
                <c:pt idx="92">
                  <c:v>1.1299999999999999</c:v>
                </c:pt>
                <c:pt idx="93">
                  <c:v>1.0900000000000001</c:v>
                </c:pt>
                <c:pt idx="94">
                  <c:v>1.04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0.99</c:v>
                </c:pt>
                <c:pt idx="99">
                  <c:v>0.98</c:v>
                </c:pt>
                <c:pt idx="100">
                  <c:v>0.96</c:v>
                </c:pt>
                <c:pt idx="101">
                  <c:v>0.95</c:v>
                </c:pt>
                <c:pt idx="102">
                  <c:v>0.96</c:v>
                </c:pt>
                <c:pt idx="103">
                  <c:v>0.97</c:v>
                </c:pt>
                <c:pt idx="104">
                  <c:v>0.96</c:v>
                </c:pt>
                <c:pt idx="105">
                  <c:v>0.97</c:v>
                </c:pt>
                <c:pt idx="106">
                  <c:v>0.97</c:v>
                </c:pt>
                <c:pt idx="107">
                  <c:v>0.96</c:v>
                </c:pt>
                <c:pt idx="108">
                  <c:v>0.96</c:v>
                </c:pt>
                <c:pt idx="109">
                  <c:v>0.96</c:v>
                </c:pt>
                <c:pt idx="110">
                  <c:v>0.95</c:v>
                </c:pt>
                <c:pt idx="111">
                  <c:v>0.99</c:v>
                </c:pt>
                <c:pt idx="112">
                  <c:v>1.02</c:v>
                </c:pt>
                <c:pt idx="113">
                  <c:v>1.03</c:v>
                </c:pt>
                <c:pt idx="114">
                  <c:v>1.03</c:v>
                </c:pt>
                <c:pt idx="115">
                  <c:v>1.03</c:v>
                </c:pt>
                <c:pt idx="116">
                  <c:v>1.02</c:v>
                </c:pt>
                <c:pt idx="117">
                  <c:v>1.03</c:v>
                </c:pt>
                <c:pt idx="118">
                  <c:v>1.04</c:v>
                </c:pt>
                <c:pt idx="119">
                  <c:v>1.05</c:v>
                </c:pt>
                <c:pt idx="120">
                  <c:v>1.06</c:v>
                </c:pt>
                <c:pt idx="121">
                  <c:v>1.1499999999999999</c:v>
                </c:pt>
                <c:pt idx="122">
                  <c:v>1.35</c:v>
                </c:pt>
                <c:pt idx="123">
                  <c:v>1.26</c:v>
                </c:pt>
                <c:pt idx="124">
                  <c:v>1.17</c:v>
                </c:pt>
                <c:pt idx="125">
                  <c:v>1.1599999999999999</c:v>
                </c:pt>
                <c:pt idx="126">
                  <c:v>1.18</c:v>
                </c:pt>
                <c:pt idx="127">
                  <c:v>1.18</c:v>
                </c:pt>
                <c:pt idx="128">
                  <c:v>1.1299999999999999</c:v>
                </c:pt>
                <c:pt idx="129">
                  <c:v>1.1000000000000001</c:v>
                </c:pt>
                <c:pt idx="130">
                  <c:v>1.0900000000000001</c:v>
                </c:pt>
                <c:pt idx="131">
                  <c:v>1.07</c:v>
                </c:pt>
                <c:pt idx="132">
                  <c:v>1.01</c:v>
                </c:pt>
                <c:pt idx="133">
                  <c:v>0.98</c:v>
                </c:pt>
                <c:pt idx="134">
                  <c:v>0.98</c:v>
                </c:pt>
                <c:pt idx="135">
                  <c:v>1</c:v>
                </c:pt>
                <c:pt idx="136">
                  <c:v>1.02</c:v>
                </c:pt>
                <c:pt idx="137">
                  <c:v>0.98</c:v>
                </c:pt>
                <c:pt idx="138">
                  <c:v>0.97</c:v>
                </c:pt>
                <c:pt idx="139">
                  <c:v>0.96</c:v>
                </c:pt>
                <c:pt idx="140">
                  <c:v>0.95</c:v>
                </c:pt>
                <c:pt idx="141">
                  <c:v>0.98</c:v>
                </c:pt>
                <c:pt idx="142">
                  <c:v>0.97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data'!$BH$10:$BH$490</c:f>
              <c:numCache>
                <c:formatCode>General</c:formatCode>
                <c:ptCount val="481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0.98</c:v>
                </c:pt>
                <c:pt idx="4">
                  <c:v>1.01</c:v>
                </c:pt>
                <c:pt idx="5">
                  <c:v>1</c:v>
                </c:pt>
                <c:pt idx="6">
                  <c:v>1.01</c:v>
                </c:pt>
                <c:pt idx="7">
                  <c:v>1.03</c:v>
                </c:pt>
                <c:pt idx="8">
                  <c:v>1.04</c:v>
                </c:pt>
                <c:pt idx="9">
                  <c:v>1.04</c:v>
                </c:pt>
                <c:pt idx="10">
                  <c:v>1.06</c:v>
                </c:pt>
                <c:pt idx="11">
                  <c:v>1.08</c:v>
                </c:pt>
                <c:pt idx="12">
                  <c:v>1.07</c:v>
                </c:pt>
                <c:pt idx="13">
                  <c:v>1.1100000000000001</c:v>
                </c:pt>
                <c:pt idx="14">
                  <c:v>1.25</c:v>
                </c:pt>
                <c:pt idx="15">
                  <c:v>1.25</c:v>
                </c:pt>
                <c:pt idx="16">
                  <c:v>1.2</c:v>
                </c:pt>
                <c:pt idx="17">
                  <c:v>1.19</c:v>
                </c:pt>
                <c:pt idx="18">
                  <c:v>1.19</c:v>
                </c:pt>
                <c:pt idx="19">
                  <c:v>1.19</c:v>
                </c:pt>
                <c:pt idx="20">
                  <c:v>1.19</c:v>
                </c:pt>
                <c:pt idx="21">
                  <c:v>1.19</c:v>
                </c:pt>
                <c:pt idx="22">
                  <c:v>1.2</c:v>
                </c:pt>
                <c:pt idx="23">
                  <c:v>1.19</c:v>
                </c:pt>
                <c:pt idx="24">
                  <c:v>1.17</c:v>
                </c:pt>
                <c:pt idx="25">
                  <c:v>1.1399999999999999</c:v>
                </c:pt>
                <c:pt idx="26">
                  <c:v>1.1399999999999999</c:v>
                </c:pt>
                <c:pt idx="27">
                  <c:v>1.1399999999999999</c:v>
                </c:pt>
                <c:pt idx="28">
                  <c:v>1.18</c:v>
                </c:pt>
                <c:pt idx="29">
                  <c:v>1.1599999999999999</c:v>
                </c:pt>
                <c:pt idx="30">
                  <c:v>1.1000000000000001</c:v>
                </c:pt>
                <c:pt idx="31">
                  <c:v>1.01</c:v>
                </c:pt>
                <c:pt idx="32">
                  <c:v>0.97</c:v>
                </c:pt>
                <c:pt idx="33">
                  <c:v>0.96</c:v>
                </c:pt>
                <c:pt idx="34">
                  <c:v>0.95</c:v>
                </c:pt>
                <c:pt idx="35">
                  <c:v>0.95</c:v>
                </c:pt>
                <c:pt idx="36">
                  <c:v>0.94</c:v>
                </c:pt>
                <c:pt idx="37">
                  <c:v>0.98</c:v>
                </c:pt>
                <c:pt idx="38">
                  <c:v>1.01</c:v>
                </c:pt>
                <c:pt idx="39">
                  <c:v>1</c:v>
                </c:pt>
                <c:pt idx="40">
                  <c:v>0.97</c:v>
                </c:pt>
                <c:pt idx="41">
                  <c:v>0.94</c:v>
                </c:pt>
                <c:pt idx="42">
                  <c:v>0.93</c:v>
                </c:pt>
                <c:pt idx="43">
                  <c:v>0.93</c:v>
                </c:pt>
                <c:pt idx="44">
                  <c:v>0.93</c:v>
                </c:pt>
                <c:pt idx="45">
                  <c:v>0.93</c:v>
                </c:pt>
                <c:pt idx="46">
                  <c:v>0.92</c:v>
                </c:pt>
                <c:pt idx="47">
                  <c:v>0.92</c:v>
                </c:pt>
                <c:pt idx="48">
                  <c:v>0.94</c:v>
                </c:pt>
                <c:pt idx="49">
                  <c:v>0.94</c:v>
                </c:pt>
                <c:pt idx="50">
                  <c:v>0.94</c:v>
                </c:pt>
                <c:pt idx="51">
                  <c:v>0.94</c:v>
                </c:pt>
                <c:pt idx="52">
                  <c:v>0.94</c:v>
                </c:pt>
                <c:pt idx="53">
                  <c:v>0.92</c:v>
                </c:pt>
                <c:pt idx="54">
                  <c:v>0.94</c:v>
                </c:pt>
                <c:pt idx="55">
                  <c:v>0.97</c:v>
                </c:pt>
                <c:pt idx="56">
                  <c:v>0.99</c:v>
                </c:pt>
                <c:pt idx="57">
                  <c:v>1.01</c:v>
                </c:pt>
                <c:pt idx="58">
                  <c:v>1.03</c:v>
                </c:pt>
                <c:pt idx="59">
                  <c:v>1.02</c:v>
                </c:pt>
                <c:pt idx="60">
                  <c:v>1.03</c:v>
                </c:pt>
                <c:pt idx="61">
                  <c:v>1.02</c:v>
                </c:pt>
                <c:pt idx="62">
                  <c:v>0.99</c:v>
                </c:pt>
                <c:pt idx="63">
                  <c:v>0.98</c:v>
                </c:pt>
                <c:pt idx="64">
                  <c:v>0.97</c:v>
                </c:pt>
                <c:pt idx="65">
                  <c:v>1</c:v>
                </c:pt>
                <c:pt idx="66">
                  <c:v>1.03</c:v>
                </c:pt>
                <c:pt idx="67">
                  <c:v>1.03</c:v>
                </c:pt>
                <c:pt idx="68">
                  <c:v>1.01</c:v>
                </c:pt>
                <c:pt idx="69">
                  <c:v>0.99</c:v>
                </c:pt>
                <c:pt idx="70">
                  <c:v>0.97</c:v>
                </c:pt>
                <c:pt idx="71">
                  <c:v>0.97</c:v>
                </c:pt>
                <c:pt idx="72">
                  <c:v>0.96</c:v>
                </c:pt>
                <c:pt idx="73">
                  <c:v>0.99</c:v>
                </c:pt>
                <c:pt idx="74">
                  <c:v>0.98</c:v>
                </c:pt>
                <c:pt idx="75">
                  <c:v>0.97</c:v>
                </c:pt>
                <c:pt idx="76">
                  <c:v>0.96</c:v>
                </c:pt>
                <c:pt idx="77">
                  <c:v>0.98</c:v>
                </c:pt>
                <c:pt idx="78">
                  <c:v>1.03</c:v>
                </c:pt>
                <c:pt idx="79">
                  <c:v>1.08</c:v>
                </c:pt>
                <c:pt idx="80">
                  <c:v>1.1399999999999999</c:v>
                </c:pt>
                <c:pt idx="81">
                  <c:v>1.19</c:v>
                </c:pt>
                <c:pt idx="82">
                  <c:v>1.19</c:v>
                </c:pt>
                <c:pt idx="83">
                  <c:v>1.18</c:v>
                </c:pt>
                <c:pt idx="84">
                  <c:v>1.19</c:v>
                </c:pt>
                <c:pt idx="85">
                  <c:v>1.21</c:v>
                </c:pt>
                <c:pt idx="86">
                  <c:v>1.22</c:v>
                </c:pt>
                <c:pt idx="87">
                  <c:v>1.21</c:v>
                </c:pt>
                <c:pt idx="88">
                  <c:v>1.19</c:v>
                </c:pt>
                <c:pt idx="89">
                  <c:v>1.1599999999999999</c:v>
                </c:pt>
                <c:pt idx="90">
                  <c:v>1.1100000000000001</c:v>
                </c:pt>
                <c:pt idx="91">
                  <c:v>1.05</c:v>
                </c:pt>
                <c:pt idx="92">
                  <c:v>1.05</c:v>
                </c:pt>
                <c:pt idx="93">
                  <c:v>1.1000000000000001</c:v>
                </c:pt>
                <c:pt idx="94">
                  <c:v>1.0900000000000001</c:v>
                </c:pt>
                <c:pt idx="95">
                  <c:v>1.07</c:v>
                </c:pt>
                <c:pt idx="96">
                  <c:v>1.06</c:v>
                </c:pt>
                <c:pt idx="97">
                  <c:v>1.06</c:v>
                </c:pt>
                <c:pt idx="98">
                  <c:v>1.05</c:v>
                </c:pt>
                <c:pt idx="99">
                  <c:v>1.02</c:v>
                </c:pt>
                <c:pt idx="100">
                  <c:v>0.97</c:v>
                </c:pt>
                <c:pt idx="101">
                  <c:v>0.96</c:v>
                </c:pt>
                <c:pt idx="102">
                  <c:v>0.94</c:v>
                </c:pt>
                <c:pt idx="103">
                  <c:v>0.93</c:v>
                </c:pt>
                <c:pt idx="104">
                  <c:v>0.93</c:v>
                </c:pt>
                <c:pt idx="105">
                  <c:v>0.94</c:v>
                </c:pt>
                <c:pt idx="106">
                  <c:v>0.96</c:v>
                </c:pt>
                <c:pt idx="107">
                  <c:v>0.95</c:v>
                </c:pt>
                <c:pt idx="108">
                  <c:v>0.93</c:v>
                </c:pt>
                <c:pt idx="109">
                  <c:v>0.92</c:v>
                </c:pt>
                <c:pt idx="110">
                  <c:v>0.93</c:v>
                </c:pt>
                <c:pt idx="111">
                  <c:v>0.94</c:v>
                </c:pt>
                <c:pt idx="112">
                  <c:v>0.99</c:v>
                </c:pt>
                <c:pt idx="113">
                  <c:v>1.02</c:v>
                </c:pt>
                <c:pt idx="114">
                  <c:v>0.99</c:v>
                </c:pt>
                <c:pt idx="115">
                  <c:v>1.01</c:v>
                </c:pt>
                <c:pt idx="116">
                  <c:v>1.01</c:v>
                </c:pt>
                <c:pt idx="117">
                  <c:v>1</c:v>
                </c:pt>
                <c:pt idx="118">
                  <c:v>1</c:v>
                </c:pt>
                <c:pt idx="119">
                  <c:v>0.99</c:v>
                </c:pt>
                <c:pt idx="120">
                  <c:v>1.01</c:v>
                </c:pt>
                <c:pt idx="121">
                  <c:v>1.01</c:v>
                </c:pt>
                <c:pt idx="122">
                  <c:v>0.99</c:v>
                </c:pt>
                <c:pt idx="123">
                  <c:v>1.03</c:v>
                </c:pt>
                <c:pt idx="124">
                  <c:v>1.17</c:v>
                </c:pt>
                <c:pt idx="125">
                  <c:v>1.17</c:v>
                </c:pt>
                <c:pt idx="126">
                  <c:v>1.1299999999999999</c:v>
                </c:pt>
                <c:pt idx="127">
                  <c:v>1.1000000000000001</c:v>
                </c:pt>
                <c:pt idx="128">
                  <c:v>1.0900000000000001</c:v>
                </c:pt>
                <c:pt idx="129">
                  <c:v>1.0900000000000001</c:v>
                </c:pt>
                <c:pt idx="130">
                  <c:v>1.08</c:v>
                </c:pt>
                <c:pt idx="131">
                  <c:v>1.06</c:v>
                </c:pt>
                <c:pt idx="132">
                  <c:v>0.98</c:v>
                </c:pt>
                <c:pt idx="133">
                  <c:v>0.98</c:v>
                </c:pt>
                <c:pt idx="134">
                  <c:v>0.98</c:v>
                </c:pt>
                <c:pt idx="135">
                  <c:v>0.99</c:v>
                </c:pt>
                <c:pt idx="136">
                  <c:v>1</c:v>
                </c:pt>
                <c:pt idx="137">
                  <c:v>1</c:v>
                </c:pt>
                <c:pt idx="138">
                  <c:v>0.96</c:v>
                </c:pt>
                <c:pt idx="139">
                  <c:v>0.95</c:v>
                </c:pt>
                <c:pt idx="140">
                  <c:v>0.94</c:v>
                </c:pt>
                <c:pt idx="141">
                  <c:v>0.96</c:v>
                </c:pt>
                <c:pt idx="142">
                  <c:v>1.17</c:v>
                </c:pt>
              </c:numCache>
            </c:numRef>
          </c:yVal>
          <c:smooth val="1"/>
        </c:ser>
        <c:axId val="50109440"/>
        <c:axId val="50115712"/>
      </c:scatterChart>
      <c:valAx>
        <c:axId val="5010944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0115712"/>
        <c:crosses val="autoZero"/>
        <c:crossBetween val="midCat"/>
      </c:valAx>
      <c:valAx>
        <c:axId val="501157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34E-2"/>
              <c:y val="0.43807184838889651"/>
            </c:manualLayout>
          </c:layout>
        </c:title>
        <c:numFmt formatCode="General" sourceLinked="1"/>
        <c:majorTickMark val="none"/>
        <c:tickLblPos val="nextTo"/>
        <c:crossAx val="5010944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data'!$C$10:$C$493</c:f>
              <c:numCache>
                <c:formatCode>General</c:formatCode>
                <c:ptCount val="484"/>
                <c:pt idx="0">
                  <c:v>14.215999999999999</c:v>
                </c:pt>
                <c:pt idx="1">
                  <c:v>14.298</c:v>
                </c:pt>
                <c:pt idx="2">
                  <c:v>14.254</c:v>
                </c:pt>
                <c:pt idx="3">
                  <c:v>13.981</c:v>
                </c:pt>
                <c:pt idx="4">
                  <c:v>13.923999999999999</c:v>
                </c:pt>
                <c:pt idx="5">
                  <c:v>13.954000000000001</c:v>
                </c:pt>
                <c:pt idx="6">
                  <c:v>13.91</c:v>
                </c:pt>
                <c:pt idx="7">
                  <c:v>13.734999999999999</c:v>
                </c:pt>
                <c:pt idx="8">
                  <c:v>13.476000000000001</c:v>
                </c:pt>
                <c:pt idx="9">
                  <c:v>13.202999999999999</c:v>
                </c:pt>
                <c:pt idx="10">
                  <c:v>13.166</c:v>
                </c:pt>
                <c:pt idx="11">
                  <c:v>12.462999999999999</c:v>
                </c:pt>
                <c:pt idx="12">
                  <c:v>11.172000000000001</c:v>
                </c:pt>
                <c:pt idx="13">
                  <c:v>10.619</c:v>
                </c:pt>
                <c:pt idx="14">
                  <c:v>11.544</c:v>
                </c:pt>
                <c:pt idx="15">
                  <c:v>11.637</c:v>
                </c:pt>
                <c:pt idx="16">
                  <c:v>11.625999999999999</c:v>
                </c:pt>
                <c:pt idx="17">
                  <c:v>11.727</c:v>
                </c:pt>
                <c:pt idx="18">
                  <c:v>11.887</c:v>
                </c:pt>
                <c:pt idx="19">
                  <c:v>11.911</c:v>
                </c:pt>
                <c:pt idx="20">
                  <c:v>11.919</c:v>
                </c:pt>
                <c:pt idx="21">
                  <c:v>11.962999999999999</c:v>
                </c:pt>
                <c:pt idx="22">
                  <c:v>11.98</c:v>
                </c:pt>
                <c:pt idx="23">
                  <c:v>11.816000000000001</c:v>
                </c:pt>
                <c:pt idx="24">
                  <c:v>11.629</c:v>
                </c:pt>
                <c:pt idx="25">
                  <c:v>11.863</c:v>
                </c:pt>
                <c:pt idx="26">
                  <c:v>12.074</c:v>
                </c:pt>
                <c:pt idx="27">
                  <c:v>12.151999999999999</c:v>
                </c:pt>
                <c:pt idx="28">
                  <c:v>12.304</c:v>
                </c:pt>
                <c:pt idx="29">
                  <c:v>12.641</c:v>
                </c:pt>
                <c:pt idx="30">
                  <c:v>13.048</c:v>
                </c:pt>
                <c:pt idx="31">
                  <c:v>13.226000000000001</c:v>
                </c:pt>
                <c:pt idx="32">
                  <c:v>13.715999999999999</c:v>
                </c:pt>
                <c:pt idx="33">
                  <c:v>13.797000000000001</c:v>
                </c:pt>
                <c:pt idx="34">
                  <c:v>13.772</c:v>
                </c:pt>
                <c:pt idx="35">
                  <c:v>13.754</c:v>
                </c:pt>
                <c:pt idx="36">
                  <c:v>13.821999999999999</c:v>
                </c:pt>
                <c:pt idx="37">
                  <c:v>14.021000000000001</c:v>
                </c:pt>
                <c:pt idx="38">
                  <c:v>14.038</c:v>
                </c:pt>
                <c:pt idx="39">
                  <c:v>13.945</c:v>
                </c:pt>
                <c:pt idx="40">
                  <c:v>13.91</c:v>
                </c:pt>
                <c:pt idx="41">
                  <c:v>14.044</c:v>
                </c:pt>
                <c:pt idx="42">
                  <c:v>14.238</c:v>
                </c:pt>
                <c:pt idx="43">
                  <c:v>14.23</c:v>
                </c:pt>
                <c:pt idx="44">
                  <c:v>14.221</c:v>
                </c:pt>
                <c:pt idx="45">
                  <c:v>14.227</c:v>
                </c:pt>
                <c:pt idx="46">
                  <c:v>14.241</c:v>
                </c:pt>
                <c:pt idx="47">
                  <c:v>14.218999999999999</c:v>
                </c:pt>
                <c:pt idx="48">
                  <c:v>14.122</c:v>
                </c:pt>
                <c:pt idx="49">
                  <c:v>13.971</c:v>
                </c:pt>
                <c:pt idx="50">
                  <c:v>13.987</c:v>
                </c:pt>
                <c:pt idx="51">
                  <c:v>14.005000000000001</c:v>
                </c:pt>
                <c:pt idx="52">
                  <c:v>14.004</c:v>
                </c:pt>
                <c:pt idx="53">
                  <c:v>13.996</c:v>
                </c:pt>
                <c:pt idx="54">
                  <c:v>13.992000000000001</c:v>
                </c:pt>
                <c:pt idx="55">
                  <c:v>14</c:v>
                </c:pt>
                <c:pt idx="56">
                  <c:v>14</c:v>
                </c:pt>
                <c:pt idx="57">
                  <c:v>14.021000000000001</c:v>
                </c:pt>
                <c:pt idx="58">
                  <c:v>14.03</c:v>
                </c:pt>
                <c:pt idx="59">
                  <c:v>14.010999999999999</c:v>
                </c:pt>
                <c:pt idx="60">
                  <c:v>13.93</c:v>
                </c:pt>
                <c:pt idx="61">
                  <c:v>13.779</c:v>
                </c:pt>
                <c:pt idx="62">
                  <c:v>13.978</c:v>
                </c:pt>
                <c:pt idx="63">
                  <c:v>14.007</c:v>
                </c:pt>
                <c:pt idx="64">
                  <c:v>13.83</c:v>
                </c:pt>
                <c:pt idx="65">
                  <c:v>13.676</c:v>
                </c:pt>
                <c:pt idx="66">
                  <c:v>13.72</c:v>
                </c:pt>
                <c:pt idx="67">
                  <c:v>13.923999999999999</c:v>
                </c:pt>
                <c:pt idx="68">
                  <c:v>14.023999999999999</c:v>
                </c:pt>
                <c:pt idx="69">
                  <c:v>13.682</c:v>
                </c:pt>
                <c:pt idx="70">
                  <c:v>13.605</c:v>
                </c:pt>
                <c:pt idx="71">
                  <c:v>13.879</c:v>
                </c:pt>
                <c:pt idx="72">
                  <c:v>14.225</c:v>
                </c:pt>
                <c:pt idx="73">
                  <c:v>14.034000000000001</c:v>
                </c:pt>
                <c:pt idx="74">
                  <c:v>13.680999999999999</c:v>
                </c:pt>
                <c:pt idx="75">
                  <c:v>13.996</c:v>
                </c:pt>
                <c:pt idx="76">
                  <c:v>14.071</c:v>
                </c:pt>
                <c:pt idx="77">
                  <c:v>13.885999999999999</c:v>
                </c:pt>
                <c:pt idx="78">
                  <c:v>13.446</c:v>
                </c:pt>
                <c:pt idx="79">
                  <c:v>12.589</c:v>
                </c:pt>
                <c:pt idx="80">
                  <c:v>11.961</c:v>
                </c:pt>
                <c:pt idx="81">
                  <c:v>11.837999999999999</c:v>
                </c:pt>
                <c:pt idx="82">
                  <c:v>11.842000000000001</c:v>
                </c:pt>
                <c:pt idx="83">
                  <c:v>11.988</c:v>
                </c:pt>
                <c:pt idx="84">
                  <c:v>12.2</c:v>
                </c:pt>
                <c:pt idx="85">
                  <c:v>12.16</c:v>
                </c:pt>
                <c:pt idx="86">
                  <c:v>12.16</c:v>
                </c:pt>
                <c:pt idx="87">
                  <c:v>12.131</c:v>
                </c:pt>
                <c:pt idx="88">
                  <c:v>12.013</c:v>
                </c:pt>
                <c:pt idx="89">
                  <c:v>11.926</c:v>
                </c:pt>
                <c:pt idx="90">
                  <c:v>11.946</c:v>
                </c:pt>
                <c:pt idx="91">
                  <c:v>12.131</c:v>
                </c:pt>
                <c:pt idx="92">
                  <c:v>13.510999999999999</c:v>
                </c:pt>
                <c:pt idx="93">
                  <c:v>13.897</c:v>
                </c:pt>
                <c:pt idx="94">
                  <c:v>13.346</c:v>
                </c:pt>
                <c:pt idx="95">
                  <c:v>12.845000000000001</c:v>
                </c:pt>
                <c:pt idx="96">
                  <c:v>12.933</c:v>
                </c:pt>
                <c:pt idx="97">
                  <c:v>13.179</c:v>
                </c:pt>
                <c:pt idx="98">
                  <c:v>12.878</c:v>
                </c:pt>
                <c:pt idx="99">
                  <c:v>13.483000000000001</c:v>
                </c:pt>
                <c:pt idx="100">
                  <c:v>13.861000000000001</c:v>
                </c:pt>
                <c:pt idx="101">
                  <c:v>13.97</c:v>
                </c:pt>
                <c:pt idx="102">
                  <c:v>14.029</c:v>
                </c:pt>
                <c:pt idx="103">
                  <c:v>14.242000000000001</c:v>
                </c:pt>
                <c:pt idx="104">
                  <c:v>14.007999999999999</c:v>
                </c:pt>
                <c:pt idx="105">
                  <c:v>13.962999999999999</c:v>
                </c:pt>
                <c:pt idx="106">
                  <c:v>14.018000000000001</c:v>
                </c:pt>
                <c:pt idx="107">
                  <c:v>14.115</c:v>
                </c:pt>
                <c:pt idx="108">
                  <c:v>14.103</c:v>
                </c:pt>
                <c:pt idx="109">
                  <c:v>13.776999999999999</c:v>
                </c:pt>
                <c:pt idx="110">
                  <c:v>13.693</c:v>
                </c:pt>
                <c:pt idx="111">
                  <c:v>13.686999999999999</c:v>
                </c:pt>
                <c:pt idx="112">
                  <c:v>13.749000000000001</c:v>
                </c:pt>
                <c:pt idx="113">
                  <c:v>13.836</c:v>
                </c:pt>
                <c:pt idx="114">
                  <c:v>13.962999999999999</c:v>
                </c:pt>
                <c:pt idx="115">
                  <c:v>14.215</c:v>
                </c:pt>
                <c:pt idx="116">
                  <c:v>14.052</c:v>
                </c:pt>
                <c:pt idx="117">
                  <c:v>13.811999999999999</c:v>
                </c:pt>
                <c:pt idx="118">
                  <c:v>13.702</c:v>
                </c:pt>
                <c:pt idx="119">
                  <c:v>13.691000000000001</c:v>
                </c:pt>
                <c:pt idx="120">
                  <c:v>13.685</c:v>
                </c:pt>
                <c:pt idx="121">
                  <c:v>13.581</c:v>
                </c:pt>
                <c:pt idx="122">
                  <c:v>13.597</c:v>
                </c:pt>
                <c:pt idx="123">
                  <c:v>13.606999999999999</c:v>
                </c:pt>
                <c:pt idx="124">
                  <c:v>13.605</c:v>
                </c:pt>
                <c:pt idx="125">
                  <c:v>12.476000000000001</c:v>
                </c:pt>
                <c:pt idx="126">
                  <c:v>10.997</c:v>
                </c:pt>
                <c:pt idx="127">
                  <c:v>13.038</c:v>
                </c:pt>
                <c:pt idx="128">
                  <c:v>13.271000000000001</c:v>
                </c:pt>
                <c:pt idx="129">
                  <c:v>12.721</c:v>
                </c:pt>
                <c:pt idx="130">
                  <c:v>12.772</c:v>
                </c:pt>
                <c:pt idx="131">
                  <c:v>13.114000000000001</c:v>
                </c:pt>
                <c:pt idx="132">
                  <c:v>13.364000000000001</c:v>
                </c:pt>
                <c:pt idx="133">
                  <c:v>13.635999999999999</c:v>
                </c:pt>
                <c:pt idx="134">
                  <c:v>13.862</c:v>
                </c:pt>
                <c:pt idx="135">
                  <c:v>13.843</c:v>
                </c:pt>
                <c:pt idx="136">
                  <c:v>13.944000000000001</c:v>
                </c:pt>
                <c:pt idx="137">
                  <c:v>14.122</c:v>
                </c:pt>
                <c:pt idx="138">
                  <c:v>14.256</c:v>
                </c:pt>
                <c:pt idx="139">
                  <c:v>14.282999999999999</c:v>
                </c:pt>
                <c:pt idx="140">
                  <c:v>14.333</c:v>
                </c:pt>
                <c:pt idx="141">
                  <c:v>14.318</c:v>
                </c:pt>
                <c:pt idx="142">
                  <c:v>14.31</c:v>
                </c:pt>
                <c:pt idx="143">
                  <c:v>14.314</c:v>
                </c:pt>
                <c:pt idx="144">
                  <c:v>14.303000000000001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data'!$C$10:$C$489</c:f>
              <c:numCache>
                <c:formatCode>General</c:formatCode>
                <c:ptCount val="480"/>
                <c:pt idx="0">
                  <c:v>14.303000000000001</c:v>
                </c:pt>
                <c:pt idx="1">
                  <c:v>14.23</c:v>
                </c:pt>
                <c:pt idx="2">
                  <c:v>14.239000000000001</c:v>
                </c:pt>
                <c:pt idx="3">
                  <c:v>14.254</c:v>
                </c:pt>
                <c:pt idx="4">
                  <c:v>14.228</c:v>
                </c:pt>
                <c:pt idx="5">
                  <c:v>14.2</c:v>
                </c:pt>
                <c:pt idx="6">
                  <c:v>14.2</c:v>
                </c:pt>
                <c:pt idx="7">
                  <c:v>14.195</c:v>
                </c:pt>
                <c:pt idx="8">
                  <c:v>13.997999999999999</c:v>
                </c:pt>
                <c:pt idx="9">
                  <c:v>13.97</c:v>
                </c:pt>
                <c:pt idx="10">
                  <c:v>13.976000000000001</c:v>
                </c:pt>
                <c:pt idx="11">
                  <c:v>13.727</c:v>
                </c:pt>
                <c:pt idx="12">
                  <c:v>13.266999999999999</c:v>
                </c:pt>
                <c:pt idx="13">
                  <c:v>13.061</c:v>
                </c:pt>
                <c:pt idx="14">
                  <c:v>12.704000000000001</c:v>
                </c:pt>
                <c:pt idx="15">
                  <c:v>11.723000000000001</c:v>
                </c:pt>
                <c:pt idx="16">
                  <c:v>11.499000000000001</c:v>
                </c:pt>
                <c:pt idx="17">
                  <c:v>11.632</c:v>
                </c:pt>
                <c:pt idx="18">
                  <c:v>11.638999999999999</c:v>
                </c:pt>
                <c:pt idx="19">
                  <c:v>11.882</c:v>
                </c:pt>
                <c:pt idx="20">
                  <c:v>11.923</c:v>
                </c:pt>
                <c:pt idx="21">
                  <c:v>11.958</c:v>
                </c:pt>
                <c:pt idx="22">
                  <c:v>11.986000000000001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12.327</c:v>
                </c:pt>
                <c:pt idx="28">
                  <c:v>12.903</c:v>
                </c:pt>
                <c:pt idx="29">
                  <c:v>13.554</c:v>
                </c:pt>
                <c:pt idx="30">
                  <c:v>14.07</c:v>
                </c:pt>
                <c:pt idx="31">
                  <c:v>14.308999999999999</c:v>
                </c:pt>
                <c:pt idx="32">
                  <c:v>14.259</c:v>
                </c:pt>
                <c:pt idx="33">
                  <c:v>13.999000000000001</c:v>
                </c:pt>
                <c:pt idx="34">
                  <c:v>13.706</c:v>
                </c:pt>
                <c:pt idx="35">
                  <c:v>13.544</c:v>
                </c:pt>
                <c:pt idx="36">
                  <c:v>13.606999999999999</c:v>
                </c:pt>
                <c:pt idx="37">
                  <c:v>13.839</c:v>
                </c:pt>
                <c:pt idx="38">
                  <c:v>14.170999999999999</c:v>
                </c:pt>
                <c:pt idx="39">
                  <c:v>14.192</c:v>
                </c:pt>
                <c:pt idx="40">
                  <c:v>14.071999999999999</c:v>
                </c:pt>
                <c:pt idx="41">
                  <c:v>13.972</c:v>
                </c:pt>
                <c:pt idx="42">
                  <c:v>13.901999999999999</c:v>
                </c:pt>
                <c:pt idx="43">
                  <c:v>13.66</c:v>
                </c:pt>
                <c:pt idx="44">
                  <c:v>13.651999999999999</c:v>
                </c:pt>
                <c:pt idx="45">
                  <c:v>13.581</c:v>
                </c:pt>
                <c:pt idx="46">
                  <c:v>13.686</c:v>
                </c:pt>
                <c:pt idx="47">
                  <c:v>13.837999999999999</c:v>
                </c:pt>
                <c:pt idx="48">
                  <c:v>13.891999999999999</c:v>
                </c:pt>
                <c:pt idx="49">
                  <c:v>13.9</c:v>
                </c:pt>
                <c:pt idx="50">
                  <c:v>13.9</c:v>
                </c:pt>
                <c:pt idx="51">
                  <c:v>13.935</c:v>
                </c:pt>
                <c:pt idx="52">
                  <c:v>13.955</c:v>
                </c:pt>
                <c:pt idx="53">
                  <c:v>13.957000000000001</c:v>
                </c:pt>
                <c:pt idx="54">
                  <c:v>13.997</c:v>
                </c:pt>
                <c:pt idx="55">
                  <c:v>14.19</c:v>
                </c:pt>
                <c:pt idx="56">
                  <c:v>14.199</c:v>
                </c:pt>
                <c:pt idx="57">
                  <c:v>14.2</c:v>
                </c:pt>
                <c:pt idx="58">
                  <c:v>14.2</c:v>
                </c:pt>
                <c:pt idx="59">
                  <c:v>14.2</c:v>
                </c:pt>
                <c:pt idx="60">
                  <c:v>14.15</c:v>
                </c:pt>
                <c:pt idx="61">
                  <c:v>13.943</c:v>
                </c:pt>
                <c:pt idx="62">
                  <c:v>13.815</c:v>
                </c:pt>
                <c:pt idx="63">
                  <c:v>14.045999999999999</c:v>
                </c:pt>
                <c:pt idx="64">
                  <c:v>14.164999999999999</c:v>
                </c:pt>
                <c:pt idx="65">
                  <c:v>14.173</c:v>
                </c:pt>
                <c:pt idx="66">
                  <c:v>14.14</c:v>
                </c:pt>
                <c:pt idx="67">
                  <c:v>13.987</c:v>
                </c:pt>
                <c:pt idx="68">
                  <c:v>14.224</c:v>
                </c:pt>
                <c:pt idx="69">
                  <c:v>14.207000000000001</c:v>
                </c:pt>
                <c:pt idx="70">
                  <c:v>14.18</c:v>
                </c:pt>
                <c:pt idx="71">
                  <c:v>13.994999999999999</c:v>
                </c:pt>
                <c:pt idx="72">
                  <c:v>13.702</c:v>
                </c:pt>
                <c:pt idx="73">
                  <c:v>13.920999999999999</c:v>
                </c:pt>
                <c:pt idx="74">
                  <c:v>13.971</c:v>
                </c:pt>
                <c:pt idx="75">
                  <c:v>13.973000000000001</c:v>
                </c:pt>
                <c:pt idx="76">
                  <c:v>13.711</c:v>
                </c:pt>
                <c:pt idx="77">
                  <c:v>13.526999999999999</c:v>
                </c:pt>
                <c:pt idx="78">
                  <c:v>13.55</c:v>
                </c:pt>
                <c:pt idx="79">
                  <c:v>13.353999999999999</c:v>
                </c:pt>
                <c:pt idx="80">
                  <c:v>12.597</c:v>
                </c:pt>
                <c:pt idx="81">
                  <c:v>12.255000000000001</c:v>
                </c:pt>
                <c:pt idx="82">
                  <c:v>12.564</c:v>
                </c:pt>
                <c:pt idx="83">
                  <c:v>12.977</c:v>
                </c:pt>
                <c:pt idx="84">
                  <c:v>12.891</c:v>
                </c:pt>
                <c:pt idx="85">
                  <c:v>12.388</c:v>
                </c:pt>
                <c:pt idx="86">
                  <c:v>12.13</c:v>
                </c:pt>
                <c:pt idx="87">
                  <c:v>12.01</c:v>
                </c:pt>
                <c:pt idx="88">
                  <c:v>11.98</c:v>
                </c:pt>
                <c:pt idx="89">
                  <c:v>12.007999999999999</c:v>
                </c:pt>
                <c:pt idx="90">
                  <c:v>12.2</c:v>
                </c:pt>
                <c:pt idx="91">
                  <c:v>12.792</c:v>
                </c:pt>
                <c:pt idx="92">
                  <c:v>13.183999999999999</c:v>
                </c:pt>
                <c:pt idx="93">
                  <c:v>13.577999999999999</c:v>
                </c:pt>
                <c:pt idx="94">
                  <c:v>13.725</c:v>
                </c:pt>
                <c:pt idx="95">
                  <c:v>13.782</c:v>
                </c:pt>
                <c:pt idx="96">
                  <c:v>13.944000000000001</c:v>
                </c:pt>
                <c:pt idx="97">
                  <c:v>14.111000000000001</c:v>
                </c:pt>
                <c:pt idx="98">
                  <c:v>13.818</c:v>
                </c:pt>
                <c:pt idx="99">
                  <c:v>13.504</c:v>
                </c:pt>
                <c:pt idx="100">
                  <c:v>13.375</c:v>
                </c:pt>
                <c:pt idx="101">
                  <c:v>13.422000000000001</c:v>
                </c:pt>
                <c:pt idx="102">
                  <c:v>13.522</c:v>
                </c:pt>
                <c:pt idx="103">
                  <c:v>13.53</c:v>
                </c:pt>
                <c:pt idx="104">
                  <c:v>13.53</c:v>
                </c:pt>
                <c:pt idx="105">
                  <c:v>13.542999999999999</c:v>
                </c:pt>
                <c:pt idx="106">
                  <c:v>13.586</c:v>
                </c:pt>
                <c:pt idx="107">
                  <c:v>13.499000000000001</c:v>
                </c:pt>
                <c:pt idx="108">
                  <c:v>13.29</c:v>
                </c:pt>
                <c:pt idx="109">
                  <c:v>13.292999999999999</c:v>
                </c:pt>
                <c:pt idx="110">
                  <c:v>13.465999999999999</c:v>
                </c:pt>
                <c:pt idx="111">
                  <c:v>13.907999999999999</c:v>
                </c:pt>
                <c:pt idx="112">
                  <c:v>14.23</c:v>
                </c:pt>
                <c:pt idx="113">
                  <c:v>14.346</c:v>
                </c:pt>
                <c:pt idx="114">
                  <c:v>14.305999999999999</c:v>
                </c:pt>
                <c:pt idx="115">
                  <c:v>14.25</c:v>
                </c:pt>
                <c:pt idx="116">
                  <c:v>14.242000000000001</c:v>
                </c:pt>
                <c:pt idx="117">
                  <c:v>14.183999999999999</c:v>
                </c:pt>
                <c:pt idx="118">
                  <c:v>14.164999999999999</c:v>
                </c:pt>
                <c:pt idx="119">
                  <c:v>14.208</c:v>
                </c:pt>
                <c:pt idx="120">
                  <c:v>14.026</c:v>
                </c:pt>
                <c:pt idx="121">
                  <c:v>12.952</c:v>
                </c:pt>
                <c:pt idx="122">
                  <c:v>10.904999999999999</c:v>
                </c:pt>
                <c:pt idx="123">
                  <c:v>11.715999999999999</c:v>
                </c:pt>
                <c:pt idx="124">
                  <c:v>12.661</c:v>
                </c:pt>
                <c:pt idx="125">
                  <c:v>12.85</c:v>
                </c:pt>
                <c:pt idx="126">
                  <c:v>12.534000000000001</c:v>
                </c:pt>
                <c:pt idx="127">
                  <c:v>12.569000000000001</c:v>
                </c:pt>
                <c:pt idx="128">
                  <c:v>13.212</c:v>
                </c:pt>
                <c:pt idx="129">
                  <c:v>13.494999999999999</c:v>
                </c:pt>
                <c:pt idx="130">
                  <c:v>13.706</c:v>
                </c:pt>
                <c:pt idx="131">
                  <c:v>13.837</c:v>
                </c:pt>
                <c:pt idx="132">
                  <c:v>13.749000000000001</c:v>
                </c:pt>
                <c:pt idx="133">
                  <c:v>13.406000000000001</c:v>
                </c:pt>
                <c:pt idx="134">
                  <c:v>13.848000000000001</c:v>
                </c:pt>
                <c:pt idx="135">
                  <c:v>14.137</c:v>
                </c:pt>
                <c:pt idx="136">
                  <c:v>14.24</c:v>
                </c:pt>
                <c:pt idx="137">
                  <c:v>13.989000000000001</c:v>
                </c:pt>
                <c:pt idx="138">
                  <c:v>13.446999999999999</c:v>
                </c:pt>
                <c:pt idx="139">
                  <c:v>13.182</c:v>
                </c:pt>
                <c:pt idx="140">
                  <c:v>13.512</c:v>
                </c:pt>
                <c:pt idx="141">
                  <c:v>13.67</c:v>
                </c:pt>
                <c:pt idx="142">
                  <c:v>13.663</c:v>
                </c:pt>
              </c:numCache>
            </c:numRef>
          </c:yVal>
          <c:smooth val="1"/>
        </c:ser>
        <c:axId val="54129792"/>
        <c:axId val="54131712"/>
      </c:scatterChart>
      <c:scatterChart>
        <c:scatterStyle val="smoothMarker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data'!$D$10:$D$493</c:f>
              <c:numCache>
                <c:formatCode>General</c:formatCode>
                <c:ptCount val="484"/>
                <c:pt idx="0">
                  <c:v>0.25040000000000001</c:v>
                </c:pt>
                <c:pt idx="1">
                  <c:v>0.13239999999999999</c:v>
                </c:pt>
                <c:pt idx="2">
                  <c:v>0.1067</c:v>
                </c:pt>
                <c:pt idx="3">
                  <c:v>7.8200000000000006E-2</c:v>
                </c:pt>
                <c:pt idx="4">
                  <c:v>7.9799999999999996E-2</c:v>
                </c:pt>
                <c:pt idx="5">
                  <c:v>8.6699999999999999E-2</c:v>
                </c:pt>
                <c:pt idx="6">
                  <c:v>0.1007</c:v>
                </c:pt>
                <c:pt idx="7">
                  <c:v>0.1041</c:v>
                </c:pt>
                <c:pt idx="8">
                  <c:v>9.0200000000000002E-2</c:v>
                </c:pt>
                <c:pt idx="9">
                  <c:v>7.3999999999999996E-2</c:v>
                </c:pt>
                <c:pt idx="10">
                  <c:v>5.5599999999999997E-2</c:v>
                </c:pt>
                <c:pt idx="11">
                  <c:v>4.1200000000000001E-2</c:v>
                </c:pt>
                <c:pt idx="12">
                  <c:v>6.1699999999999998E-2</c:v>
                </c:pt>
                <c:pt idx="13">
                  <c:v>7.8200000000000006E-2</c:v>
                </c:pt>
                <c:pt idx="14">
                  <c:v>6.9500000000000006E-2</c:v>
                </c:pt>
                <c:pt idx="15">
                  <c:v>5.5E-2</c:v>
                </c:pt>
                <c:pt idx="16">
                  <c:v>5.5899999999999998E-2</c:v>
                </c:pt>
                <c:pt idx="17">
                  <c:v>5.5300000000000002E-2</c:v>
                </c:pt>
                <c:pt idx="18">
                  <c:v>5.33E-2</c:v>
                </c:pt>
                <c:pt idx="19">
                  <c:v>5.0799999999999998E-2</c:v>
                </c:pt>
                <c:pt idx="20">
                  <c:v>4.8500000000000001E-2</c:v>
                </c:pt>
                <c:pt idx="21">
                  <c:v>4.6699999999999998E-2</c:v>
                </c:pt>
                <c:pt idx="22">
                  <c:v>4.2599999999999999E-2</c:v>
                </c:pt>
                <c:pt idx="23">
                  <c:v>4.2000000000000003E-2</c:v>
                </c:pt>
                <c:pt idx="24">
                  <c:v>4.3099999999999999E-2</c:v>
                </c:pt>
                <c:pt idx="25">
                  <c:v>4.36E-2</c:v>
                </c:pt>
                <c:pt idx="26">
                  <c:v>4.3700000000000003E-2</c:v>
                </c:pt>
                <c:pt idx="27">
                  <c:v>4.5999999999999999E-2</c:v>
                </c:pt>
                <c:pt idx="28">
                  <c:v>4.6899999999999997E-2</c:v>
                </c:pt>
                <c:pt idx="29">
                  <c:v>5.28E-2</c:v>
                </c:pt>
                <c:pt idx="30">
                  <c:v>5.33E-2</c:v>
                </c:pt>
                <c:pt idx="31">
                  <c:v>0.17219999999999999</c:v>
                </c:pt>
                <c:pt idx="32">
                  <c:v>0.49419999999999997</c:v>
                </c:pt>
                <c:pt idx="33">
                  <c:v>0.92520000000000002</c:v>
                </c:pt>
                <c:pt idx="34">
                  <c:v>0.43890000000000001</c:v>
                </c:pt>
                <c:pt idx="35">
                  <c:v>0.1958</c:v>
                </c:pt>
                <c:pt idx="36">
                  <c:v>0.38729999999999998</c:v>
                </c:pt>
                <c:pt idx="37">
                  <c:v>0.47449999999999998</c:v>
                </c:pt>
                <c:pt idx="38">
                  <c:v>0.22470000000000001</c:v>
                </c:pt>
                <c:pt idx="39">
                  <c:v>0.1071</c:v>
                </c:pt>
                <c:pt idx="40">
                  <c:v>8.8900000000000007E-2</c:v>
                </c:pt>
                <c:pt idx="41">
                  <c:v>7.6600000000000001E-2</c:v>
                </c:pt>
                <c:pt idx="42">
                  <c:v>0.1605</c:v>
                </c:pt>
                <c:pt idx="43">
                  <c:v>0.35510000000000003</c:v>
                </c:pt>
                <c:pt idx="44">
                  <c:v>0.51319999999999999</c:v>
                </c:pt>
                <c:pt idx="45">
                  <c:v>0.38600000000000001</c:v>
                </c:pt>
                <c:pt idx="46">
                  <c:v>0.2049</c:v>
                </c:pt>
                <c:pt idx="47">
                  <c:v>0.37569999999999998</c:v>
                </c:pt>
                <c:pt idx="48">
                  <c:v>0.68089999999999995</c:v>
                </c:pt>
                <c:pt idx="49">
                  <c:v>0.86240000000000006</c:v>
                </c:pt>
                <c:pt idx="50">
                  <c:v>0.84760000000000002</c:v>
                </c:pt>
                <c:pt idx="51">
                  <c:v>0.79210000000000003</c:v>
                </c:pt>
                <c:pt idx="52">
                  <c:v>0.90959999999999996</c:v>
                </c:pt>
                <c:pt idx="53">
                  <c:v>1.0848</c:v>
                </c:pt>
                <c:pt idx="54">
                  <c:v>1.01</c:v>
                </c:pt>
                <c:pt idx="55">
                  <c:v>0.66959999999999997</c:v>
                </c:pt>
                <c:pt idx="56">
                  <c:v>0.24959999999999999</c:v>
                </c:pt>
                <c:pt idx="57">
                  <c:v>0.1159</c:v>
                </c:pt>
                <c:pt idx="58">
                  <c:v>9.4399999999999998E-2</c:v>
                </c:pt>
                <c:pt idx="59">
                  <c:v>9.1999999999999998E-2</c:v>
                </c:pt>
                <c:pt idx="60">
                  <c:v>8.8800000000000004E-2</c:v>
                </c:pt>
                <c:pt idx="61">
                  <c:v>0.28349999999999997</c:v>
                </c:pt>
                <c:pt idx="62">
                  <c:v>0.55430000000000001</c:v>
                </c:pt>
                <c:pt idx="63">
                  <c:v>0.43049999999999999</c:v>
                </c:pt>
                <c:pt idx="64">
                  <c:v>0.97150000000000003</c:v>
                </c:pt>
                <c:pt idx="65">
                  <c:v>1.2064999999999999</c:v>
                </c:pt>
                <c:pt idx="66">
                  <c:v>1.2577</c:v>
                </c:pt>
                <c:pt idx="67">
                  <c:v>0.99480000000000002</c:v>
                </c:pt>
                <c:pt idx="68">
                  <c:v>0.54779999999999995</c:v>
                </c:pt>
                <c:pt idx="69">
                  <c:v>0.44330000000000003</c:v>
                </c:pt>
                <c:pt idx="70">
                  <c:v>0.16309999999999999</c:v>
                </c:pt>
                <c:pt idx="71">
                  <c:v>7.3099999999999998E-2</c:v>
                </c:pt>
                <c:pt idx="72">
                  <c:v>4.6800000000000001E-2</c:v>
                </c:pt>
                <c:pt idx="73">
                  <c:v>4.1399999999999999E-2</c:v>
                </c:pt>
                <c:pt idx="74">
                  <c:v>4.7899999999999998E-2</c:v>
                </c:pt>
                <c:pt idx="75">
                  <c:v>9.0700000000000003E-2</c:v>
                </c:pt>
                <c:pt idx="76">
                  <c:v>0.58350000000000002</c:v>
                </c:pt>
                <c:pt idx="77">
                  <c:v>0.65280000000000005</c:v>
                </c:pt>
                <c:pt idx="78">
                  <c:v>0.38300000000000001</c:v>
                </c:pt>
                <c:pt idx="79">
                  <c:v>0.11940000000000001</c:v>
                </c:pt>
                <c:pt idx="80">
                  <c:v>7.1800000000000003E-2</c:v>
                </c:pt>
                <c:pt idx="81">
                  <c:v>7.0999999999999994E-2</c:v>
                </c:pt>
                <c:pt idx="82">
                  <c:v>7.1900000000000006E-2</c:v>
                </c:pt>
                <c:pt idx="83">
                  <c:v>7.1300000000000002E-2</c:v>
                </c:pt>
                <c:pt idx="84">
                  <c:v>6.8900000000000003E-2</c:v>
                </c:pt>
                <c:pt idx="85">
                  <c:v>6.5500000000000003E-2</c:v>
                </c:pt>
                <c:pt idx="86">
                  <c:v>6.3E-2</c:v>
                </c:pt>
                <c:pt idx="87">
                  <c:v>6.3100000000000003E-2</c:v>
                </c:pt>
                <c:pt idx="88">
                  <c:v>6.4699999999999994E-2</c:v>
                </c:pt>
                <c:pt idx="89">
                  <c:v>7.2300000000000003E-2</c:v>
                </c:pt>
                <c:pt idx="90">
                  <c:v>7.8299999999999995E-2</c:v>
                </c:pt>
                <c:pt idx="91">
                  <c:v>8.8300000000000003E-2</c:v>
                </c:pt>
                <c:pt idx="92">
                  <c:v>0.1918</c:v>
                </c:pt>
                <c:pt idx="93">
                  <c:v>0.54479999999999995</c:v>
                </c:pt>
                <c:pt idx="94">
                  <c:v>0.34410000000000002</c:v>
                </c:pt>
                <c:pt idx="95">
                  <c:v>0.1792</c:v>
                </c:pt>
                <c:pt idx="96">
                  <c:v>0.1065</c:v>
                </c:pt>
                <c:pt idx="97">
                  <c:v>9.1600000000000001E-2</c:v>
                </c:pt>
                <c:pt idx="98">
                  <c:v>0.11219999999999999</c:v>
                </c:pt>
                <c:pt idx="99">
                  <c:v>0.19689999999999999</c:v>
                </c:pt>
                <c:pt idx="100">
                  <c:v>0.72140000000000004</c:v>
                </c:pt>
                <c:pt idx="101">
                  <c:v>0.86309999999999998</c:v>
                </c:pt>
                <c:pt idx="102">
                  <c:v>0.68410000000000004</c:v>
                </c:pt>
                <c:pt idx="103">
                  <c:v>0.61639999999999995</c:v>
                </c:pt>
                <c:pt idx="104">
                  <c:v>0.85629999999999995</c:v>
                </c:pt>
                <c:pt idx="105">
                  <c:v>1.0952</c:v>
                </c:pt>
                <c:pt idx="106">
                  <c:v>0.90890000000000004</c:v>
                </c:pt>
                <c:pt idx="107">
                  <c:v>0.56559999999999999</c:v>
                </c:pt>
                <c:pt idx="108">
                  <c:v>0.68169999999999997</c:v>
                </c:pt>
                <c:pt idx="109">
                  <c:v>1.1333</c:v>
                </c:pt>
                <c:pt idx="110">
                  <c:v>1.5706</c:v>
                </c:pt>
                <c:pt idx="111">
                  <c:v>1.5274000000000001</c:v>
                </c:pt>
                <c:pt idx="112">
                  <c:v>1.3828</c:v>
                </c:pt>
                <c:pt idx="113">
                  <c:v>1.2676000000000001</c:v>
                </c:pt>
                <c:pt idx="114">
                  <c:v>0.86739999999999995</c:v>
                </c:pt>
                <c:pt idx="115">
                  <c:v>0.42449999999999999</c:v>
                </c:pt>
                <c:pt idx="116">
                  <c:v>0.29239999999999999</c:v>
                </c:pt>
                <c:pt idx="117">
                  <c:v>0.745</c:v>
                </c:pt>
                <c:pt idx="118">
                  <c:v>1.3279000000000001</c:v>
                </c:pt>
                <c:pt idx="119">
                  <c:v>1.413</c:v>
                </c:pt>
                <c:pt idx="120">
                  <c:v>1.0669</c:v>
                </c:pt>
                <c:pt idx="121">
                  <c:v>0.56410000000000005</c:v>
                </c:pt>
                <c:pt idx="122">
                  <c:v>0.18010000000000001</c:v>
                </c:pt>
                <c:pt idx="123">
                  <c:v>8.2100000000000006E-2</c:v>
                </c:pt>
                <c:pt idx="124">
                  <c:v>5.1499999999999997E-2</c:v>
                </c:pt>
                <c:pt idx="125">
                  <c:v>6.08E-2</c:v>
                </c:pt>
                <c:pt idx="126">
                  <c:v>9.3700000000000006E-2</c:v>
                </c:pt>
                <c:pt idx="127">
                  <c:v>0.15129999999999999</c:v>
                </c:pt>
                <c:pt idx="128">
                  <c:v>0.18779999999999999</c:v>
                </c:pt>
                <c:pt idx="129">
                  <c:v>8.7499999999999994E-2</c:v>
                </c:pt>
                <c:pt idx="130">
                  <c:v>7.1199999999999999E-2</c:v>
                </c:pt>
                <c:pt idx="131">
                  <c:v>6.2600000000000003E-2</c:v>
                </c:pt>
                <c:pt idx="132">
                  <c:v>5.8299999999999998E-2</c:v>
                </c:pt>
                <c:pt idx="133">
                  <c:v>8.4199999999999997E-2</c:v>
                </c:pt>
                <c:pt idx="134">
                  <c:v>0.32069999999999999</c:v>
                </c:pt>
                <c:pt idx="135">
                  <c:v>1.1205000000000001</c:v>
                </c:pt>
                <c:pt idx="136">
                  <c:v>1.0969</c:v>
                </c:pt>
                <c:pt idx="137">
                  <c:v>0.64080000000000004</c:v>
                </c:pt>
                <c:pt idx="138">
                  <c:v>0.33200000000000002</c:v>
                </c:pt>
                <c:pt idx="139">
                  <c:v>0.21629999999999999</c:v>
                </c:pt>
                <c:pt idx="140">
                  <c:v>0.24990000000000001</c:v>
                </c:pt>
                <c:pt idx="141">
                  <c:v>0.4284</c:v>
                </c:pt>
                <c:pt idx="142">
                  <c:v>0.3795</c:v>
                </c:pt>
                <c:pt idx="143">
                  <c:v>0.30349999999999999</c:v>
                </c:pt>
                <c:pt idx="144">
                  <c:v>0.23300000000000001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data'!$D$10:$D$489</c:f>
              <c:numCache>
                <c:formatCode>General</c:formatCode>
                <c:ptCount val="480"/>
                <c:pt idx="0">
                  <c:v>0.23300000000000001</c:v>
                </c:pt>
                <c:pt idx="1">
                  <c:v>0.15620000000000001</c:v>
                </c:pt>
                <c:pt idx="2">
                  <c:v>9.2499999999999999E-2</c:v>
                </c:pt>
                <c:pt idx="3">
                  <c:v>0.1125</c:v>
                </c:pt>
                <c:pt idx="4">
                  <c:v>9.5100000000000004E-2</c:v>
                </c:pt>
                <c:pt idx="5">
                  <c:v>8.0399999999999999E-2</c:v>
                </c:pt>
                <c:pt idx="6">
                  <c:v>8.1199999999999994E-2</c:v>
                </c:pt>
                <c:pt idx="7">
                  <c:v>8.5900000000000004E-2</c:v>
                </c:pt>
                <c:pt idx="8">
                  <c:v>8.0399999999999999E-2</c:v>
                </c:pt>
                <c:pt idx="9">
                  <c:v>6.6799999999999998E-2</c:v>
                </c:pt>
                <c:pt idx="10">
                  <c:v>5.7599999999999998E-2</c:v>
                </c:pt>
                <c:pt idx="11">
                  <c:v>4.1200000000000001E-2</c:v>
                </c:pt>
                <c:pt idx="12">
                  <c:v>4.6100000000000002E-2</c:v>
                </c:pt>
                <c:pt idx="13">
                  <c:v>5.2499999999999998E-2</c:v>
                </c:pt>
                <c:pt idx="14">
                  <c:v>5.04E-2</c:v>
                </c:pt>
                <c:pt idx="15">
                  <c:v>6.9099999999999995E-2</c:v>
                </c:pt>
                <c:pt idx="16">
                  <c:v>7.2499999999999995E-2</c:v>
                </c:pt>
                <c:pt idx="17">
                  <c:v>6.4500000000000002E-2</c:v>
                </c:pt>
                <c:pt idx="18">
                  <c:v>6.1499999999999999E-2</c:v>
                </c:pt>
                <c:pt idx="19">
                  <c:v>6.0499999999999998E-2</c:v>
                </c:pt>
                <c:pt idx="20">
                  <c:v>5.67E-2</c:v>
                </c:pt>
                <c:pt idx="21">
                  <c:v>5.0999999999999997E-2</c:v>
                </c:pt>
                <c:pt idx="22">
                  <c:v>5.0999999999999997E-2</c:v>
                </c:pt>
                <c:pt idx="23">
                  <c:v>4.8899999999999999E-2</c:v>
                </c:pt>
                <c:pt idx="24">
                  <c:v>4.8000000000000001E-2</c:v>
                </c:pt>
                <c:pt idx="25">
                  <c:v>4.8399999999999999E-2</c:v>
                </c:pt>
                <c:pt idx="26">
                  <c:v>5.0900000000000001E-2</c:v>
                </c:pt>
                <c:pt idx="27">
                  <c:v>5.8999999999999997E-2</c:v>
                </c:pt>
                <c:pt idx="28">
                  <c:v>5.9799999999999999E-2</c:v>
                </c:pt>
                <c:pt idx="29">
                  <c:v>0.33660000000000001</c:v>
                </c:pt>
                <c:pt idx="30">
                  <c:v>0.36959999999999998</c:v>
                </c:pt>
                <c:pt idx="31">
                  <c:v>0.2984</c:v>
                </c:pt>
                <c:pt idx="32">
                  <c:v>0.45300000000000001</c:v>
                </c:pt>
                <c:pt idx="33">
                  <c:v>1.0356000000000001</c:v>
                </c:pt>
                <c:pt idx="34">
                  <c:v>1.4377</c:v>
                </c:pt>
                <c:pt idx="35">
                  <c:v>1.7392000000000001</c:v>
                </c:pt>
                <c:pt idx="36">
                  <c:v>1.6067</c:v>
                </c:pt>
                <c:pt idx="37">
                  <c:v>1.1209</c:v>
                </c:pt>
                <c:pt idx="38">
                  <c:v>0.56299999999999994</c:v>
                </c:pt>
                <c:pt idx="39">
                  <c:v>0.42730000000000001</c:v>
                </c:pt>
                <c:pt idx="40">
                  <c:v>0.92349999999999999</c:v>
                </c:pt>
                <c:pt idx="41">
                  <c:v>1.1187</c:v>
                </c:pt>
                <c:pt idx="42">
                  <c:v>1.3134999999999999</c:v>
                </c:pt>
                <c:pt idx="43">
                  <c:v>1.5178</c:v>
                </c:pt>
                <c:pt idx="44">
                  <c:v>1.6888000000000001</c:v>
                </c:pt>
                <c:pt idx="45">
                  <c:v>1.8290999999999999</c:v>
                </c:pt>
                <c:pt idx="46">
                  <c:v>1.552</c:v>
                </c:pt>
                <c:pt idx="47">
                  <c:v>1.2111000000000001</c:v>
                </c:pt>
                <c:pt idx="48">
                  <c:v>1.0771999999999999</c:v>
                </c:pt>
                <c:pt idx="49">
                  <c:v>1.0873999999999999</c:v>
                </c:pt>
                <c:pt idx="50">
                  <c:v>1.1164000000000001</c:v>
                </c:pt>
                <c:pt idx="51">
                  <c:v>1.1113999999999999</c:v>
                </c:pt>
                <c:pt idx="52">
                  <c:v>0.89059999999999995</c:v>
                </c:pt>
                <c:pt idx="53">
                  <c:v>1.0685</c:v>
                </c:pt>
                <c:pt idx="54">
                  <c:v>0.87880000000000003</c:v>
                </c:pt>
                <c:pt idx="55">
                  <c:v>0.51060000000000005</c:v>
                </c:pt>
                <c:pt idx="56">
                  <c:v>0.33210000000000001</c:v>
                </c:pt>
                <c:pt idx="57">
                  <c:v>0.45800000000000002</c:v>
                </c:pt>
                <c:pt idx="58">
                  <c:v>0.318</c:v>
                </c:pt>
                <c:pt idx="59">
                  <c:v>0.17499999999999999</c:v>
                </c:pt>
                <c:pt idx="60">
                  <c:v>0.42609999999999998</c:v>
                </c:pt>
                <c:pt idx="61">
                  <c:v>0.86199999999999999</c:v>
                </c:pt>
                <c:pt idx="62">
                  <c:v>1.1316999999999999</c:v>
                </c:pt>
                <c:pt idx="63">
                  <c:v>0.96760000000000002</c:v>
                </c:pt>
                <c:pt idx="64">
                  <c:v>0.49359999999999998</c:v>
                </c:pt>
                <c:pt idx="65">
                  <c:v>0.31219999999999998</c:v>
                </c:pt>
                <c:pt idx="66">
                  <c:v>0.18820000000000001</c:v>
                </c:pt>
                <c:pt idx="67">
                  <c:v>0.1041</c:v>
                </c:pt>
                <c:pt idx="68">
                  <c:v>0.20300000000000001</c:v>
                </c:pt>
                <c:pt idx="69">
                  <c:v>0.66169999999999995</c:v>
                </c:pt>
                <c:pt idx="70">
                  <c:v>0.53869999999999996</c:v>
                </c:pt>
                <c:pt idx="71">
                  <c:v>0.24560000000000001</c:v>
                </c:pt>
                <c:pt idx="72">
                  <c:v>9.2299999999999993E-2</c:v>
                </c:pt>
                <c:pt idx="73">
                  <c:v>0.2505</c:v>
                </c:pt>
                <c:pt idx="74">
                  <c:v>0.62029999999999996</c:v>
                </c:pt>
                <c:pt idx="75">
                  <c:v>0.77749999999999997</c:v>
                </c:pt>
                <c:pt idx="76">
                  <c:v>0.28089999999999998</c:v>
                </c:pt>
                <c:pt idx="77">
                  <c:v>0.10829999999999999</c:v>
                </c:pt>
                <c:pt idx="78">
                  <c:v>6.0100000000000001E-2</c:v>
                </c:pt>
                <c:pt idx="79">
                  <c:v>4.9700000000000001E-2</c:v>
                </c:pt>
                <c:pt idx="80">
                  <c:v>5.57E-2</c:v>
                </c:pt>
                <c:pt idx="81">
                  <c:v>6.7000000000000004E-2</c:v>
                </c:pt>
                <c:pt idx="82">
                  <c:v>6.8699999999999997E-2</c:v>
                </c:pt>
                <c:pt idx="83">
                  <c:v>6.0600000000000001E-2</c:v>
                </c:pt>
                <c:pt idx="84">
                  <c:v>5.7000000000000002E-2</c:v>
                </c:pt>
                <c:pt idx="85">
                  <c:v>5.8099999999999999E-2</c:v>
                </c:pt>
                <c:pt idx="86">
                  <c:v>6.0400000000000002E-2</c:v>
                </c:pt>
                <c:pt idx="87">
                  <c:v>6.2199999999999998E-2</c:v>
                </c:pt>
                <c:pt idx="88">
                  <c:v>6.7900000000000002E-2</c:v>
                </c:pt>
                <c:pt idx="89">
                  <c:v>7.3899999999999993E-2</c:v>
                </c:pt>
                <c:pt idx="90">
                  <c:v>7.9699999999999993E-2</c:v>
                </c:pt>
                <c:pt idx="91">
                  <c:v>7.8799999999999995E-2</c:v>
                </c:pt>
                <c:pt idx="92">
                  <c:v>7.0599999999999996E-2</c:v>
                </c:pt>
                <c:pt idx="93">
                  <c:v>8.6099999999999996E-2</c:v>
                </c:pt>
                <c:pt idx="94">
                  <c:v>0.63700000000000001</c:v>
                </c:pt>
                <c:pt idx="95">
                  <c:v>1.1216999999999999</c:v>
                </c:pt>
                <c:pt idx="96">
                  <c:v>0.99639999999999995</c:v>
                </c:pt>
                <c:pt idx="97">
                  <c:v>0.83909999999999996</c:v>
                </c:pt>
                <c:pt idx="98">
                  <c:v>1.1541999999999999</c:v>
                </c:pt>
                <c:pt idx="99">
                  <c:v>1.5912999999999999</c:v>
                </c:pt>
                <c:pt idx="100">
                  <c:v>2.0280999999999998</c:v>
                </c:pt>
                <c:pt idx="101">
                  <c:v>2.0261</c:v>
                </c:pt>
                <c:pt idx="102">
                  <c:v>1.7845</c:v>
                </c:pt>
                <c:pt idx="103">
                  <c:v>1.7192000000000001</c:v>
                </c:pt>
                <c:pt idx="104">
                  <c:v>1.8994</c:v>
                </c:pt>
                <c:pt idx="105">
                  <c:v>1.6639999999999999</c:v>
                </c:pt>
                <c:pt idx="106">
                  <c:v>1.6389</c:v>
                </c:pt>
                <c:pt idx="107">
                  <c:v>1.883</c:v>
                </c:pt>
                <c:pt idx="108">
                  <c:v>2.0163000000000002</c:v>
                </c:pt>
                <c:pt idx="109">
                  <c:v>2.0943999999999998</c:v>
                </c:pt>
                <c:pt idx="110">
                  <c:v>1.9878</c:v>
                </c:pt>
                <c:pt idx="111">
                  <c:v>1.0561</c:v>
                </c:pt>
                <c:pt idx="112">
                  <c:v>0.39400000000000002</c:v>
                </c:pt>
                <c:pt idx="113">
                  <c:v>0.18379999999999999</c:v>
                </c:pt>
                <c:pt idx="114">
                  <c:v>0.13250000000000001</c:v>
                </c:pt>
                <c:pt idx="115">
                  <c:v>0.2346</c:v>
                </c:pt>
                <c:pt idx="116">
                  <c:v>0.40210000000000001</c:v>
                </c:pt>
                <c:pt idx="117">
                  <c:v>0.28799999999999998</c:v>
                </c:pt>
                <c:pt idx="118">
                  <c:v>0.1598</c:v>
                </c:pt>
                <c:pt idx="119">
                  <c:v>9.4899999999999998E-2</c:v>
                </c:pt>
                <c:pt idx="120">
                  <c:v>5.9499999999999997E-2</c:v>
                </c:pt>
                <c:pt idx="121">
                  <c:v>6.4399999999999999E-2</c:v>
                </c:pt>
                <c:pt idx="122">
                  <c:v>0.10290000000000001</c:v>
                </c:pt>
                <c:pt idx="123">
                  <c:v>0.115</c:v>
                </c:pt>
                <c:pt idx="124">
                  <c:v>9.1700000000000004E-2</c:v>
                </c:pt>
                <c:pt idx="125">
                  <c:v>7.7600000000000002E-2</c:v>
                </c:pt>
                <c:pt idx="126">
                  <c:v>8.0600000000000005E-2</c:v>
                </c:pt>
                <c:pt idx="127">
                  <c:v>8.4900000000000003E-2</c:v>
                </c:pt>
                <c:pt idx="128">
                  <c:v>7.6899999999999996E-2</c:v>
                </c:pt>
                <c:pt idx="129">
                  <c:v>6.8000000000000005E-2</c:v>
                </c:pt>
                <c:pt idx="130">
                  <c:v>6.0499999999999998E-2</c:v>
                </c:pt>
                <c:pt idx="131">
                  <c:v>0.14979999999999999</c:v>
                </c:pt>
                <c:pt idx="132">
                  <c:v>0.99980000000000002</c:v>
                </c:pt>
                <c:pt idx="133">
                  <c:v>1.6462000000000001</c:v>
                </c:pt>
                <c:pt idx="134">
                  <c:v>1.2679</c:v>
                </c:pt>
                <c:pt idx="135">
                  <c:v>0.66949999999999998</c:v>
                </c:pt>
                <c:pt idx="136">
                  <c:v>0.38030000000000003</c:v>
                </c:pt>
                <c:pt idx="137">
                  <c:v>1.1240000000000001</c:v>
                </c:pt>
                <c:pt idx="138">
                  <c:v>1.8446</c:v>
                </c:pt>
                <c:pt idx="139">
                  <c:v>2.1488999999999998</c:v>
                </c:pt>
                <c:pt idx="140">
                  <c:v>2.0101</c:v>
                </c:pt>
                <c:pt idx="141">
                  <c:v>1.3936999999999999</c:v>
                </c:pt>
                <c:pt idx="142">
                  <c:v>1.5026999999999999</c:v>
                </c:pt>
              </c:numCache>
            </c:numRef>
          </c:yVal>
          <c:smooth val="1"/>
        </c:ser>
        <c:axId val="54135040"/>
        <c:axId val="54133504"/>
      </c:scatterChart>
      <c:valAx>
        <c:axId val="54129792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131712"/>
        <c:crosses val="autoZero"/>
        <c:crossBetween val="midCat"/>
      </c:valAx>
      <c:valAx>
        <c:axId val="541317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4129792"/>
        <c:crosses val="autoZero"/>
        <c:crossBetween val="midCat"/>
      </c:valAx>
      <c:valAx>
        <c:axId val="54133504"/>
        <c:scaling>
          <c:orientation val="minMax"/>
        </c:scaling>
        <c:axPos val="r"/>
        <c:numFmt formatCode="General" sourceLinked="1"/>
        <c:tickLblPos val="nextTo"/>
        <c:crossAx val="54135040"/>
        <c:crosses val="max"/>
        <c:crossBetween val="midCat"/>
      </c:valAx>
      <c:valAx>
        <c:axId val="54135040"/>
        <c:scaling>
          <c:orientation val="minMax"/>
        </c:scaling>
        <c:delete val="1"/>
        <c:axPos val="b"/>
        <c:tickLblPos val="none"/>
        <c:crossAx val="5413350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data'!$D$10:$D$497</c:f>
              <c:numCache>
                <c:formatCode>General</c:formatCode>
                <c:ptCount val="488"/>
                <c:pt idx="0">
                  <c:v>0.25040000000000001</c:v>
                </c:pt>
                <c:pt idx="1">
                  <c:v>0.13239999999999999</c:v>
                </c:pt>
                <c:pt idx="2">
                  <c:v>0.1067</c:v>
                </c:pt>
                <c:pt idx="3">
                  <c:v>7.8200000000000006E-2</c:v>
                </c:pt>
                <c:pt idx="4">
                  <c:v>7.9799999999999996E-2</c:v>
                </c:pt>
                <c:pt idx="5">
                  <c:v>8.6699999999999999E-2</c:v>
                </c:pt>
                <c:pt idx="6">
                  <c:v>0.1007</c:v>
                </c:pt>
                <c:pt idx="7">
                  <c:v>0.1041</c:v>
                </c:pt>
                <c:pt idx="8">
                  <c:v>9.0200000000000002E-2</c:v>
                </c:pt>
                <c:pt idx="9">
                  <c:v>7.3999999999999996E-2</c:v>
                </c:pt>
                <c:pt idx="10">
                  <c:v>5.5599999999999997E-2</c:v>
                </c:pt>
                <c:pt idx="11">
                  <c:v>4.1200000000000001E-2</c:v>
                </c:pt>
                <c:pt idx="12">
                  <c:v>6.1699999999999998E-2</c:v>
                </c:pt>
                <c:pt idx="13">
                  <c:v>7.8200000000000006E-2</c:v>
                </c:pt>
                <c:pt idx="14">
                  <c:v>6.9500000000000006E-2</c:v>
                </c:pt>
                <c:pt idx="15">
                  <c:v>5.5E-2</c:v>
                </c:pt>
                <c:pt idx="16">
                  <c:v>5.5899999999999998E-2</c:v>
                </c:pt>
                <c:pt idx="17">
                  <c:v>5.5300000000000002E-2</c:v>
                </c:pt>
                <c:pt idx="18">
                  <c:v>5.33E-2</c:v>
                </c:pt>
                <c:pt idx="19">
                  <c:v>5.0799999999999998E-2</c:v>
                </c:pt>
                <c:pt idx="20">
                  <c:v>4.8500000000000001E-2</c:v>
                </c:pt>
                <c:pt idx="21">
                  <c:v>4.6699999999999998E-2</c:v>
                </c:pt>
                <c:pt idx="22">
                  <c:v>4.2599999999999999E-2</c:v>
                </c:pt>
                <c:pt idx="23">
                  <c:v>4.2000000000000003E-2</c:v>
                </c:pt>
                <c:pt idx="24">
                  <c:v>4.3099999999999999E-2</c:v>
                </c:pt>
                <c:pt idx="25">
                  <c:v>4.36E-2</c:v>
                </c:pt>
                <c:pt idx="26">
                  <c:v>4.3700000000000003E-2</c:v>
                </c:pt>
                <c:pt idx="27">
                  <c:v>4.5999999999999999E-2</c:v>
                </c:pt>
                <c:pt idx="28">
                  <c:v>4.6899999999999997E-2</c:v>
                </c:pt>
                <c:pt idx="29">
                  <c:v>5.28E-2</c:v>
                </c:pt>
                <c:pt idx="30">
                  <c:v>5.33E-2</c:v>
                </c:pt>
                <c:pt idx="31">
                  <c:v>0.17219999999999999</c:v>
                </c:pt>
                <c:pt idx="32">
                  <c:v>0.49419999999999997</c:v>
                </c:pt>
                <c:pt idx="33">
                  <c:v>0.92520000000000002</c:v>
                </c:pt>
                <c:pt idx="34">
                  <c:v>0.43890000000000001</c:v>
                </c:pt>
                <c:pt idx="35">
                  <c:v>0.1958</c:v>
                </c:pt>
                <c:pt idx="36">
                  <c:v>0.38729999999999998</c:v>
                </c:pt>
                <c:pt idx="37">
                  <c:v>0.47449999999999998</c:v>
                </c:pt>
                <c:pt idx="38">
                  <c:v>0.22470000000000001</c:v>
                </c:pt>
                <c:pt idx="39">
                  <c:v>0.1071</c:v>
                </c:pt>
                <c:pt idx="40">
                  <c:v>8.8900000000000007E-2</c:v>
                </c:pt>
                <c:pt idx="41">
                  <c:v>7.6600000000000001E-2</c:v>
                </c:pt>
                <c:pt idx="42">
                  <c:v>0.1605</c:v>
                </c:pt>
                <c:pt idx="43">
                  <c:v>0.35510000000000003</c:v>
                </c:pt>
                <c:pt idx="44">
                  <c:v>0.51319999999999999</c:v>
                </c:pt>
                <c:pt idx="45">
                  <c:v>0.38600000000000001</c:v>
                </c:pt>
                <c:pt idx="46">
                  <c:v>0.2049</c:v>
                </c:pt>
                <c:pt idx="47">
                  <c:v>0.37569999999999998</c:v>
                </c:pt>
                <c:pt idx="48">
                  <c:v>0.68089999999999995</c:v>
                </c:pt>
                <c:pt idx="49">
                  <c:v>0.86240000000000006</c:v>
                </c:pt>
                <c:pt idx="50">
                  <c:v>0.84760000000000002</c:v>
                </c:pt>
                <c:pt idx="51">
                  <c:v>0.79210000000000003</c:v>
                </c:pt>
                <c:pt idx="52">
                  <c:v>0.90959999999999996</c:v>
                </c:pt>
                <c:pt idx="53">
                  <c:v>1.0848</c:v>
                </c:pt>
                <c:pt idx="54">
                  <c:v>1.01</c:v>
                </c:pt>
                <c:pt idx="55">
                  <c:v>0.66959999999999997</c:v>
                </c:pt>
                <c:pt idx="56">
                  <c:v>0.24959999999999999</c:v>
                </c:pt>
                <c:pt idx="57">
                  <c:v>0.1159</c:v>
                </c:pt>
                <c:pt idx="58">
                  <c:v>9.4399999999999998E-2</c:v>
                </c:pt>
                <c:pt idx="59">
                  <c:v>9.1999999999999998E-2</c:v>
                </c:pt>
                <c:pt idx="60">
                  <c:v>8.8800000000000004E-2</c:v>
                </c:pt>
                <c:pt idx="61">
                  <c:v>0.28349999999999997</c:v>
                </c:pt>
                <c:pt idx="62">
                  <c:v>0.55430000000000001</c:v>
                </c:pt>
                <c:pt idx="63">
                  <c:v>0.43049999999999999</c:v>
                </c:pt>
                <c:pt idx="64">
                  <c:v>0.97150000000000003</c:v>
                </c:pt>
                <c:pt idx="65">
                  <c:v>1.2064999999999999</c:v>
                </c:pt>
                <c:pt idx="66">
                  <c:v>1.2577</c:v>
                </c:pt>
                <c:pt idx="67">
                  <c:v>0.99480000000000002</c:v>
                </c:pt>
                <c:pt idx="68">
                  <c:v>0.54779999999999995</c:v>
                </c:pt>
                <c:pt idx="69">
                  <c:v>0.44330000000000003</c:v>
                </c:pt>
                <c:pt idx="70">
                  <c:v>0.16309999999999999</c:v>
                </c:pt>
                <c:pt idx="71">
                  <c:v>7.3099999999999998E-2</c:v>
                </c:pt>
                <c:pt idx="72">
                  <c:v>4.6800000000000001E-2</c:v>
                </c:pt>
                <c:pt idx="73">
                  <c:v>4.1399999999999999E-2</c:v>
                </c:pt>
                <c:pt idx="74">
                  <c:v>4.7899999999999998E-2</c:v>
                </c:pt>
                <c:pt idx="75">
                  <c:v>9.0700000000000003E-2</c:v>
                </c:pt>
                <c:pt idx="76">
                  <c:v>0.58350000000000002</c:v>
                </c:pt>
                <c:pt idx="77">
                  <c:v>0.65280000000000005</c:v>
                </c:pt>
                <c:pt idx="78">
                  <c:v>0.38300000000000001</c:v>
                </c:pt>
                <c:pt idx="79">
                  <c:v>0.11940000000000001</c:v>
                </c:pt>
                <c:pt idx="80">
                  <c:v>7.1800000000000003E-2</c:v>
                </c:pt>
                <c:pt idx="81">
                  <c:v>7.0999999999999994E-2</c:v>
                </c:pt>
                <c:pt idx="82">
                  <c:v>7.1900000000000006E-2</c:v>
                </c:pt>
                <c:pt idx="83">
                  <c:v>7.1300000000000002E-2</c:v>
                </c:pt>
                <c:pt idx="84">
                  <c:v>6.8900000000000003E-2</c:v>
                </c:pt>
                <c:pt idx="85">
                  <c:v>6.5500000000000003E-2</c:v>
                </c:pt>
                <c:pt idx="86">
                  <c:v>6.3E-2</c:v>
                </c:pt>
                <c:pt idx="87">
                  <c:v>6.3100000000000003E-2</c:v>
                </c:pt>
                <c:pt idx="88">
                  <c:v>6.4699999999999994E-2</c:v>
                </c:pt>
                <c:pt idx="89">
                  <c:v>7.2300000000000003E-2</c:v>
                </c:pt>
                <c:pt idx="90">
                  <c:v>7.8299999999999995E-2</c:v>
                </c:pt>
                <c:pt idx="91">
                  <c:v>8.8300000000000003E-2</c:v>
                </c:pt>
                <c:pt idx="92">
                  <c:v>0.1918</c:v>
                </c:pt>
                <c:pt idx="93">
                  <c:v>0.54479999999999995</c:v>
                </c:pt>
                <c:pt idx="94">
                  <c:v>0.34410000000000002</c:v>
                </c:pt>
                <c:pt idx="95">
                  <c:v>0.1792</c:v>
                </c:pt>
                <c:pt idx="96">
                  <c:v>0.1065</c:v>
                </c:pt>
                <c:pt idx="97">
                  <c:v>9.1600000000000001E-2</c:v>
                </c:pt>
                <c:pt idx="98">
                  <c:v>0.11219999999999999</c:v>
                </c:pt>
                <c:pt idx="99">
                  <c:v>0.19689999999999999</c:v>
                </c:pt>
                <c:pt idx="100">
                  <c:v>0.72140000000000004</c:v>
                </c:pt>
                <c:pt idx="101">
                  <c:v>0.86309999999999998</c:v>
                </c:pt>
                <c:pt idx="102">
                  <c:v>0.68410000000000004</c:v>
                </c:pt>
                <c:pt idx="103">
                  <c:v>0.61639999999999995</c:v>
                </c:pt>
                <c:pt idx="104">
                  <c:v>0.85629999999999995</c:v>
                </c:pt>
                <c:pt idx="105">
                  <c:v>1.0952</c:v>
                </c:pt>
                <c:pt idx="106">
                  <c:v>0.90890000000000004</c:v>
                </c:pt>
                <c:pt idx="107">
                  <c:v>0.56559999999999999</c:v>
                </c:pt>
                <c:pt idx="108">
                  <c:v>0.68169999999999997</c:v>
                </c:pt>
                <c:pt idx="109">
                  <c:v>1.1333</c:v>
                </c:pt>
                <c:pt idx="110">
                  <c:v>1.5706</c:v>
                </c:pt>
                <c:pt idx="111">
                  <c:v>1.5274000000000001</c:v>
                </c:pt>
                <c:pt idx="112">
                  <c:v>1.3828</c:v>
                </c:pt>
                <c:pt idx="113">
                  <c:v>1.2676000000000001</c:v>
                </c:pt>
                <c:pt idx="114">
                  <c:v>0.86739999999999995</c:v>
                </c:pt>
                <c:pt idx="115">
                  <c:v>0.42449999999999999</c:v>
                </c:pt>
                <c:pt idx="116">
                  <c:v>0.29239999999999999</c:v>
                </c:pt>
                <c:pt idx="117">
                  <c:v>0.745</c:v>
                </c:pt>
                <c:pt idx="118">
                  <c:v>1.3279000000000001</c:v>
                </c:pt>
                <c:pt idx="119">
                  <c:v>1.413</c:v>
                </c:pt>
                <c:pt idx="120">
                  <c:v>1.0669</c:v>
                </c:pt>
                <c:pt idx="121">
                  <c:v>0.56410000000000005</c:v>
                </c:pt>
                <c:pt idx="122">
                  <c:v>0.18010000000000001</c:v>
                </c:pt>
                <c:pt idx="123">
                  <c:v>8.2100000000000006E-2</c:v>
                </c:pt>
                <c:pt idx="124">
                  <c:v>5.1499999999999997E-2</c:v>
                </c:pt>
                <c:pt idx="125">
                  <c:v>6.08E-2</c:v>
                </c:pt>
                <c:pt idx="126">
                  <c:v>9.3700000000000006E-2</c:v>
                </c:pt>
                <c:pt idx="127">
                  <c:v>0.15129999999999999</c:v>
                </c:pt>
                <c:pt idx="128">
                  <c:v>0.18779999999999999</c:v>
                </c:pt>
                <c:pt idx="129">
                  <c:v>8.7499999999999994E-2</c:v>
                </c:pt>
                <c:pt idx="130">
                  <c:v>7.1199999999999999E-2</c:v>
                </c:pt>
                <c:pt idx="131">
                  <c:v>6.2600000000000003E-2</c:v>
                </c:pt>
                <c:pt idx="132">
                  <c:v>5.8299999999999998E-2</c:v>
                </c:pt>
                <c:pt idx="133">
                  <c:v>8.4199999999999997E-2</c:v>
                </c:pt>
                <c:pt idx="134">
                  <c:v>0.32069999999999999</c:v>
                </c:pt>
                <c:pt idx="135">
                  <c:v>1.1205000000000001</c:v>
                </c:pt>
                <c:pt idx="136">
                  <c:v>1.0969</c:v>
                </c:pt>
                <c:pt idx="137">
                  <c:v>0.64080000000000004</c:v>
                </c:pt>
                <c:pt idx="138">
                  <c:v>0.33200000000000002</c:v>
                </c:pt>
                <c:pt idx="139">
                  <c:v>0.21629999999999999</c:v>
                </c:pt>
                <c:pt idx="140">
                  <c:v>0.24990000000000001</c:v>
                </c:pt>
                <c:pt idx="141">
                  <c:v>0.4284</c:v>
                </c:pt>
                <c:pt idx="142">
                  <c:v>0.3795</c:v>
                </c:pt>
                <c:pt idx="143">
                  <c:v>0.30349999999999999</c:v>
                </c:pt>
                <c:pt idx="144">
                  <c:v>0.23300000000000001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data'!$CA$10:$CA$497</c:f>
              <c:numCache>
                <c:formatCode>General</c:formatCode>
                <c:ptCount val="488"/>
                <c:pt idx="0">
                  <c:v>10.556903</c:v>
                </c:pt>
                <c:pt idx="1">
                  <c:v>8.9073580000000003</c:v>
                </c:pt>
                <c:pt idx="2">
                  <c:v>10.491507</c:v>
                </c:pt>
                <c:pt idx="3">
                  <c:v>10.126899999999999</c:v>
                </c:pt>
                <c:pt idx="4">
                  <c:v>10.996093</c:v>
                </c:pt>
                <c:pt idx="5">
                  <c:v>10.542338000000001</c:v>
                </c:pt>
                <c:pt idx="6">
                  <c:v>9.0256480000000003</c:v>
                </c:pt>
                <c:pt idx="7">
                  <c:v>9.1138189999999994</c:v>
                </c:pt>
                <c:pt idx="8">
                  <c:v>9.8023699999999998</c:v>
                </c:pt>
                <c:pt idx="9">
                  <c:v>10.336671000000001</c:v>
                </c:pt>
                <c:pt idx="10">
                  <c:v>8.4418849999999992</c:v>
                </c:pt>
                <c:pt idx="11">
                  <c:v>6.6227580000000001</c:v>
                </c:pt>
                <c:pt idx="12">
                  <c:v>4.308624</c:v>
                </c:pt>
                <c:pt idx="13">
                  <c:v>3.5729579999999999</c:v>
                </c:pt>
                <c:pt idx="14">
                  <c:v>4.535209</c:v>
                </c:pt>
                <c:pt idx="15">
                  <c:v>5.3500529999999999</c:v>
                </c:pt>
                <c:pt idx="16">
                  <c:v>4.651923</c:v>
                </c:pt>
                <c:pt idx="17">
                  <c:v>4.5698129999999999</c:v>
                </c:pt>
                <c:pt idx="18">
                  <c:v>8.1486359999999998</c:v>
                </c:pt>
                <c:pt idx="19">
                  <c:v>7.6671189999999996</c:v>
                </c:pt>
                <c:pt idx="20">
                  <c:v>8.017455</c:v>
                </c:pt>
                <c:pt idx="21">
                  <c:v>6.3191470000000001</c:v>
                </c:pt>
                <c:pt idx="22">
                  <c:v>7.194204</c:v>
                </c:pt>
                <c:pt idx="23">
                  <c:v>5.3627599999999997</c:v>
                </c:pt>
                <c:pt idx="24">
                  <c:v>5.0900379999999998</c:v>
                </c:pt>
                <c:pt idx="25">
                  <c:v>5.3260069999999997</c:v>
                </c:pt>
                <c:pt idx="26">
                  <c:v>3.6728580000000002</c:v>
                </c:pt>
                <c:pt idx="27">
                  <c:v>4.4886799999999996</c:v>
                </c:pt>
                <c:pt idx="28">
                  <c:v>5.455819</c:v>
                </c:pt>
                <c:pt idx="29">
                  <c:v>5.6577700000000002</c:v>
                </c:pt>
                <c:pt idx="30">
                  <c:v>5.2497619999999996</c:v>
                </c:pt>
                <c:pt idx="31">
                  <c:v>5.6912000000000003</c:v>
                </c:pt>
                <c:pt idx="32">
                  <c:v>5.8753609999999998</c:v>
                </c:pt>
                <c:pt idx="33">
                  <c:v>6.1545360000000002</c:v>
                </c:pt>
                <c:pt idx="34">
                  <c:v>4.9897460000000002</c:v>
                </c:pt>
                <c:pt idx="35">
                  <c:v>3.8257989999999999</c:v>
                </c:pt>
                <c:pt idx="36">
                  <c:v>4.1562830000000002</c:v>
                </c:pt>
                <c:pt idx="37">
                  <c:v>6.4565830000000002</c:v>
                </c:pt>
                <c:pt idx="38">
                  <c:v>8.5515609999999995</c:v>
                </c:pt>
                <c:pt idx="39">
                  <c:v>9.4555530000000001</c:v>
                </c:pt>
                <c:pt idx="40">
                  <c:v>10.679383</c:v>
                </c:pt>
                <c:pt idx="41">
                  <c:v>9.4317019999999996</c:v>
                </c:pt>
                <c:pt idx="42">
                  <c:v>9.0653349999999993</c:v>
                </c:pt>
                <c:pt idx="43">
                  <c:v>8.7105029999999992</c:v>
                </c:pt>
                <c:pt idx="44">
                  <c:v>9.1834170000000004</c:v>
                </c:pt>
                <c:pt idx="45">
                  <c:v>10.518682</c:v>
                </c:pt>
                <c:pt idx="46">
                  <c:v>8.7106980000000007</c:v>
                </c:pt>
                <c:pt idx="47">
                  <c:v>8.7693480000000008</c:v>
                </c:pt>
                <c:pt idx="48">
                  <c:v>7.2510950000000003</c:v>
                </c:pt>
                <c:pt idx="49">
                  <c:v>7.6612539999999996</c:v>
                </c:pt>
                <c:pt idx="50">
                  <c:v>7.8989820000000002</c:v>
                </c:pt>
                <c:pt idx="51">
                  <c:v>8.6239720000000002</c:v>
                </c:pt>
                <c:pt idx="52">
                  <c:v>8.2358779999999996</c:v>
                </c:pt>
                <c:pt idx="53">
                  <c:v>7.9656479999999998</c:v>
                </c:pt>
                <c:pt idx="54">
                  <c:v>8.7816639999999992</c:v>
                </c:pt>
                <c:pt idx="55">
                  <c:v>9.2021850000000001</c:v>
                </c:pt>
                <c:pt idx="56">
                  <c:v>8.9943679999999997</c:v>
                </c:pt>
                <c:pt idx="57">
                  <c:v>9.874314</c:v>
                </c:pt>
                <c:pt idx="58">
                  <c:v>11.693637000000001</c:v>
                </c:pt>
                <c:pt idx="59">
                  <c:v>11.589435</c:v>
                </c:pt>
                <c:pt idx="60">
                  <c:v>11.824035</c:v>
                </c:pt>
                <c:pt idx="61">
                  <c:v>11.299899999999999</c:v>
                </c:pt>
                <c:pt idx="62">
                  <c:v>13.671315</c:v>
                </c:pt>
                <c:pt idx="63">
                  <c:v>13.310813</c:v>
                </c:pt>
                <c:pt idx="64">
                  <c:v>12.560288999999999</c:v>
                </c:pt>
                <c:pt idx="65">
                  <c:v>13.592138</c:v>
                </c:pt>
                <c:pt idx="66">
                  <c:v>15.786039000000001</c:v>
                </c:pt>
                <c:pt idx="67">
                  <c:v>15.32241</c:v>
                </c:pt>
                <c:pt idx="68">
                  <c:v>14.210808999999999</c:v>
                </c:pt>
                <c:pt idx="69">
                  <c:v>13.967888</c:v>
                </c:pt>
                <c:pt idx="70">
                  <c:v>11.634205</c:v>
                </c:pt>
                <c:pt idx="71">
                  <c:v>9.1345419999999997</c:v>
                </c:pt>
                <c:pt idx="72">
                  <c:v>9.2045309999999994</c:v>
                </c:pt>
                <c:pt idx="73">
                  <c:v>9.2152840000000005</c:v>
                </c:pt>
                <c:pt idx="74">
                  <c:v>7.5560749999999999</c:v>
                </c:pt>
                <c:pt idx="75">
                  <c:v>6.9824780000000004</c:v>
                </c:pt>
                <c:pt idx="76">
                  <c:v>6.6088779999999998</c:v>
                </c:pt>
                <c:pt idx="77">
                  <c:v>9.9315949999999997</c:v>
                </c:pt>
                <c:pt idx="78">
                  <c:v>7.4162920000000003</c:v>
                </c:pt>
                <c:pt idx="79">
                  <c:v>5.830006</c:v>
                </c:pt>
                <c:pt idx="80">
                  <c:v>4.8544609999999997</c:v>
                </c:pt>
                <c:pt idx="81">
                  <c:v>6.1128939999999998</c:v>
                </c:pt>
                <c:pt idx="82">
                  <c:v>5.7258040000000001</c:v>
                </c:pt>
                <c:pt idx="83">
                  <c:v>5.978472</c:v>
                </c:pt>
                <c:pt idx="84">
                  <c:v>5.3931290000000001</c:v>
                </c:pt>
                <c:pt idx="85">
                  <c:v>4.6646299999999998</c:v>
                </c:pt>
                <c:pt idx="86">
                  <c:v>5.3453609999999996</c:v>
                </c:pt>
                <c:pt idx="87">
                  <c:v>4.2100920000000004</c:v>
                </c:pt>
                <c:pt idx="88">
                  <c:v>4.5449840000000004</c:v>
                </c:pt>
                <c:pt idx="89">
                  <c:v>5.3674520000000001</c:v>
                </c:pt>
                <c:pt idx="90">
                  <c:v>5.2507390000000003</c:v>
                </c:pt>
                <c:pt idx="91">
                  <c:v>5.5389059999999999</c:v>
                </c:pt>
                <c:pt idx="92">
                  <c:v>7.228612</c:v>
                </c:pt>
                <c:pt idx="93">
                  <c:v>9.1718829999999993</c:v>
                </c:pt>
                <c:pt idx="94">
                  <c:v>7.9898899999999999</c:v>
                </c:pt>
                <c:pt idx="95">
                  <c:v>6.5631300000000001</c:v>
                </c:pt>
                <c:pt idx="96">
                  <c:v>5.6980430000000002</c:v>
                </c:pt>
                <c:pt idx="97">
                  <c:v>6.7693830000000004</c:v>
                </c:pt>
                <c:pt idx="98">
                  <c:v>6.2728130000000002</c:v>
                </c:pt>
                <c:pt idx="99">
                  <c:v>4.6607200000000004</c:v>
                </c:pt>
                <c:pt idx="100">
                  <c:v>7.1253880000000001</c:v>
                </c:pt>
                <c:pt idx="101">
                  <c:v>9.0614249999999998</c:v>
                </c:pt>
                <c:pt idx="102">
                  <c:v>10.010578000000001</c:v>
                </c:pt>
                <c:pt idx="103">
                  <c:v>8.7009229999999995</c:v>
                </c:pt>
                <c:pt idx="104">
                  <c:v>8.7298570000000009</c:v>
                </c:pt>
                <c:pt idx="105">
                  <c:v>8.6602589999999999</c:v>
                </c:pt>
                <c:pt idx="106">
                  <c:v>6.971921</c:v>
                </c:pt>
                <c:pt idx="107">
                  <c:v>6.8378079999999999</c:v>
                </c:pt>
                <c:pt idx="108">
                  <c:v>7.195964</c:v>
                </c:pt>
                <c:pt idx="109">
                  <c:v>8.3380749999999999</c:v>
                </c:pt>
                <c:pt idx="110">
                  <c:v>11.393544</c:v>
                </c:pt>
                <c:pt idx="111">
                  <c:v>11.81602</c:v>
                </c:pt>
                <c:pt idx="112">
                  <c:v>8.6023910000000008</c:v>
                </c:pt>
                <c:pt idx="113">
                  <c:v>10.491116999999999</c:v>
                </c:pt>
                <c:pt idx="114">
                  <c:v>11.523357000000001</c:v>
                </c:pt>
                <c:pt idx="115">
                  <c:v>11.71827</c:v>
                </c:pt>
                <c:pt idx="116">
                  <c:v>12.635752</c:v>
                </c:pt>
                <c:pt idx="117">
                  <c:v>11.936643</c:v>
                </c:pt>
                <c:pt idx="118">
                  <c:v>13.088075999999999</c:v>
                </c:pt>
                <c:pt idx="119">
                  <c:v>13.640381</c:v>
                </c:pt>
                <c:pt idx="120">
                  <c:v>14.634935</c:v>
                </c:pt>
                <c:pt idx="121">
                  <c:v>11.841825999999999</c:v>
                </c:pt>
                <c:pt idx="122">
                  <c:v>10.893846999999999</c:v>
                </c:pt>
                <c:pt idx="123">
                  <c:v>9.7654200000000007</c:v>
                </c:pt>
                <c:pt idx="124">
                  <c:v>9.5202639999999992</c:v>
                </c:pt>
                <c:pt idx="125">
                  <c:v>7.0098479999999999</c:v>
                </c:pt>
                <c:pt idx="126">
                  <c:v>4.8006979999999997</c:v>
                </c:pt>
                <c:pt idx="127">
                  <c:v>5.0581709999999998</c:v>
                </c:pt>
                <c:pt idx="128">
                  <c:v>7.5154110000000003</c:v>
                </c:pt>
                <c:pt idx="129">
                  <c:v>6.4235439999999997</c:v>
                </c:pt>
                <c:pt idx="130">
                  <c:v>6.4350779999999999</c:v>
                </c:pt>
                <c:pt idx="131">
                  <c:v>5.523657</c:v>
                </c:pt>
                <c:pt idx="132">
                  <c:v>6.4192429999999998</c:v>
                </c:pt>
                <c:pt idx="133">
                  <c:v>6.8340940000000003</c:v>
                </c:pt>
                <c:pt idx="134">
                  <c:v>7.1097010000000003</c:v>
                </c:pt>
                <c:pt idx="135">
                  <c:v>7.7100679999999997</c:v>
                </c:pt>
                <c:pt idx="136">
                  <c:v>11.349947999999999</c:v>
                </c:pt>
                <c:pt idx="137">
                  <c:v>12.017189999999999</c:v>
                </c:pt>
                <c:pt idx="138">
                  <c:v>12.975531</c:v>
                </c:pt>
                <c:pt idx="139">
                  <c:v>11.549749</c:v>
                </c:pt>
                <c:pt idx="140">
                  <c:v>11.211143</c:v>
                </c:pt>
                <c:pt idx="141">
                  <c:v>11.214467000000001</c:v>
                </c:pt>
                <c:pt idx="142">
                  <c:v>10.797074</c:v>
                </c:pt>
                <c:pt idx="143">
                  <c:v>10.045572</c:v>
                </c:pt>
                <c:pt idx="144">
                  <c:v>8.7333759999999998</c:v>
                </c:pt>
              </c:numCache>
            </c:numRef>
          </c:yVal>
          <c:smooth val="1"/>
        </c:ser>
        <c:axId val="54207232"/>
        <c:axId val="54209152"/>
      </c:scatterChart>
      <c:scatterChart>
        <c:scatterStyle val="smoothMarker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data'!$BH$10:$BH$497</c:f>
              <c:numCache>
                <c:formatCode>General</c:formatCode>
                <c:ptCount val="488"/>
                <c:pt idx="0">
                  <c:v>1.03</c:v>
                </c:pt>
                <c:pt idx="1">
                  <c:v>1.03</c:v>
                </c:pt>
                <c:pt idx="2">
                  <c:v>1.04</c:v>
                </c:pt>
                <c:pt idx="3">
                  <c:v>1.06</c:v>
                </c:pt>
                <c:pt idx="4">
                  <c:v>1.06</c:v>
                </c:pt>
                <c:pt idx="5">
                  <c:v>1.06</c:v>
                </c:pt>
                <c:pt idx="6">
                  <c:v>1.06</c:v>
                </c:pt>
                <c:pt idx="7">
                  <c:v>1.07</c:v>
                </c:pt>
                <c:pt idx="8">
                  <c:v>1.0900000000000001</c:v>
                </c:pt>
                <c:pt idx="9">
                  <c:v>1.1200000000000001</c:v>
                </c:pt>
                <c:pt idx="10">
                  <c:v>1.1299999999999999</c:v>
                </c:pt>
                <c:pt idx="11">
                  <c:v>1.19</c:v>
                </c:pt>
                <c:pt idx="12">
                  <c:v>1.31</c:v>
                </c:pt>
                <c:pt idx="13">
                  <c:v>1.37</c:v>
                </c:pt>
                <c:pt idx="14">
                  <c:v>1.27</c:v>
                </c:pt>
                <c:pt idx="15">
                  <c:v>1.26</c:v>
                </c:pt>
                <c:pt idx="16">
                  <c:v>1.26</c:v>
                </c:pt>
                <c:pt idx="17">
                  <c:v>1.25</c:v>
                </c:pt>
                <c:pt idx="18">
                  <c:v>1.24</c:v>
                </c:pt>
                <c:pt idx="19">
                  <c:v>1.23</c:v>
                </c:pt>
                <c:pt idx="20">
                  <c:v>1.23</c:v>
                </c:pt>
                <c:pt idx="21">
                  <c:v>1.23</c:v>
                </c:pt>
                <c:pt idx="22">
                  <c:v>1.23</c:v>
                </c:pt>
                <c:pt idx="23">
                  <c:v>1.24</c:v>
                </c:pt>
                <c:pt idx="24">
                  <c:v>1.26</c:v>
                </c:pt>
                <c:pt idx="25">
                  <c:v>1.24</c:v>
                </c:pt>
                <c:pt idx="26">
                  <c:v>1.22</c:v>
                </c:pt>
                <c:pt idx="27">
                  <c:v>1.21</c:v>
                </c:pt>
                <c:pt idx="28">
                  <c:v>1.2</c:v>
                </c:pt>
                <c:pt idx="29">
                  <c:v>1.17</c:v>
                </c:pt>
                <c:pt idx="30">
                  <c:v>1.1299999999999999</c:v>
                </c:pt>
                <c:pt idx="31">
                  <c:v>1.1100000000000001</c:v>
                </c:pt>
                <c:pt idx="32">
                  <c:v>1.05</c:v>
                </c:pt>
                <c:pt idx="33">
                  <c:v>1.01</c:v>
                </c:pt>
                <c:pt idx="34">
                  <c:v>1.05</c:v>
                </c:pt>
                <c:pt idx="35">
                  <c:v>1.07</c:v>
                </c:pt>
                <c:pt idx="36">
                  <c:v>1.05</c:v>
                </c:pt>
                <c:pt idx="37">
                  <c:v>1.02</c:v>
                </c:pt>
                <c:pt idx="38">
                  <c:v>1.04</c:v>
                </c:pt>
                <c:pt idx="39">
                  <c:v>1.06</c:v>
                </c:pt>
                <c:pt idx="40">
                  <c:v>1.06</c:v>
                </c:pt>
                <c:pt idx="41">
                  <c:v>1.05</c:v>
                </c:pt>
                <c:pt idx="42">
                  <c:v>1.04</c:v>
                </c:pt>
                <c:pt idx="43">
                  <c:v>1.02</c:v>
                </c:pt>
                <c:pt idx="44">
                  <c:v>1.01</c:v>
                </c:pt>
                <c:pt idx="45">
                  <c:v>1.02</c:v>
                </c:pt>
                <c:pt idx="46">
                  <c:v>1.03</c:v>
                </c:pt>
                <c:pt idx="47">
                  <c:v>1.02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0.99</c:v>
                </c:pt>
                <c:pt idx="53">
                  <c:v>0.98</c:v>
                </c:pt>
                <c:pt idx="54">
                  <c:v>0.99</c:v>
                </c:pt>
                <c:pt idx="55">
                  <c:v>1.01</c:v>
                </c:pt>
                <c:pt idx="56">
                  <c:v>1.04</c:v>
                </c:pt>
                <c:pt idx="57">
                  <c:v>1.05</c:v>
                </c:pt>
                <c:pt idx="58">
                  <c:v>1.05</c:v>
                </c:pt>
                <c:pt idx="59">
                  <c:v>1.06</c:v>
                </c:pt>
                <c:pt idx="60">
                  <c:v>1.06</c:v>
                </c:pt>
                <c:pt idx="61">
                  <c:v>1.06</c:v>
                </c:pt>
                <c:pt idx="62">
                  <c:v>1.02</c:v>
                </c:pt>
                <c:pt idx="63">
                  <c:v>1.03</c:v>
                </c:pt>
                <c:pt idx="64">
                  <c:v>1</c:v>
                </c:pt>
                <c:pt idx="65">
                  <c:v>0.99</c:v>
                </c:pt>
                <c:pt idx="66">
                  <c:v>0.98</c:v>
                </c:pt>
                <c:pt idx="67">
                  <c:v>0.99</c:v>
                </c:pt>
                <c:pt idx="68">
                  <c:v>1.02</c:v>
                </c:pt>
                <c:pt idx="69">
                  <c:v>1.05</c:v>
                </c:pt>
                <c:pt idx="70">
                  <c:v>1.08</c:v>
                </c:pt>
                <c:pt idx="71">
                  <c:v>1.07</c:v>
                </c:pt>
                <c:pt idx="72">
                  <c:v>1.05</c:v>
                </c:pt>
                <c:pt idx="73">
                  <c:v>1.06</c:v>
                </c:pt>
                <c:pt idx="74">
                  <c:v>1.0900000000000001</c:v>
                </c:pt>
                <c:pt idx="75">
                  <c:v>1.06</c:v>
                </c:pt>
                <c:pt idx="76">
                  <c:v>1.02</c:v>
                </c:pt>
                <c:pt idx="77">
                  <c:v>1.02</c:v>
                </c:pt>
                <c:pt idx="78">
                  <c:v>1.08</c:v>
                </c:pt>
                <c:pt idx="79">
                  <c:v>1.17</c:v>
                </c:pt>
                <c:pt idx="80">
                  <c:v>1.23</c:v>
                </c:pt>
                <c:pt idx="81">
                  <c:v>1.24</c:v>
                </c:pt>
                <c:pt idx="82">
                  <c:v>1.24</c:v>
                </c:pt>
                <c:pt idx="83">
                  <c:v>1.23</c:v>
                </c:pt>
                <c:pt idx="84">
                  <c:v>1.21</c:v>
                </c:pt>
                <c:pt idx="85">
                  <c:v>1.21</c:v>
                </c:pt>
                <c:pt idx="86">
                  <c:v>1.21</c:v>
                </c:pt>
                <c:pt idx="87">
                  <c:v>1.22</c:v>
                </c:pt>
                <c:pt idx="88">
                  <c:v>1.23</c:v>
                </c:pt>
                <c:pt idx="89">
                  <c:v>1.24</c:v>
                </c:pt>
                <c:pt idx="90">
                  <c:v>1.23</c:v>
                </c:pt>
                <c:pt idx="91">
                  <c:v>1.21</c:v>
                </c:pt>
                <c:pt idx="92">
                  <c:v>1.0900000000000001</c:v>
                </c:pt>
                <c:pt idx="93">
                  <c:v>1.03</c:v>
                </c:pt>
                <c:pt idx="94">
                  <c:v>1.0900000000000001</c:v>
                </c:pt>
                <c:pt idx="95">
                  <c:v>1.1399999999999999</c:v>
                </c:pt>
                <c:pt idx="96">
                  <c:v>1.1399999999999999</c:v>
                </c:pt>
                <c:pt idx="97">
                  <c:v>1.1200000000000001</c:v>
                </c:pt>
                <c:pt idx="98">
                  <c:v>1.1499999999999999</c:v>
                </c:pt>
                <c:pt idx="99">
                  <c:v>1.0900000000000001</c:v>
                </c:pt>
                <c:pt idx="100">
                  <c:v>1.02</c:v>
                </c:pt>
                <c:pt idx="101">
                  <c:v>1</c:v>
                </c:pt>
                <c:pt idx="102">
                  <c:v>1.01</c:v>
                </c:pt>
                <c:pt idx="103">
                  <c:v>1</c:v>
                </c:pt>
                <c:pt idx="104">
                  <c:v>1</c:v>
                </c:pt>
                <c:pt idx="105">
                  <c:v>0.99</c:v>
                </c:pt>
                <c:pt idx="106">
                  <c:v>1</c:v>
                </c:pt>
                <c:pt idx="107">
                  <c:v>1.02</c:v>
                </c:pt>
                <c:pt idx="108">
                  <c:v>1.01</c:v>
                </c:pt>
                <c:pt idx="109">
                  <c:v>0.99</c:v>
                </c:pt>
                <c:pt idx="110">
                  <c:v>0.97</c:v>
                </c:pt>
                <c:pt idx="111">
                  <c:v>0.97</c:v>
                </c:pt>
                <c:pt idx="112">
                  <c:v>0.98</c:v>
                </c:pt>
                <c:pt idx="113">
                  <c:v>0.98</c:v>
                </c:pt>
                <c:pt idx="114">
                  <c:v>1</c:v>
                </c:pt>
                <c:pt idx="115">
                  <c:v>1.02</c:v>
                </c:pt>
                <c:pt idx="116">
                  <c:v>1.04</c:v>
                </c:pt>
                <c:pt idx="117">
                  <c:v>1.02</c:v>
                </c:pt>
                <c:pt idx="118">
                  <c:v>0.98</c:v>
                </c:pt>
                <c:pt idx="119">
                  <c:v>0.98</c:v>
                </c:pt>
                <c:pt idx="120">
                  <c:v>1</c:v>
                </c:pt>
                <c:pt idx="121">
                  <c:v>1.05</c:v>
                </c:pt>
                <c:pt idx="122">
                  <c:v>1.08</c:v>
                </c:pt>
                <c:pt idx="123">
                  <c:v>1.0900000000000001</c:v>
                </c:pt>
                <c:pt idx="124">
                  <c:v>1.1000000000000001</c:v>
                </c:pt>
                <c:pt idx="125">
                  <c:v>1.19</c:v>
                </c:pt>
                <c:pt idx="126">
                  <c:v>1.33</c:v>
                </c:pt>
                <c:pt idx="127">
                  <c:v>1.1299999999999999</c:v>
                </c:pt>
                <c:pt idx="128">
                  <c:v>1.1100000000000001</c:v>
                </c:pt>
                <c:pt idx="129">
                  <c:v>1.1599999999999999</c:v>
                </c:pt>
                <c:pt idx="130">
                  <c:v>1.1599999999999999</c:v>
                </c:pt>
                <c:pt idx="131">
                  <c:v>1.1299999999999999</c:v>
                </c:pt>
                <c:pt idx="132">
                  <c:v>1.1100000000000001</c:v>
                </c:pt>
                <c:pt idx="133">
                  <c:v>1.0900000000000001</c:v>
                </c:pt>
                <c:pt idx="134">
                  <c:v>1.05</c:v>
                </c:pt>
                <c:pt idx="135">
                  <c:v>0.99</c:v>
                </c:pt>
                <c:pt idx="136">
                  <c:v>0.99</c:v>
                </c:pt>
                <c:pt idx="137">
                  <c:v>1.01</c:v>
                </c:pt>
                <c:pt idx="138">
                  <c:v>1.02</c:v>
                </c:pt>
                <c:pt idx="139">
                  <c:v>1.03</c:v>
                </c:pt>
                <c:pt idx="140">
                  <c:v>1.02</c:v>
                </c:pt>
                <c:pt idx="141">
                  <c:v>1.01</c:v>
                </c:pt>
                <c:pt idx="142">
                  <c:v>1.02</c:v>
                </c:pt>
                <c:pt idx="143">
                  <c:v>1.02</c:v>
                </c:pt>
                <c:pt idx="144">
                  <c:v>1.03</c:v>
                </c:pt>
              </c:numCache>
            </c:numRef>
          </c:yVal>
          <c:smooth val="1"/>
        </c:ser>
        <c:axId val="54220672"/>
        <c:axId val="54219136"/>
      </c:scatterChart>
      <c:valAx>
        <c:axId val="54207232"/>
        <c:scaling>
          <c:orientation val="minMax"/>
          <c:max val="16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209152"/>
        <c:crosses val="autoZero"/>
        <c:crossBetween val="midCat"/>
        <c:minorUnit val="5"/>
      </c:valAx>
      <c:valAx>
        <c:axId val="54209152"/>
        <c:scaling>
          <c:orientation val="minMax"/>
          <c:max val="25"/>
          <c:min val="0"/>
        </c:scaling>
        <c:axPos val="l"/>
        <c:majorGridlines/>
        <c:numFmt formatCode="General" sourceLinked="1"/>
        <c:majorTickMark val="none"/>
        <c:tickLblPos val="nextTo"/>
        <c:crossAx val="54207232"/>
        <c:crosses val="autoZero"/>
        <c:crossBetween val="midCat"/>
      </c:valAx>
      <c:valAx>
        <c:axId val="54219136"/>
        <c:scaling>
          <c:orientation val="minMax"/>
        </c:scaling>
        <c:axPos val="r"/>
        <c:numFmt formatCode="General" sourceLinked="1"/>
        <c:tickLblPos val="nextTo"/>
        <c:crossAx val="54220672"/>
        <c:crosses val="max"/>
        <c:crossBetween val="midCat"/>
      </c:valAx>
      <c:valAx>
        <c:axId val="54220672"/>
        <c:scaling>
          <c:orientation val="minMax"/>
        </c:scaling>
        <c:delete val="1"/>
        <c:axPos val="b"/>
        <c:tickLblPos val="none"/>
        <c:crossAx val="5421913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data'!$C$10:$C$497</c:f>
              <c:numCache>
                <c:formatCode>General</c:formatCode>
                <c:ptCount val="488"/>
                <c:pt idx="0">
                  <c:v>14.215999999999999</c:v>
                </c:pt>
                <c:pt idx="1">
                  <c:v>14.298</c:v>
                </c:pt>
                <c:pt idx="2">
                  <c:v>14.254</c:v>
                </c:pt>
                <c:pt idx="3">
                  <c:v>13.981</c:v>
                </c:pt>
                <c:pt idx="4">
                  <c:v>13.923999999999999</c:v>
                </c:pt>
                <c:pt idx="5">
                  <c:v>13.954000000000001</c:v>
                </c:pt>
                <c:pt idx="6">
                  <c:v>13.91</c:v>
                </c:pt>
                <c:pt idx="7">
                  <c:v>13.734999999999999</c:v>
                </c:pt>
                <c:pt idx="8">
                  <c:v>13.476000000000001</c:v>
                </c:pt>
                <c:pt idx="9">
                  <c:v>13.202999999999999</c:v>
                </c:pt>
                <c:pt idx="10">
                  <c:v>13.166</c:v>
                </c:pt>
                <c:pt idx="11">
                  <c:v>12.462999999999999</c:v>
                </c:pt>
                <c:pt idx="12">
                  <c:v>11.172000000000001</c:v>
                </c:pt>
                <c:pt idx="13">
                  <c:v>10.619</c:v>
                </c:pt>
                <c:pt idx="14">
                  <c:v>11.544</c:v>
                </c:pt>
                <c:pt idx="15">
                  <c:v>11.637</c:v>
                </c:pt>
                <c:pt idx="16">
                  <c:v>11.625999999999999</c:v>
                </c:pt>
                <c:pt idx="17">
                  <c:v>11.727</c:v>
                </c:pt>
                <c:pt idx="18">
                  <c:v>11.887</c:v>
                </c:pt>
                <c:pt idx="19">
                  <c:v>11.911</c:v>
                </c:pt>
                <c:pt idx="20">
                  <c:v>11.919</c:v>
                </c:pt>
                <c:pt idx="21">
                  <c:v>11.962999999999999</c:v>
                </c:pt>
                <c:pt idx="22">
                  <c:v>11.98</c:v>
                </c:pt>
                <c:pt idx="23">
                  <c:v>11.816000000000001</c:v>
                </c:pt>
                <c:pt idx="24">
                  <c:v>11.629</c:v>
                </c:pt>
                <c:pt idx="25">
                  <c:v>11.863</c:v>
                </c:pt>
                <c:pt idx="26">
                  <c:v>12.074</c:v>
                </c:pt>
                <c:pt idx="27">
                  <c:v>12.151999999999999</c:v>
                </c:pt>
                <c:pt idx="28">
                  <c:v>12.304</c:v>
                </c:pt>
                <c:pt idx="29">
                  <c:v>12.641</c:v>
                </c:pt>
                <c:pt idx="30">
                  <c:v>13.048</c:v>
                </c:pt>
                <c:pt idx="31">
                  <c:v>13.226000000000001</c:v>
                </c:pt>
                <c:pt idx="32">
                  <c:v>13.715999999999999</c:v>
                </c:pt>
                <c:pt idx="33">
                  <c:v>13.797000000000001</c:v>
                </c:pt>
                <c:pt idx="34">
                  <c:v>13.772</c:v>
                </c:pt>
                <c:pt idx="35">
                  <c:v>13.754</c:v>
                </c:pt>
                <c:pt idx="36">
                  <c:v>13.821999999999999</c:v>
                </c:pt>
                <c:pt idx="37">
                  <c:v>14.021000000000001</c:v>
                </c:pt>
                <c:pt idx="38">
                  <c:v>14.038</c:v>
                </c:pt>
                <c:pt idx="39">
                  <c:v>13.945</c:v>
                </c:pt>
                <c:pt idx="40">
                  <c:v>13.91</c:v>
                </c:pt>
                <c:pt idx="41">
                  <c:v>14.044</c:v>
                </c:pt>
                <c:pt idx="42">
                  <c:v>14.238</c:v>
                </c:pt>
                <c:pt idx="43">
                  <c:v>14.23</c:v>
                </c:pt>
                <c:pt idx="44">
                  <c:v>14.221</c:v>
                </c:pt>
                <c:pt idx="45">
                  <c:v>14.227</c:v>
                </c:pt>
                <c:pt idx="46">
                  <c:v>14.241</c:v>
                </c:pt>
                <c:pt idx="47">
                  <c:v>14.218999999999999</c:v>
                </c:pt>
                <c:pt idx="48">
                  <c:v>14.122</c:v>
                </c:pt>
                <c:pt idx="49">
                  <c:v>13.971</c:v>
                </c:pt>
                <c:pt idx="50">
                  <c:v>13.987</c:v>
                </c:pt>
                <c:pt idx="51">
                  <c:v>14.005000000000001</c:v>
                </c:pt>
                <c:pt idx="52">
                  <c:v>14.004</c:v>
                </c:pt>
                <c:pt idx="53">
                  <c:v>13.996</c:v>
                </c:pt>
                <c:pt idx="54">
                  <c:v>13.992000000000001</c:v>
                </c:pt>
                <c:pt idx="55">
                  <c:v>14</c:v>
                </c:pt>
                <c:pt idx="56">
                  <c:v>14</c:v>
                </c:pt>
                <c:pt idx="57">
                  <c:v>14.021000000000001</c:v>
                </c:pt>
                <c:pt idx="58">
                  <c:v>14.03</c:v>
                </c:pt>
                <c:pt idx="59">
                  <c:v>14.010999999999999</c:v>
                </c:pt>
                <c:pt idx="60">
                  <c:v>13.93</c:v>
                </c:pt>
                <c:pt idx="61">
                  <c:v>13.779</c:v>
                </c:pt>
                <c:pt idx="62">
                  <c:v>13.978</c:v>
                </c:pt>
                <c:pt idx="63">
                  <c:v>14.007</c:v>
                </c:pt>
                <c:pt idx="64">
                  <c:v>13.83</c:v>
                </c:pt>
                <c:pt idx="65">
                  <c:v>13.676</c:v>
                </c:pt>
                <c:pt idx="66">
                  <c:v>13.72</c:v>
                </c:pt>
                <c:pt idx="67">
                  <c:v>13.923999999999999</c:v>
                </c:pt>
                <c:pt idx="68">
                  <c:v>14.023999999999999</c:v>
                </c:pt>
                <c:pt idx="69">
                  <c:v>13.682</c:v>
                </c:pt>
                <c:pt idx="70">
                  <c:v>13.605</c:v>
                </c:pt>
                <c:pt idx="71">
                  <c:v>13.879</c:v>
                </c:pt>
                <c:pt idx="72">
                  <c:v>14.225</c:v>
                </c:pt>
                <c:pt idx="73">
                  <c:v>14.034000000000001</c:v>
                </c:pt>
                <c:pt idx="74">
                  <c:v>13.680999999999999</c:v>
                </c:pt>
                <c:pt idx="75">
                  <c:v>13.996</c:v>
                </c:pt>
                <c:pt idx="76">
                  <c:v>14.071</c:v>
                </c:pt>
                <c:pt idx="77">
                  <c:v>13.885999999999999</c:v>
                </c:pt>
                <c:pt idx="78">
                  <c:v>13.446</c:v>
                </c:pt>
                <c:pt idx="79">
                  <c:v>12.589</c:v>
                </c:pt>
                <c:pt idx="80">
                  <c:v>11.961</c:v>
                </c:pt>
                <c:pt idx="81">
                  <c:v>11.837999999999999</c:v>
                </c:pt>
                <c:pt idx="82">
                  <c:v>11.842000000000001</c:v>
                </c:pt>
                <c:pt idx="83">
                  <c:v>11.988</c:v>
                </c:pt>
                <c:pt idx="84">
                  <c:v>12.2</c:v>
                </c:pt>
                <c:pt idx="85">
                  <c:v>12.16</c:v>
                </c:pt>
                <c:pt idx="86">
                  <c:v>12.16</c:v>
                </c:pt>
                <c:pt idx="87">
                  <c:v>12.131</c:v>
                </c:pt>
                <c:pt idx="88">
                  <c:v>12.013</c:v>
                </c:pt>
                <c:pt idx="89">
                  <c:v>11.926</c:v>
                </c:pt>
                <c:pt idx="90">
                  <c:v>11.946</c:v>
                </c:pt>
                <c:pt idx="91">
                  <c:v>12.131</c:v>
                </c:pt>
                <c:pt idx="92">
                  <c:v>13.510999999999999</c:v>
                </c:pt>
                <c:pt idx="93">
                  <c:v>13.897</c:v>
                </c:pt>
                <c:pt idx="94">
                  <c:v>13.346</c:v>
                </c:pt>
                <c:pt idx="95">
                  <c:v>12.845000000000001</c:v>
                </c:pt>
                <c:pt idx="96">
                  <c:v>12.933</c:v>
                </c:pt>
                <c:pt idx="97">
                  <c:v>13.179</c:v>
                </c:pt>
                <c:pt idx="98">
                  <c:v>12.878</c:v>
                </c:pt>
                <c:pt idx="99">
                  <c:v>13.483000000000001</c:v>
                </c:pt>
                <c:pt idx="100">
                  <c:v>13.861000000000001</c:v>
                </c:pt>
                <c:pt idx="101">
                  <c:v>13.97</c:v>
                </c:pt>
                <c:pt idx="102">
                  <c:v>14.029</c:v>
                </c:pt>
                <c:pt idx="103">
                  <c:v>14.242000000000001</c:v>
                </c:pt>
                <c:pt idx="104">
                  <c:v>14.007999999999999</c:v>
                </c:pt>
                <c:pt idx="105">
                  <c:v>13.962999999999999</c:v>
                </c:pt>
                <c:pt idx="106">
                  <c:v>14.018000000000001</c:v>
                </c:pt>
                <c:pt idx="107">
                  <c:v>14.115</c:v>
                </c:pt>
                <c:pt idx="108">
                  <c:v>14.103</c:v>
                </c:pt>
                <c:pt idx="109">
                  <c:v>13.776999999999999</c:v>
                </c:pt>
                <c:pt idx="110">
                  <c:v>13.693</c:v>
                </c:pt>
                <c:pt idx="111">
                  <c:v>13.686999999999999</c:v>
                </c:pt>
                <c:pt idx="112">
                  <c:v>13.749000000000001</c:v>
                </c:pt>
                <c:pt idx="113">
                  <c:v>13.836</c:v>
                </c:pt>
                <c:pt idx="114">
                  <c:v>13.962999999999999</c:v>
                </c:pt>
                <c:pt idx="115">
                  <c:v>14.215</c:v>
                </c:pt>
                <c:pt idx="116">
                  <c:v>14.052</c:v>
                </c:pt>
                <c:pt idx="117">
                  <c:v>13.811999999999999</c:v>
                </c:pt>
                <c:pt idx="118">
                  <c:v>13.702</c:v>
                </c:pt>
                <c:pt idx="119">
                  <c:v>13.691000000000001</c:v>
                </c:pt>
                <c:pt idx="120">
                  <c:v>13.685</c:v>
                </c:pt>
                <c:pt idx="121">
                  <c:v>13.581</c:v>
                </c:pt>
                <c:pt idx="122">
                  <c:v>13.597</c:v>
                </c:pt>
                <c:pt idx="123">
                  <c:v>13.606999999999999</c:v>
                </c:pt>
                <c:pt idx="124">
                  <c:v>13.605</c:v>
                </c:pt>
                <c:pt idx="125">
                  <c:v>12.476000000000001</c:v>
                </c:pt>
                <c:pt idx="126">
                  <c:v>10.997</c:v>
                </c:pt>
                <c:pt idx="127">
                  <c:v>13.038</c:v>
                </c:pt>
                <c:pt idx="128">
                  <c:v>13.271000000000001</c:v>
                </c:pt>
                <c:pt idx="129">
                  <c:v>12.721</c:v>
                </c:pt>
                <c:pt idx="130">
                  <c:v>12.772</c:v>
                </c:pt>
                <c:pt idx="131">
                  <c:v>13.114000000000001</c:v>
                </c:pt>
                <c:pt idx="132">
                  <c:v>13.364000000000001</c:v>
                </c:pt>
                <c:pt idx="133">
                  <c:v>13.635999999999999</c:v>
                </c:pt>
                <c:pt idx="134">
                  <c:v>13.862</c:v>
                </c:pt>
                <c:pt idx="135">
                  <c:v>13.843</c:v>
                </c:pt>
                <c:pt idx="136">
                  <c:v>13.944000000000001</c:v>
                </c:pt>
                <c:pt idx="137">
                  <c:v>14.122</c:v>
                </c:pt>
                <c:pt idx="138">
                  <c:v>14.256</c:v>
                </c:pt>
                <c:pt idx="139">
                  <c:v>14.282999999999999</c:v>
                </c:pt>
                <c:pt idx="140">
                  <c:v>14.333</c:v>
                </c:pt>
                <c:pt idx="141">
                  <c:v>14.318</c:v>
                </c:pt>
                <c:pt idx="142">
                  <c:v>14.31</c:v>
                </c:pt>
                <c:pt idx="143">
                  <c:v>14.314</c:v>
                </c:pt>
                <c:pt idx="144">
                  <c:v>14.303000000000001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data'!$C$10:$C$492</c:f>
              <c:numCache>
                <c:formatCode>General</c:formatCode>
                <c:ptCount val="483"/>
                <c:pt idx="0">
                  <c:v>14.303000000000001</c:v>
                </c:pt>
                <c:pt idx="1">
                  <c:v>14.23</c:v>
                </c:pt>
                <c:pt idx="2">
                  <c:v>14.239000000000001</c:v>
                </c:pt>
                <c:pt idx="3">
                  <c:v>14.254</c:v>
                </c:pt>
                <c:pt idx="4">
                  <c:v>14.228</c:v>
                </c:pt>
                <c:pt idx="5">
                  <c:v>14.2</c:v>
                </c:pt>
                <c:pt idx="6">
                  <c:v>14.2</c:v>
                </c:pt>
                <c:pt idx="7">
                  <c:v>14.195</c:v>
                </c:pt>
                <c:pt idx="8">
                  <c:v>13.997999999999999</c:v>
                </c:pt>
                <c:pt idx="9">
                  <c:v>13.97</c:v>
                </c:pt>
                <c:pt idx="10">
                  <c:v>13.976000000000001</c:v>
                </c:pt>
                <c:pt idx="11">
                  <c:v>13.727</c:v>
                </c:pt>
                <c:pt idx="12">
                  <c:v>13.266999999999999</c:v>
                </c:pt>
                <c:pt idx="13">
                  <c:v>13.061</c:v>
                </c:pt>
                <c:pt idx="14">
                  <c:v>12.704000000000001</c:v>
                </c:pt>
                <c:pt idx="15">
                  <c:v>11.723000000000001</c:v>
                </c:pt>
                <c:pt idx="16">
                  <c:v>11.499000000000001</c:v>
                </c:pt>
                <c:pt idx="17">
                  <c:v>11.632</c:v>
                </c:pt>
                <c:pt idx="18">
                  <c:v>11.638999999999999</c:v>
                </c:pt>
                <c:pt idx="19">
                  <c:v>11.882</c:v>
                </c:pt>
                <c:pt idx="20">
                  <c:v>11.923</c:v>
                </c:pt>
                <c:pt idx="21">
                  <c:v>11.958</c:v>
                </c:pt>
                <c:pt idx="22">
                  <c:v>11.986000000000001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12.327</c:v>
                </c:pt>
                <c:pt idx="28">
                  <c:v>12.903</c:v>
                </c:pt>
                <c:pt idx="29">
                  <c:v>13.554</c:v>
                </c:pt>
                <c:pt idx="30">
                  <c:v>14.07</c:v>
                </c:pt>
                <c:pt idx="31">
                  <c:v>14.308999999999999</c:v>
                </c:pt>
                <c:pt idx="32">
                  <c:v>14.259</c:v>
                </c:pt>
                <c:pt idx="33">
                  <c:v>13.999000000000001</c:v>
                </c:pt>
                <c:pt idx="34">
                  <c:v>13.706</c:v>
                </c:pt>
                <c:pt idx="35">
                  <c:v>13.544</c:v>
                </c:pt>
                <c:pt idx="36">
                  <c:v>13.606999999999999</c:v>
                </c:pt>
                <c:pt idx="37">
                  <c:v>13.839</c:v>
                </c:pt>
                <c:pt idx="38">
                  <c:v>14.170999999999999</c:v>
                </c:pt>
                <c:pt idx="39">
                  <c:v>14.192</c:v>
                </c:pt>
                <c:pt idx="40">
                  <c:v>14.071999999999999</c:v>
                </c:pt>
                <c:pt idx="41">
                  <c:v>13.972</c:v>
                </c:pt>
                <c:pt idx="42">
                  <c:v>13.901999999999999</c:v>
                </c:pt>
                <c:pt idx="43">
                  <c:v>13.66</c:v>
                </c:pt>
                <c:pt idx="44">
                  <c:v>13.651999999999999</c:v>
                </c:pt>
                <c:pt idx="45">
                  <c:v>13.581</c:v>
                </c:pt>
                <c:pt idx="46">
                  <c:v>13.686</c:v>
                </c:pt>
                <c:pt idx="47">
                  <c:v>13.837999999999999</c:v>
                </c:pt>
                <c:pt idx="48">
                  <c:v>13.891999999999999</c:v>
                </c:pt>
                <c:pt idx="49">
                  <c:v>13.9</c:v>
                </c:pt>
                <c:pt idx="50">
                  <c:v>13.9</c:v>
                </c:pt>
                <c:pt idx="51">
                  <c:v>13.935</c:v>
                </c:pt>
                <c:pt idx="52">
                  <c:v>13.955</c:v>
                </c:pt>
                <c:pt idx="53">
                  <c:v>13.957000000000001</c:v>
                </c:pt>
                <c:pt idx="54">
                  <c:v>13.997</c:v>
                </c:pt>
                <c:pt idx="55">
                  <c:v>14.19</c:v>
                </c:pt>
                <c:pt idx="56">
                  <c:v>14.199</c:v>
                </c:pt>
                <c:pt idx="57">
                  <c:v>14.2</c:v>
                </c:pt>
                <c:pt idx="58">
                  <c:v>14.2</c:v>
                </c:pt>
                <c:pt idx="59">
                  <c:v>14.2</c:v>
                </c:pt>
                <c:pt idx="60">
                  <c:v>14.15</c:v>
                </c:pt>
                <c:pt idx="61">
                  <c:v>13.943</c:v>
                </c:pt>
                <c:pt idx="62">
                  <c:v>13.815</c:v>
                </c:pt>
                <c:pt idx="63">
                  <c:v>14.045999999999999</c:v>
                </c:pt>
                <c:pt idx="64">
                  <c:v>14.164999999999999</c:v>
                </c:pt>
                <c:pt idx="65">
                  <c:v>14.173</c:v>
                </c:pt>
                <c:pt idx="66">
                  <c:v>14.14</c:v>
                </c:pt>
                <c:pt idx="67">
                  <c:v>13.987</c:v>
                </c:pt>
                <c:pt idx="68">
                  <c:v>14.224</c:v>
                </c:pt>
                <c:pt idx="69">
                  <c:v>14.207000000000001</c:v>
                </c:pt>
                <c:pt idx="70">
                  <c:v>14.18</c:v>
                </c:pt>
                <c:pt idx="71">
                  <c:v>13.994999999999999</c:v>
                </c:pt>
                <c:pt idx="72">
                  <c:v>13.702</c:v>
                </c:pt>
                <c:pt idx="73">
                  <c:v>13.920999999999999</c:v>
                </c:pt>
                <c:pt idx="74">
                  <c:v>13.971</c:v>
                </c:pt>
                <c:pt idx="75">
                  <c:v>13.973000000000001</c:v>
                </c:pt>
                <c:pt idx="76">
                  <c:v>13.711</c:v>
                </c:pt>
                <c:pt idx="77">
                  <c:v>13.526999999999999</c:v>
                </c:pt>
                <c:pt idx="78">
                  <c:v>13.55</c:v>
                </c:pt>
                <c:pt idx="79">
                  <c:v>13.353999999999999</c:v>
                </c:pt>
                <c:pt idx="80">
                  <c:v>12.597</c:v>
                </c:pt>
                <c:pt idx="81">
                  <c:v>12.255000000000001</c:v>
                </c:pt>
                <c:pt idx="82">
                  <c:v>12.564</c:v>
                </c:pt>
                <c:pt idx="83">
                  <c:v>12.977</c:v>
                </c:pt>
                <c:pt idx="84">
                  <c:v>12.891</c:v>
                </c:pt>
                <c:pt idx="85">
                  <c:v>12.388</c:v>
                </c:pt>
                <c:pt idx="86">
                  <c:v>12.13</c:v>
                </c:pt>
                <c:pt idx="87">
                  <c:v>12.01</c:v>
                </c:pt>
                <c:pt idx="88">
                  <c:v>11.98</c:v>
                </c:pt>
                <c:pt idx="89">
                  <c:v>12.007999999999999</c:v>
                </c:pt>
                <c:pt idx="90">
                  <c:v>12.2</c:v>
                </c:pt>
                <c:pt idx="91">
                  <c:v>12.792</c:v>
                </c:pt>
                <c:pt idx="92">
                  <c:v>13.183999999999999</c:v>
                </c:pt>
                <c:pt idx="93">
                  <c:v>13.577999999999999</c:v>
                </c:pt>
                <c:pt idx="94">
                  <c:v>13.725</c:v>
                </c:pt>
                <c:pt idx="95">
                  <c:v>13.782</c:v>
                </c:pt>
                <c:pt idx="96">
                  <c:v>13.944000000000001</c:v>
                </c:pt>
                <c:pt idx="97">
                  <c:v>14.111000000000001</c:v>
                </c:pt>
                <c:pt idx="98">
                  <c:v>13.818</c:v>
                </c:pt>
                <c:pt idx="99">
                  <c:v>13.504</c:v>
                </c:pt>
                <c:pt idx="100">
                  <c:v>13.375</c:v>
                </c:pt>
                <c:pt idx="101">
                  <c:v>13.422000000000001</c:v>
                </c:pt>
                <c:pt idx="102">
                  <c:v>13.522</c:v>
                </c:pt>
                <c:pt idx="103">
                  <c:v>13.53</c:v>
                </c:pt>
                <c:pt idx="104">
                  <c:v>13.53</c:v>
                </c:pt>
                <c:pt idx="105">
                  <c:v>13.542999999999999</c:v>
                </c:pt>
                <c:pt idx="106">
                  <c:v>13.586</c:v>
                </c:pt>
                <c:pt idx="107">
                  <c:v>13.499000000000001</c:v>
                </c:pt>
                <c:pt idx="108">
                  <c:v>13.29</c:v>
                </c:pt>
                <c:pt idx="109">
                  <c:v>13.292999999999999</c:v>
                </c:pt>
                <c:pt idx="110">
                  <c:v>13.465999999999999</c:v>
                </c:pt>
                <c:pt idx="111">
                  <c:v>13.907999999999999</c:v>
                </c:pt>
                <c:pt idx="112">
                  <c:v>14.23</c:v>
                </c:pt>
                <c:pt idx="113">
                  <c:v>14.346</c:v>
                </c:pt>
                <c:pt idx="114">
                  <c:v>14.305999999999999</c:v>
                </c:pt>
                <c:pt idx="115">
                  <c:v>14.25</c:v>
                </c:pt>
                <c:pt idx="116">
                  <c:v>14.242000000000001</c:v>
                </c:pt>
                <c:pt idx="117">
                  <c:v>14.183999999999999</c:v>
                </c:pt>
                <c:pt idx="118">
                  <c:v>14.164999999999999</c:v>
                </c:pt>
                <c:pt idx="119">
                  <c:v>14.208</c:v>
                </c:pt>
                <c:pt idx="120">
                  <c:v>14.026</c:v>
                </c:pt>
                <c:pt idx="121">
                  <c:v>12.952</c:v>
                </c:pt>
                <c:pt idx="122">
                  <c:v>10.904999999999999</c:v>
                </c:pt>
                <c:pt idx="123">
                  <c:v>11.715999999999999</c:v>
                </c:pt>
                <c:pt idx="124">
                  <c:v>12.661</c:v>
                </c:pt>
                <c:pt idx="125">
                  <c:v>12.85</c:v>
                </c:pt>
                <c:pt idx="126">
                  <c:v>12.534000000000001</c:v>
                </c:pt>
                <c:pt idx="127">
                  <c:v>12.569000000000001</c:v>
                </c:pt>
                <c:pt idx="128">
                  <c:v>13.212</c:v>
                </c:pt>
                <c:pt idx="129">
                  <c:v>13.494999999999999</c:v>
                </c:pt>
                <c:pt idx="130">
                  <c:v>13.706</c:v>
                </c:pt>
                <c:pt idx="131">
                  <c:v>13.837</c:v>
                </c:pt>
                <c:pt idx="132">
                  <c:v>13.749000000000001</c:v>
                </c:pt>
                <c:pt idx="133">
                  <c:v>13.406000000000001</c:v>
                </c:pt>
                <c:pt idx="134">
                  <c:v>13.848000000000001</c:v>
                </c:pt>
                <c:pt idx="135">
                  <c:v>14.137</c:v>
                </c:pt>
                <c:pt idx="136">
                  <c:v>14.24</c:v>
                </c:pt>
                <c:pt idx="137">
                  <c:v>13.989000000000001</c:v>
                </c:pt>
                <c:pt idx="138">
                  <c:v>13.446999999999999</c:v>
                </c:pt>
                <c:pt idx="139">
                  <c:v>13.182</c:v>
                </c:pt>
                <c:pt idx="140">
                  <c:v>13.512</c:v>
                </c:pt>
                <c:pt idx="141">
                  <c:v>13.67</c:v>
                </c:pt>
                <c:pt idx="142">
                  <c:v>13.663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data'!$C$10:$C$494</c:f>
              <c:numCache>
                <c:formatCode>General</c:formatCode>
                <c:ptCount val="485"/>
                <c:pt idx="0">
                  <c:v>13.663</c:v>
                </c:pt>
                <c:pt idx="1">
                  <c:v>13.62</c:v>
                </c:pt>
                <c:pt idx="2">
                  <c:v>13.661</c:v>
                </c:pt>
                <c:pt idx="3">
                  <c:v>13.836</c:v>
                </c:pt>
                <c:pt idx="4">
                  <c:v>14.005000000000001</c:v>
                </c:pt>
                <c:pt idx="5">
                  <c:v>14.121</c:v>
                </c:pt>
                <c:pt idx="6">
                  <c:v>14.257</c:v>
                </c:pt>
                <c:pt idx="7">
                  <c:v>14.276</c:v>
                </c:pt>
                <c:pt idx="8">
                  <c:v>14.195</c:v>
                </c:pt>
                <c:pt idx="9">
                  <c:v>14.428000000000001</c:v>
                </c:pt>
                <c:pt idx="10">
                  <c:v>14.132</c:v>
                </c:pt>
                <c:pt idx="11">
                  <c:v>13.858000000000001</c:v>
                </c:pt>
                <c:pt idx="12">
                  <c:v>14.045</c:v>
                </c:pt>
                <c:pt idx="13">
                  <c:v>13.45</c:v>
                </c:pt>
                <c:pt idx="14">
                  <c:v>11.75</c:v>
                </c:pt>
                <c:pt idx="15">
                  <c:v>11.766</c:v>
                </c:pt>
                <c:pt idx="16">
                  <c:v>12.375</c:v>
                </c:pt>
                <c:pt idx="17">
                  <c:v>12.5</c:v>
                </c:pt>
                <c:pt idx="18">
                  <c:v>12.494999999999999</c:v>
                </c:pt>
                <c:pt idx="19">
                  <c:v>12.476000000000001</c:v>
                </c:pt>
                <c:pt idx="20">
                  <c:v>12.45</c:v>
                </c:pt>
                <c:pt idx="21">
                  <c:v>12.45</c:v>
                </c:pt>
                <c:pt idx="22">
                  <c:v>12.4</c:v>
                </c:pt>
                <c:pt idx="23">
                  <c:v>12.443</c:v>
                </c:pt>
                <c:pt idx="24">
                  <c:v>12.754</c:v>
                </c:pt>
                <c:pt idx="25">
                  <c:v>13.05</c:v>
                </c:pt>
                <c:pt idx="26">
                  <c:v>13.05</c:v>
                </c:pt>
                <c:pt idx="27">
                  <c:v>13.045999999999999</c:v>
                </c:pt>
                <c:pt idx="28">
                  <c:v>12.587</c:v>
                </c:pt>
                <c:pt idx="29">
                  <c:v>12.811999999999999</c:v>
                </c:pt>
                <c:pt idx="30">
                  <c:v>13.313000000000001</c:v>
                </c:pt>
                <c:pt idx="31">
                  <c:v>13.638999999999999</c:v>
                </c:pt>
                <c:pt idx="32">
                  <c:v>13.552</c:v>
                </c:pt>
                <c:pt idx="33">
                  <c:v>13.25</c:v>
                </c:pt>
                <c:pt idx="34">
                  <c:v>13.266999999999999</c:v>
                </c:pt>
                <c:pt idx="35">
                  <c:v>13.112</c:v>
                </c:pt>
                <c:pt idx="36">
                  <c:v>13.356999999999999</c:v>
                </c:pt>
                <c:pt idx="37">
                  <c:v>13.888999999999999</c:v>
                </c:pt>
                <c:pt idx="38">
                  <c:v>14.231</c:v>
                </c:pt>
                <c:pt idx="39">
                  <c:v>14.055999999999999</c:v>
                </c:pt>
                <c:pt idx="40">
                  <c:v>13.595000000000001</c:v>
                </c:pt>
                <c:pt idx="41">
                  <c:v>13.185</c:v>
                </c:pt>
                <c:pt idx="42">
                  <c:v>13.01</c:v>
                </c:pt>
                <c:pt idx="43">
                  <c:v>12.99</c:v>
                </c:pt>
                <c:pt idx="44">
                  <c:v>12.952</c:v>
                </c:pt>
                <c:pt idx="45">
                  <c:v>12.782999999999999</c:v>
                </c:pt>
                <c:pt idx="46">
                  <c:v>12.763</c:v>
                </c:pt>
                <c:pt idx="47">
                  <c:v>12.848000000000001</c:v>
                </c:pt>
                <c:pt idx="48">
                  <c:v>12.92</c:v>
                </c:pt>
                <c:pt idx="49">
                  <c:v>13.045999999999999</c:v>
                </c:pt>
                <c:pt idx="50">
                  <c:v>13.238</c:v>
                </c:pt>
                <c:pt idx="51">
                  <c:v>13.23</c:v>
                </c:pt>
                <c:pt idx="52">
                  <c:v>12.817</c:v>
                </c:pt>
                <c:pt idx="53">
                  <c:v>12.872</c:v>
                </c:pt>
                <c:pt idx="54">
                  <c:v>13.215</c:v>
                </c:pt>
                <c:pt idx="55">
                  <c:v>13.647</c:v>
                </c:pt>
                <c:pt idx="56">
                  <c:v>13.978999999999999</c:v>
                </c:pt>
                <c:pt idx="57">
                  <c:v>14.2</c:v>
                </c:pt>
                <c:pt idx="58">
                  <c:v>14.217000000000001</c:v>
                </c:pt>
                <c:pt idx="59">
                  <c:v>14.22</c:v>
                </c:pt>
                <c:pt idx="60">
                  <c:v>14.234999999999999</c:v>
                </c:pt>
                <c:pt idx="61">
                  <c:v>14.089</c:v>
                </c:pt>
                <c:pt idx="62">
                  <c:v>13.692</c:v>
                </c:pt>
                <c:pt idx="63">
                  <c:v>13.391999999999999</c:v>
                </c:pt>
                <c:pt idx="64">
                  <c:v>13.77</c:v>
                </c:pt>
                <c:pt idx="65">
                  <c:v>14.101000000000001</c:v>
                </c:pt>
                <c:pt idx="66">
                  <c:v>14.241</c:v>
                </c:pt>
                <c:pt idx="67">
                  <c:v>14.284000000000001</c:v>
                </c:pt>
                <c:pt idx="68">
                  <c:v>14.233000000000001</c:v>
                </c:pt>
                <c:pt idx="69">
                  <c:v>13.805999999999999</c:v>
                </c:pt>
                <c:pt idx="70">
                  <c:v>13.792</c:v>
                </c:pt>
                <c:pt idx="71">
                  <c:v>13.647</c:v>
                </c:pt>
                <c:pt idx="72">
                  <c:v>13.68</c:v>
                </c:pt>
                <c:pt idx="73">
                  <c:v>13.826000000000001</c:v>
                </c:pt>
                <c:pt idx="74">
                  <c:v>13.821</c:v>
                </c:pt>
                <c:pt idx="75">
                  <c:v>13.56</c:v>
                </c:pt>
                <c:pt idx="76">
                  <c:v>13.56</c:v>
                </c:pt>
                <c:pt idx="77">
                  <c:v>13.887</c:v>
                </c:pt>
                <c:pt idx="78">
                  <c:v>14.055</c:v>
                </c:pt>
                <c:pt idx="79">
                  <c:v>13.773</c:v>
                </c:pt>
                <c:pt idx="80">
                  <c:v>13.054</c:v>
                </c:pt>
                <c:pt idx="81">
                  <c:v>12.51</c:v>
                </c:pt>
                <c:pt idx="82">
                  <c:v>12.51</c:v>
                </c:pt>
                <c:pt idx="83">
                  <c:v>12.614000000000001</c:v>
                </c:pt>
                <c:pt idx="84">
                  <c:v>12.483000000000001</c:v>
                </c:pt>
                <c:pt idx="85">
                  <c:v>12.205</c:v>
                </c:pt>
                <c:pt idx="86">
                  <c:v>12.093999999999999</c:v>
                </c:pt>
                <c:pt idx="87">
                  <c:v>12.292</c:v>
                </c:pt>
                <c:pt idx="88">
                  <c:v>12.448</c:v>
                </c:pt>
                <c:pt idx="89">
                  <c:v>12.801</c:v>
                </c:pt>
                <c:pt idx="90">
                  <c:v>13.476000000000001</c:v>
                </c:pt>
                <c:pt idx="91">
                  <c:v>14.007</c:v>
                </c:pt>
                <c:pt idx="92">
                  <c:v>13.916</c:v>
                </c:pt>
                <c:pt idx="93">
                  <c:v>13.491</c:v>
                </c:pt>
                <c:pt idx="94">
                  <c:v>13.714</c:v>
                </c:pt>
                <c:pt idx="95">
                  <c:v>14.022</c:v>
                </c:pt>
                <c:pt idx="96">
                  <c:v>14.16</c:v>
                </c:pt>
                <c:pt idx="97">
                  <c:v>14.157</c:v>
                </c:pt>
                <c:pt idx="98">
                  <c:v>14.114000000000001</c:v>
                </c:pt>
                <c:pt idx="99">
                  <c:v>13.935</c:v>
                </c:pt>
                <c:pt idx="100">
                  <c:v>13.616</c:v>
                </c:pt>
                <c:pt idx="101">
                  <c:v>13.323</c:v>
                </c:pt>
                <c:pt idx="102">
                  <c:v>12.991</c:v>
                </c:pt>
                <c:pt idx="103">
                  <c:v>12.816000000000001</c:v>
                </c:pt>
                <c:pt idx="104">
                  <c:v>12.994</c:v>
                </c:pt>
                <c:pt idx="105">
                  <c:v>13.311</c:v>
                </c:pt>
                <c:pt idx="106">
                  <c:v>13.345000000000001</c:v>
                </c:pt>
                <c:pt idx="107">
                  <c:v>13.092000000000001</c:v>
                </c:pt>
                <c:pt idx="108">
                  <c:v>12.96</c:v>
                </c:pt>
                <c:pt idx="109">
                  <c:v>12.91</c:v>
                </c:pt>
                <c:pt idx="110">
                  <c:v>12.898</c:v>
                </c:pt>
                <c:pt idx="111">
                  <c:v>13.403</c:v>
                </c:pt>
                <c:pt idx="112">
                  <c:v>13.94</c:v>
                </c:pt>
                <c:pt idx="113">
                  <c:v>14.057</c:v>
                </c:pt>
                <c:pt idx="114">
                  <c:v>14.05</c:v>
                </c:pt>
                <c:pt idx="115">
                  <c:v>14.106</c:v>
                </c:pt>
                <c:pt idx="116">
                  <c:v>14.242000000000001</c:v>
                </c:pt>
                <c:pt idx="117">
                  <c:v>14.201000000000001</c:v>
                </c:pt>
                <c:pt idx="118">
                  <c:v>14.183</c:v>
                </c:pt>
                <c:pt idx="119">
                  <c:v>14.18</c:v>
                </c:pt>
                <c:pt idx="120">
                  <c:v>14.199</c:v>
                </c:pt>
                <c:pt idx="121">
                  <c:v>14.22</c:v>
                </c:pt>
                <c:pt idx="122">
                  <c:v>14.05</c:v>
                </c:pt>
                <c:pt idx="123">
                  <c:v>13.191000000000001</c:v>
                </c:pt>
                <c:pt idx="124">
                  <c:v>12.044</c:v>
                </c:pt>
                <c:pt idx="125">
                  <c:v>12.507999999999999</c:v>
                </c:pt>
                <c:pt idx="126">
                  <c:v>13.121</c:v>
                </c:pt>
                <c:pt idx="127">
                  <c:v>13.499000000000001</c:v>
                </c:pt>
                <c:pt idx="128">
                  <c:v>13.74</c:v>
                </c:pt>
                <c:pt idx="129">
                  <c:v>13.74</c:v>
                </c:pt>
                <c:pt idx="130">
                  <c:v>13.805999999999999</c:v>
                </c:pt>
                <c:pt idx="131">
                  <c:v>13.956</c:v>
                </c:pt>
                <c:pt idx="132">
                  <c:v>13.766999999999999</c:v>
                </c:pt>
                <c:pt idx="133">
                  <c:v>13.583</c:v>
                </c:pt>
                <c:pt idx="134">
                  <c:v>13.82</c:v>
                </c:pt>
                <c:pt idx="135">
                  <c:v>14.08</c:v>
                </c:pt>
                <c:pt idx="136">
                  <c:v>14.188000000000001</c:v>
                </c:pt>
                <c:pt idx="137">
                  <c:v>13.933</c:v>
                </c:pt>
                <c:pt idx="138">
                  <c:v>13.532</c:v>
                </c:pt>
                <c:pt idx="139">
                  <c:v>13.256</c:v>
                </c:pt>
                <c:pt idx="140">
                  <c:v>13.263</c:v>
                </c:pt>
                <c:pt idx="141">
                  <c:v>13.222</c:v>
                </c:pt>
                <c:pt idx="142">
                  <c:v>11.167</c:v>
                </c:pt>
              </c:numCache>
            </c:numRef>
          </c:yVal>
          <c:smooth val="1"/>
        </c:ser>
        <c:axId val="87444480"/>
        <c:axId val="93435008"/>
      </c:scatterChart>
      <c:valAx>
        <c:axId val="87444480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93435008"/>
        <c:crosses val="autoZero"/>
        <c:crossBetween val="midCat"/>
      </c:valAx>
      <c:valAx>
        <c:axId val="93435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</c:title>
        <c:numFmt formatCode="General" sourceLinked="1"/>
        <c:majorTickMark val="none"/>
        <c:tickLblPos val="nextTo"/>
        <c:crossAx val="8744448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data'!$D$10:$D$497</c:f>
              <c:numCache>
                <c:formatCode>General</c:formatCode>
                <c:ptCount val="488"/>
                <c:pt idx="0">
                  <c:v>0.25040000000000001</c:v>
                </c:pt>
                <c:pt idx="1">
                  <c:v>0.13239999999999999</c:v>
                </c:pt>
                <c:pt idx="2">
                  <c:v>0.1067</c:v>
                </c:pt>
                <c:pt idx="3">
                  <c:v>7.8200000000000006E-2</c:v>
                </c:pt>
                <c:pt idx="4">
                  <c:v>7.9799999999999996E-2</c:v>
                </c:pt>
                <c:pt idx="5">
                  <c:v>8.6699999999999999E-2</c:v>
                </c:pt>
                <c:pt idx="6">
                  <c:v>0.1007</c:v>
                </c:pt>
                <c:pt idx="7">
                  <c:v>0.1041</c:v>
                </c:pt>
                <c:pt idx="8">
                  <c:v>9.0200000000000002E-2</c:v>
                </c:pt>
                <c:pt idx="9">
                  <c:v>7.3999999999999996E-2</c:v>
                </c:pt>
                <c:pt idx="10">
                  <c:v>5.5599999999999997E-2</c:v>
                </c:pt>
                <c:pt idx="11">
                  <c:v>4.1200000000000001E-2</c:v>
                </c:pt>
                <c:pt idx="12">
                  <c:v>6.1699999999999998E-2</c:v>
                </c:pt>
                <c:pt idx="13">
                  <c:v>7.8200000000000006E-2</c:v>
                </c:pt>
                <c:pt idx="14">
                  <c:v>6.9500000000000006E-2</c:v>
                </c:pt>
                <c:pt idx="15">
                  <c:v>5.5E-2</c:v>
                </c:pt>
                <c:pt idx="16">
                  <c:v>5.5899999999999998E-2</c:v>
                </c:pt>
                <c:pt idx="17">
                  <c:v>5.5300000000000002E-2</c:v>
                </c:pt>
                <c:pt idx="18">
                  <c:v>5.33E-2</c:v>
                </c:pt>
                <c:pt idx="19">
                  <c:v>5.0799999999999998E-2</c:v>
                </c:pt>
                <c:pt idx="20">
                  <c:v>4.8500000000000001E-2</c:v>
                </c:pt>
                <c:pt idx="21">
                  <c:v>4.6699999999999998E-2</c:v>
                </c:pt>
                <c:pt idx="22">
                  <c:v>4.2599999999999999E-2</c:v>
                </c:pt>
                <c:pt idx="23">
                  <c:v>4.2000000000000003E-2</c:v>
                </c:pt>
                <c:pt idx="24">
                  <c:v>4.3099999999999999E-2</c:v>
                </c:pt>
                <c:pt idx="25">
                  <c:v>4.36E-2</c:v>
                </c:pt>
                <c:pt idx="26">
                  <c:v>4.3700000000000003E-2</c:v>
                </c:pt>
                <c:pt idx="27">
                  <c:v>4.5999999999999999E-2</c:v>
                </c:pt>
                <c:pt idx="28">
                  <c:v>4.6899999999999997E-2</c:v>
                </c:pt>
                <c:pt idx="29">
                  <c:v>5.28E-2</c:v>
                </c:pt>
                <c:pt idx="30">
                  <c:v>5.33E-2</c:v>
                </c:pt>
                <c:pt idx="31">
                  <c:v>0.17219999999999999</c:v>
                </c:pt>
                <c:pt idx="32">
                  <c:v>0.49419999999999997</c:v>
                </c:pt>
                <c:pt idx="33">
                  <c:v>0.92520000000000002</c:v>
                </c:pt>
                <c:pt idx="34">
                  <c:v>0.43890000000000001</c:v>
                </c:pt>
                <c:pt idx="35">
                  <c:v>0.1958</c:v>
                </c:pt>
                <c:pt idx="36">
                  <c:v>0.38729999999999998</c:v>
                </c:pt>
                <c:pt idx="37">
                  <c:v>0.47449999999999998</c:v>
                </c:pt>
                <c:pt idx="38">
                  <c:v>0.22470000000000001</c:v>
                </c:pt>
                <c:pt idx="39">
                  <c:v>0.1071</c:v>
                </c:pt>
                <c:pt idx="40">
                  <c:v>8.8900000000000007E-2</c:v>
                </c:pt>
                <c:pt idx="41">
                  <c:v>7.6600000000000001E-2</c:v>
                </c:pt>
                <c:pt idx="42">
                  <c:v>0.1605</c:v>
                </c:pt>
                <c:pt idx="43">
                  <c:v>0.35510000000000003</c:v>
                </c:pt>
                <c:pt idx="44">
                  <c:v>0.51319999999999999</c:v>
                </c:pt>
                <c:pt idx="45">
                  <c:v>0.38600000000000001</c:v>
                </c:pt>
                <c:pt idx="46">
                  <c:v>0.2049</c:v>
                </c:pt>
                <c:pt idx="47">
                  <c:v>0.37569999999999998</c:v>
                </c:pt>
                <c:pt idx="48">
                  <c:v>0.68089999999999995</c:v>
                </c:pt>
                <c:pt idx="49">
                  <c:v>0.86240000000000006</c:v>
                </c:pt>
                <c:pt idx="50">
                  <c:v>0.84760000000000002</c:v>
                </c:pt>
                <c:pt idx="51">
                  <c:v>0.79210000000000003</c:v>
                </c:pt>
                <c:pt idx="52">
                  <c:v>0.90959999999999996</c:v>
                </c:pt>
                <c:pt idx="53">
                  <c:v>1.0848</c:v>
                </c:pt>
                <c:pt idx="54">
                  <c:v>1.01</c:v>
                </c:pt>
                <c:pt idx="55">
                  <c:v>0.66959999999999997</c:v>
                </c:pt>
                <c:pt idx="56">
                  <c:v>0.24959999999999999</c:v>
                </c:pt>
                <c:pt idx="57">
                  <c:v>0.1159</c:v>
                </c:pt>
                <c:pt idx="58">
                  <c:v>9.4399999999999998E-2</c:v>
                </c:pt>
                <c:pt idx="59">
                  <c:v>9.1999999999999998E-2</c:v>
                </c:pt>
                <c:pt idx="60">
                  <c:v>8.8800000000000004E-2</c:v>
                </c:pt>
                <c:pt idx="61">
                  <c:v>0.28349999999999997</c:v>
                </c:pt>
                <c:pt idx="62">
                  <c:v>0.55430000000000001</c:v>
                </c:pt>
                <c:pt idx="63">
                  <c:v>0.43049999999999999</c:v>
                </c:pt>
                <c:pt idx="64">
                  <c:v>0.97150000000000003</c:v>
                </c:pt>
                <c:pt idx="65">
                  <c:v>1.2064999999999999</c:v>
                </c:pt>
                <c:pt idx="66">
                  <c:v>1.2577</c:v>
                </c:pt>
                <c:pt idx="67">
                  <c:v>0.99480000000000002</c:v>
                </c:pt>
                <c:pt idx="68">
                  <c:v>0.54779999999999995</c:v>
                </c:pt>
                <c:pt idx="69">
                  <c:v>0.44330000000000003</c:v>
                </c:pt>
                <c:pt idx="70">
                  <c:v>0.16309999999999999</c:v>
                </c:pt>
                <c:pt idx="71">
                  <c:v>7.3099999999999998E-2</c:v>
                </c:pt>
                <c:pt idx="72">
                  <c:v>4.6800000000000001E-2</c:v>
                </c:pt>
                <c:pt idx="73">
                  <c:v>4.1399999999999999E-2</c:v>
                </c:pt>
                <c:pt idx="74">
                  <c:v>4.7899999999999998E-2</c:v>
                </c:pt>
                <c:pt idx="75">
                  <c:v>9.0700000000000003E-2</c:v>
                </c:pt>
                <c:pt idx="76">
                  <c:v>0.58350000000000002</c:v>
                </c:pt>
                <c:pt idx="77">
                  <c:v>0.65280000000000005</c:v>
                </c:pt>
                <c:pt idx="78">
                  <c:v>0.38300000000000001</c:v>
                </c:pt>
                <c:pt idx="79">
                  <c:v>0.11940000000000001</c:v>
                </c:pt>
                <c:pt idx="80">
                  <c:v>7.1800000000000003E-2</c:v>
                </c:pt>
                <c:pt idx="81">
                  <c:v>7.0999999999999994E-2</c:v>
                </c:pt>
                <c:pt idx="82">
                  <c:v>7.1900000000000006E-2</c:v>
                </c:pt>
                <c:pt idx="83">
                  <c:v>7.1300000000000002E-2</c:v>
                </c:pt>
                <c:pt idx="84">
                  <c:v>6.8900000000000003E-2</c:v>
                </c:pt>
                <c:pt idx="85">
                  <c:v>6.5500000000000003E-2</c:v>
                </c:pt>
                <c:pt idx="86">
                  <c:v>6.3E-2</c:v>
                </c:pt>
                <c:pt idx="87">
                  <c:v>6.3100000000000003E-2</c:v>
                </c:pt>
                <c:pt idx="88">
                  <c:v>6.4699999999999994E-2</c:v>
                </c:pt>
                <c:pt idx="89">
                  <c:v>7.2300000000000003E-2</c:v>
                </c:pt>
                <c:pt idx="90">
                  <c:v>7.8299999999999995E-2</c:v>
                </c:pt>
                <c:pt idx="91">
                  <c:v>8.8300000000000003E-2</c:v>
                </c:pt>
                <c:pt idx="92">
                  <c:v>0.1918</c:v>
                </c:pt>
                <c:pt idx="93">
                  <c:v>0.54479999999999995</c:v>
                </c:pt>
                <c:pt idx="94">
                  <c:v>0.34410000000000002</c:v>
                </c:pt>
                <c:pt idx="95">
                  <c:v>0.1792</c:v>
                </c:pt>
                <c:pt idx="96">
                  <c:v>0.1065</c:v>
                </c:pt>
                <c:pt idx="97">
                  <c:v>9.1600000000000001E-2</c:v>
                </c:pt>
                <c:pt idx="98">
                  <c:v>0.11219999999999999</c:v>
                </c:pt>
                <c:pt idx="99">
                  <c:v>0.19689999999999999</c:v>
                </c:pt>
                <c:pt idx="100">
                  <c:v>0.72140000000000004</c:v>
                </c:pt>
                <c:pt idx="101">
                  <c:v>0.86309999999999998</c:v>
                </c:pt>
                <c:pt idx="102">
                  <c:v>0.68410000000000004</c:v>
                </c:pt>
                <c:pt idx="103">
                  <c:v>0.61639999999999995</c:v>
                </c:pt>
                <c:pt idx="104">
                  <c:v>0.85629999999999995</c:v>
                </c:pt>
                <c:pt idx="105">
                  <c:v>1.0952</c:v>
                </c:pt>
                <c:pt idx="106">
                  <c:v>0.90890000000000004</c:v>
                </c:pt>
                <c:pt idx="107">
                  <c:v>0.56559999999999999</c:v>
                </c:pt>
                <c:pt idx="108">
                  <c:v>0.68169999999999997</c:v>
                </c:pt>
                <c:pt idx="109">
                  <c:v>1.1333</c:v>
                </c:pt>
                <c:pt idx="110">
                  <c:v>1.5706</c:v>
                </c:pt>
                <c:pt idx="111">
                  <c:v>1.5274000000000001</c:v>
                </c:pt>
                <c:pt idx="112">
                  <c:v>1.3828</c:v>
                </c:pt>
                <c:pt idx="113">
                  <c:v>1.2676000000000001</c:v>
                </c:pt>
                <c:pt idx="114">
                  <c:v>0.86739999999999995</c:v>
                </c:pt>
                <c:pt idx="115">
                  <c:v>0.42449999999999999</c:v>
                </c:pt>
                <c:pt idx="116">
                  <c:v>0.29239999999999999</c:v>
                </c:pt>
                <c:pt idx="117">
                  <c:v>0.745</c:v>
                </c:pt>
                <c:pt idx="118">
                  <c:v>1.3279000000000001</c:v>
                </c:pt>
                <c:pt idx="119">
                  <c:v>1.413</c:v>
                </c:pt>
                <c:pt idx="120">
                  <c:v>1.0669</c:v>
                </c:pt>
                <c:pt idx="121">
                  <c:v>0.56410000000000005</c:v>
                </c:pt>
                <c:pt idx="122">
                  <c:v>0.18010000000000001</c:v>
                </c:pt>
                <c:pt idx="123">
                  <c:v>8.2100000000000006E-2</c:v>
                </c:pt>
                <c:pt idx="124">
                  <c:v>5.1499999999999997E-2</c:v>
                </c:pt>
                <c:pt idx="125">
                  <c:v>6.08E-2</c:v>
                </c:pt>
                <c:pt idx="126">
                  <c:v>9.3700000000000006E-2</c:v>
                </c:pt>
                <c:pt idx="127">
                  <c:v>0.15129999999999999</c:v>
                </c:pt>
                <c:pt idx="128">
                  <c:v>0.18779999999999999</c:v>
                </c:pt>
                <c:pt idx="129">
                  <c:v>8.7499999999999994E-2</c:v>
                </c:pt>
                <c:pt idx="130">
                  <c:v>7.1199999999999999E-2</c:v>
                </c:pt>
                <c:pt idx="131">
                  <c:v>6.2600000000000003E-2</c:v>
                </c:pt>
                <c:pt idx="132">
                  <c:v>5.8299999999999998E-2</c:v>
                </c:pt>
                <c:pt idx="133">
                  <c:v>8.4199999999999997E-2</c:v>
                </c:pt>
                <c:pt idx="134">
                  <c:v>0.32069999999999999</c:v>
                </c:pt>
                <c:pt idx="135">
                  <c:v>1.1205000000000001</c:v>
                </c:pt>
                <c:pt idx="136">
                  <c:v>1.0969</c:v>
                </c:pt>
                <c:pt idx="137">
                  <c:v>0.64080000000000004</c:v>
                </c:pt>
                <c:pt idx="138">
                  <c:v>0.33200000000000002</c:v>
                </c:pt>
                <c:pt idx="139">
                  <c:v>0.21629999999999999</c:v>
                </c:pt>
                <c:pt idx="140">
                  <c:v>0.24990000000000001</c:v>
                </c:pt>
                <c:pt idx="141">
                  <c:v>0.4284</c:v>
                </c:pt>
                <c:pt idx="142">
                  <c:v>0.3795</c:v>
                </c:pt>
                <c:pt idx="143">
                  <c:v>0.30349999999999999</c:v>
                </c:pt>
                <c:pt idx="144">
                  <c:v>0.23300000000000001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data'!$D$10:$D$492</c:f>
              <c:numCache>
                <c:formatCode>General</c:formatCode>
                <c:ptCount val="483"/>
                <c:pt idx="0">
                  <c:v>0.23300000000000001</c:v>
                </c:pt>
                <c:pt idx="1">
                  <c:v>0.15620000000000001</c:v>
                </c:pt>
                <c:pt idx="2">
                  <c:v>9.2499999999999999E-2</c:v>
                </c:pt>
                <c:pt idx="3">
                  <c:v>0.1125</c:v>
                </c:pt>
                <c:pt idx="4">
                  <c:v>9.5100000000000004E-2</c:v>
                </c:pt>
                <c:pt idx="5">
                  <c:v>8.0399999999999999E-2</c:v>
                </c:pt>
                <c:pt idx="6">
                  <c:v>8.1199999999999994E-2</c:v>
                </c:pt>
                <c:pt idx="7">
                  <c:v>8.5900000000000004E-2</c:v>
                </c:pt>
                <c:pt idx="8">
                  <c:v>8.0399999999999999E-2</c:v>
                </c:pt>
                <c:pt idx="9">
                  <c:v>6.6799999999999998E-2</c:v>
                </c:pt>
                <c:pt idx="10">
                  <c:v>5.7599999999999998E-2</c:v>
                </c:pt>
                <c:pt idx="11">
                  <c:v>4.1200000000000001E-2</c:v>
                </c:pt>
                <c:pt idx="12">
                  <c:v>4.6100000000000002E-2</c:v>
                </c:pt>
                <c:pt idx="13">
                  <c:v>5.2499999999999998E-2</c:v>
                </c:pt>
                <c:pt idx="14">
                  <c:v>5.04E-2</c:v>
                </c:pt>
                <c:pt idx="15">
                  <c:v>6.9099999999999995E-2</c:v>
                </c:pt>
                <c:pt idx="16">
                  <c:v>7.2499999999999995E-2</c:v>
                </c:pt>
                <c:pt idx="17">
                  <c:v>6.4500000000000002E-2</c:v>
                </c:pt>
                <c:pt idx="18">
                  <c:v>6.1499999999999999E-2</c:v>
                </c:pt>
                <c:pt idx="19">
                  <c:v>6.0499999999999998E-2</c:v>
                </c:pt>
                <c:pt idx="20">
                  <c:v>5.67E-2</c:v>
                </c:pt>
                <c:pt idx="21">
                  <c:v>5.0999999999999997E-2</c:v>
                </c:pt>
                <c:pt idx="22">
                  <c:v>5.0999999999999997E-2</c:v>
                </c:pt>
                <c:pt idx="23">
                  <c:v>4.8899999999999999E-2</c:v>
                </c:pt>
                <c:pt idx="24">
                  <c:v>4.8000000000000001E-2</c:v>
                </c:pt>
                <c:pt idx="25">
                  <c:v>4.8399999999999999E-2</c:v>
                </c:pt>
                <c:pt idx="26">
                  <c:v>5.0900000000000001E-2</c:v>
                </c:pt>
                <c:pt idx="27">
                  <c:v>5.8999999999999997E-2</c:v>
                </c:pt>
                <c:pt idx="28">
                  <c:v>5.9799999999999999E-2</c:v>
                </c:pt>
                <c:pt idx="29">
                  <c:v>0.33660000000000001</c:v>
                </c:pt>
                <c:pt idx="30">
                  <c:v>0.36959999999999998</c:v>
                </c:pt>
                <c:pt idx="31">
                  <c:v>0.2984</c:v>
                </c:pt>
                <c:pt idx="32">
                  <c:v>0.45300000000000001</c:v>
                </c:pt>
                <c:pt idx="33">
                  <c:v>1.0356000000000001</c:v>
                </c:pt>
                <c:pt idx="34">
                  <c:v>1.4377</c:v>
                </c:pt>
                <c:pt idx="35">
                  <c:v>1.7392000000000001</c:v>
                </c:pt>
                <c:pt idx="36">
                  <c:v>1.6067</c:v>
                </c:pt>
                <c:pt idx="37">
                  <c:v>1.1209</c:v>
                </c:pt>
                <c:pt idx="38">
                  <c:v>0.56299999999999994</c:v>
                </c:pt>
                <c:pt idx="39">
                  <c:v>0.42730000000000001</c:v>
                </c:pt>
                <c:pt idx="40">
                  <c:v>0.92349999999999999</c:v>
                </c:pt>
                <c:pt idx="41">
                  <c:v>1.1187</c:v>
                </c:pt>
                <c:pt idx="42">
                  <c:v>1.3134999999999999</c:v>
                </c:pt>
                <c:pt idx="43">
                  <c:v>1.5178</c:v>
                </c:pt>
                <c:pt idx="44">
                  <c:v>1.6888000000000001</c:v>
                </c:pt>
                <c:pt idx="45">
                  <c:v>1.8290999999999999</c:v>
                </c:pt>
                <c:pt idx="46">
                  <c:v>1.552</c:v>
                </c:pt>
                <c:pt idx="47">
                  <c:v>1.2111000000000001</c:v>
                </c:pt>
                <c:pt idx="48">
                  <c:v>1.0771999999999999</c:v>
                </c:pt>
                <c:pt idx="49">
                  <c:v>1.0873999999999999</c:v>
                </c:pt>
                <c:pt idx="50">
                  <c:v>1.1164000000000001</c:v>
                </c:pt>
                <c:pt idx="51">
                  <c:v>1.1113999999999999</c:v>
                </c:pt>
                <c:pt idx="52">
                  <c:v>0.89059999999999995</c:v>
                </c:pt>
                <c:pt idx="53">
                  <c:v>1.0685</c:v>
                </c:pt>
                <c:pt idx="54">
                  <c:v>0.87880000000000003</c:v>
                </c:pt>
                <c:pt idx="55">
                  <c:v>0.51060000000000005</c:v>
                </c:pt>
                <c:pt idx="56">
                  <c:v>0.33210000000000001</c:v>
                </c:pt>
                <c:pt idx="57">
                  <c:v>0.45800000000000002</c:v>
                </c:pt>
                <c:pt idx="58">
                  <c:v>0.318</c:v>
                </c:pt>
                <c:pt idx="59">
                  <c:v>0.17499999999999999</c:v>
                </c:pt>
                <c:pt idx="60">
                  <c:v>0.42609999999999998</c:v>
                </c:pt>
                <c:pt idx="61">
                  <c:v>0.86199999999999999</c:v>
                </c:pt>
                <c:pt idx="62">
                  <c:v>1.1316999999999999</c:v>
                </c:pt>
                <c:pt idx="63">
                  <c:v>0.96760000000000002</c:v>
                </c:pt>
                <c:pt idx="64">
                  <c:v>0.49359999999999998</c:v>
                </c:pt>
                <c:pt idx="65">
                  <c:v>0.31219999999999998</c:v>
                </c:pt>
                <c:pt idx="66">
                  <c:v>0.18820000000000001</c:v>
                </c:pt>
                <c:pt idx="67">
                  <c:v>0.1041</c:v>
                </c:pt>
                <c:pt idx="68">
                  <c:v>0.20300000000000001</c:v>
                </c:pt>
                <c:pt idx="69">
                  <c:v>0.66169999999999995</c:v>
                </c:pt>
                <c:pt idx="70">
                  <c:v>0.53869999999999996</c:v>
                </c:pt>
                <c:pt idx="71">
                  <c:v>0.24560000000000001</c:v>
                </c:pt>
                <c:pt idx="72">
                  <c:v>9.2299999999999993E-2</c:v>
                </c:pt>
                <c:pt idx="73">
                  <c:v>0.2505</c:v>
                </c:pt>
                <c:pt idx="74">
                  <c:v>0.62029999999999996</c:v>
                </c:pt>
                <c:pt idx="75">
                  <c:v>0.77749999999999997</c:v>
                </c:pt>
                <c:pt idx="76">
                  <c:v>0.28089999999999998</c:v>
                </c:pt>
                <c:pt idx="77">
                  <c:v>0.10829999999999999</c:v>
                </c:pt>
                <c:pt idx="78">
                  <c:v>6.0100000000000001E-2</c:v>
                </c:pt>
                <c:pt idx="79">
                  <c:v>4.9700000000000001E-2</c:v>
                </c:pt>
                <c:pt idx="80">
                  <c:v>5.57E-2</c:v>
                </c:pt>
                <c:pt idx="81">
                  <c:v>6.7000000000000004E-2</c:v>
                </c:pt>
                <c:pt idx="82">
                  <c:v>6.8699999999999997E-2</c:v>
                </c:pt>
                <c:pt idx="83">
                  <c:v>6.0600000000000001E-2</c:v>
                </c:pt>
                <c:pt idx="84">
                  <c:v>5.7000000000000002E-2</c:v>
                </c:pt>
                <c:pt idx="85">
                  <c:v>5.8099999999999999E-2</c:v>
                </c:pt>
                <c:pt idx="86">
                  <c:v>6.0400000000000002E-2</c:v>
                </c:pt>
                <c:pt idx="87">
                  <c:v>6.2199999999999998E-2</c:v>
                </c:pt>
                <c:pt idx="88">
                  <c:v>6.7900000000000002E-2</c:v>
                </c:pt>
                <c:pt idx="89">
                  <c:v>7.3899999999999993E-2</c:v>
                </c:pt>
                <c:pt idx="90">
                  <c:v>7.9699999999999993E-2</c:v>
                </c:pt>
                <c:pt idx="91">
                  <c:v>7.8799999999999995E-2</c:v>
                </c:pt>
                <c:pt idx="92">
                  <c:v>7.0599999999999996E-2</c:v>
                </c:pt>
                <c:pt idx="93">
                  <c:v>8.6099999999999996E-2</c:v>
                </c:pt>
                <c:pt idx="94">
                  <c:v>0.63700000000000001</c:v>
                </c:pt>
                <c:pt idx="95">
                  <c:v>1.1216999999999999</c:v>
                </c:pt>
                <c:pt idx="96">
                  <c:v>0.99639999999999995</c:v>
                </c:pt>
                <c:pt idx="97">
                  <c:v>0.83909999999999996</c:v>
                </c:pt>
                <c:pt idx="98">
                  <c:v>1.1541999999999999</c:v>
                </c:pt>
                <c:pt idx="99">
                  <c:v>1.5912999999999999</c:v>
                </c:pt>
                <c:pt idx="100">
                  <c:v>2.0280999999999998</c:v>
                </c:pt>
                <c:pt idx="101">
                  <c:v>2.0261</c:v>
                </c:pt>
                <c:pt idx="102">
                  <c:v>1.7845</c:v>
                </c:pt>
                <c:pt idx="103">
                  <c:v>1.7192000000000001</c:v>
                </c:pt>
                <c:pt idx="104">
                  <c:v>1.8994</c:v>
                </c:pt>
                <c:pt idx="105">
                  <c:v>1.6639999999999999</c:v>
                </c:pt>
                <c:pt idx="106">
                  <c:v>1.6389</c:v>
                </c:pt>
                <c:pt idx="107">
                  <c:v>1.883</c:v>
                </c:pt>
                <c:pt idx="108">
                  <c:v>2.0163000000000002</c:v>
                </c:pt>
                <c:pt idx="109">
                  <c:v>2.0943999999999998</c:v>
                </c:pt>
                <c:pt idx="110">
                  <c:v>1.9878</c:v>
                </c:pt>
                <c:pt idx="111">
                  <c:v>1.0561</c:v>
                </c:pt>
                <c:pt idx="112">
                  <c:v>0.39400000000000002</c:v>
                </c:pt>
                <c:pt idx="113">
                  <c:v>0.18379999999999999</c:v>
                </c:pt>
                <c:pt idx="114">
                  <c:v>0.13250000000000001</c:v>
                </c:pt>
                <c:pt idx="115">
                  <c:v>0.2346</c:v>
                </c:pt>
                <c:pt idx="116">
                  <c:v>0.40210000000000001</c:v>
                </c:pt>
                <c:pt idx="117">
                  <c:v>0.28799999999999998</c:v>
                </c:pt>
                <c:pt idx="118">
                  <c:v>0.1598</c:v>
                </c:pt>
                <c:pt idx="119">
                  <c:v>9.4899999999999998E-2</c:v>
                </c:pt>
                <c:pt idx="120">
                  <c:v>5.9499999999999997E-2</c:v>
                </c:pt>
                <c:pt idx="121">
                  <c:v>6.4399999999999999E-2</c:v>
                </c:pt>
                <c:pt idx="122">
                  <c:v>0.10290000000000001</c:v>
                </c:pt>
                <c:pt idx="123">
                  <c:v>0.115</c:v>
                </c:pt>
                <c:pt idx="124">
                  <c:v>9.1700000000000004E-2</c:v>
                </c:pt>
                <c:pt idx="125">
                  <c:v>7.7600000000000002E-2</c:v>
                </c:pt>
                <c:pt idx="126">
                  <c:v>8.0600000000000005E-2</c:v>
                </c:pt>
                <c:pt idx="127">
                  <c:v>8.4900000000000003E-2</c:v>
                </c:pt>
                <c:pt idx="128">
                  <c:v>7.6899999999999996E-2</c:v>
                </c:pt>
                <c:pt idx="129">
                  <c:v>6.8000000000000005E-2</c:v>
                </c:pt>
                <c:pt idx="130">
                  <c:v>6.0499999999999998E-2</c:v>
                </c:pt>
                <c:pt idx="131">
                  <c:v>0.14979999999999999</c:v>
                </c:pt>
                <c:pt idx="132">
                  <c:v>0.99980000000000002</c:v>
                </c:pt>
                <c:pt idx="133">
                  <c:v>1.6462000000000001</c:v>
                </c:pt>
                <c:pt idx="134">
                  <c:v>1.2679</c:v>
                </c:pt>
                <c:pt idx="135">
                  <c:v>0.66949999999999998</c:v>
                </c:pt>
                <c:pt idx="136">
                  <c:v>0.38030000000000003</c:v>
                </c:pt>
                <c:pt idx="137">
                  <c:v>1.1240000000000001</c:v>
                </c:pt>
                <c:pt idx="138">
                  <c:v>1.8446</c:v>
                </c:pt>
                <c:pt idx="139">
                  <c:v>2.1488999999999998</c:v>
                </c:pt>
                <c:pt idx="140">
                  <c:v>2.0101</c:v>
                </c:pt>
                <c:pt idx="141">
                  <c:v>1.3936999999999999</c:v>
                </c:pt>
                <c:pt idx="142">
                  <c:v>1.5026999999999999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data'!$D$10:$D$494</c:f>
              <c:numCache>
                <c:formatCode>General</c:formatCode>
                <c:ptCount val="485"/>
                <c:pt idx="0">
                  <c:v>1.5026999999999999</c:v>
                </c:pt>
                <c:pt idx="1">
                  <c:v>1.6774</c:v>
                </c:pt>
                <c:pt idx="2">
                  <c:v>1.6006</c:v>
                </c:pt>
                <c:pt idx="3">
                  <c:v>1.1975</c:v>
                </c:pt>
                <c:pt idx="4">
                  <c:v>0.68979999999999997</c:v>
                </c:pt>
                <c:pt idx="5">
                  <c:v>0.69299999999999995</c:v>
                </c:pt>
                <c:pt idx="6">
                  <c:v>0.41539999999999999</c:v>
                </c:pt>
                <c:pt idx="7">
                  <c:v>0.21279999999999999</c:v>
                </c:pt>
                <c:pt idx="8">
                  <c:v>0.1036</c:v>
                </c:pt>
                <c:pt idx="9">
                  <c:v>5.7700000000000001E-2</c:v>
                </c:pt>
                <c:pt idx="10">
                  <c:v>4.4400000000000002E-2</c:v>
                </c:pt>
                <c:pt idx="11">
                  <c:v>4.58E-2</c:v>
                </c:pt>
                <c:pt idx="12">
                  <c:v>3.9300000000000002E-2</c:v>
                </c:pt>
                <c:pt idx="13">
                  <c:v>7.5600000000000001E-2</c:v>
                </c:pt>
                <c:pt idx="14">
                  <c:v>9.2999999999999999E-2</c:v>
                </c:pt>
                <c:pt idx="15">
                  <c:v>8.5599999999999996E-2</c:v>
                </c:pt>
                <c:pt idx="16">
                  <c:v>7.3700000000000002E-2</c:v>
                </c:pt>
                <c:pt idx="17">
                  <c:v>6.8099999999999994E-2</c:v>
                </c:pt>
                <c:pt idx="18">
                  <c:v>6.8000000000000005E-2</c:v>
                </c:pt>
                <c:pt idx="19">
                  <c:v>6.8000000000000005E-2</c:v>
                </c:pt>
                <c:pt idx="20">
                  <c:v>6.7500000000000004E-2</c:v>
                </c:pt>
                <c:pt idx="21">
                  <c:v>6.7000000000000004E-2</c:v>
                </c:pt>
                <c:pt idx="22">
                  <c:v>6.6600000000000006E-2</c:v>
                </c:pt>
                <c:pt idx="23">
                  <c:v>6.4899999999999999E-2</c:v>
                </c:pt>
                <c:pt idx="24">
                  <c:v>5.5899999999999998E-2</c:v>
                </c:pt>
                <c:pt idx="25">
                  <c:v>5.1999999999999998E-2</c:v>
                </c:pt>
                <c:pt idx="26">
                  <c:v>5.0500000000000003E-2</c:v>
                </c:pt>
                <c:pt idx="27">
                  <c:v>5.0700000000000002E-2</c:v>
                </c:pt>
                <c:pt idx="28">
                  <c:v>5.5599999999999997E-2</c:v>
                </c:pt>
                <c:pt idx="29">
                  <c:v>7.2700000000000001E-2</c:v>
                </c:pt>
                <c:pt idx="30">
                  <c:v>0.3095</c:v>
                </c:pt>
                <c:pt idx="31">
                  <c:v>1.1384000000000001</c:v>
                </c:pt>
                <c:pt idx="32">
                  <c:v>1.7613000000000001</c:v>
                </c:pt>
                <c:pt idx="33">
                  <c:v>2.0356000000000001</c:v>
                </c:pt>
                <c:pt idx="34">
                  <c:v>2.1606999999999998</c:v>
                </c:pt>
                <c:pt idx="35">
                  <c:v>2.3374000000000001</c:v>
                </c:pt>
                <c:pt idx="36">
                  <c:v>2.2233000000000001</c:v>
                </c:pt>
                <c:pt idx="37">
                  <c:v>1.1349</c:v>
                </c:pt>
                <c:pt idx="38">
                  <c:v>0.55910000000000004</c:v>
                </c:pt>
                <c:pt idx="39">
                  <c:v>0.85109999999999997</c:v>
                </c:pt>
                <c:pt idx="40">
                  <c:v>1.6682999999999999</c:v>
                </c:pt>
                <c:pt idx="41">
                  <c:v>2.4296000000000002</c:v>
                </c:pt>
                <c:pt idx="42">
                  <c:v>2.6747000000000001</c:v>
                </c:pt>
                <c:pt idx="43">
                  <c:v>2.7092000000000001</c:v>
                </c:pt>
                <c:pt idx="44">
                  <c:v>2.7643</c:v>
                </c:pt>
                <c:pt idx="45">
                  <c:v>2.9018000000000002</c:v>
                </c:pt>
                <c:pt idx="46">
                  <c:v>3.0217000000000001</c:v>
                </c:pt>
                <c:pt idx="47">
                  <c:v>2.9449999999999998</c:v>
                </c:pt>
                <c:pt idx="48">
                  <c:v>2.6595</c:v>
                </c:pt>
                <c:pt idx="49">
                  <c:v>2.4883999999999999</c:v>
                </c:pt>
                <c:pt idx="50">
                  <c:v>2.3586999999999998</c:v>
                </c:pt>
                <c:pt idx="51">
                  <c:v>2.4325000000000001</c:v>
                </c:pt>
                <c:pt idx="52">
                  <c:v>2.7801</c:v>
                </c:pt>
                <c:pt idx="53">
                  <c:v>2.9599000000000002</c:v>
                </c:pt>
                <c:pt idx="54">
                  <c:v>2.4180999999999999</c:v>
                </c:pt>
                <c:pt idx="55">
                  <c:v>1.6183000000000001</c:v>
                </c:pt>
                <c:pt idx="56">
                  <c:v>0.97519999999999996</c:v>
                </c:pt>
                <c:pt idx="57">
                  <c:v>0.54400000000000004</c:v>
                </c:pt>
                <c:pt idx="58">
                  <c:v>0.29780000000000001</c:v>
                </c:pt>
                <c:pt idx="59">
                  <c:v>0.30919999999999997</c:v>
                </c:pt>
                <c:pt idx="60">
                  <c:v>0.2036</c:v>
                </c:pt>
                <c:pt idx="61">
                  <c:v>0.54449999999999998</c:v>
                </c:pt>
                <c:pt idx="62">
                  <c:v>1.1692</c:v>
                </c:pt>
                <c:pt idx="63">
                  <c:v>1.6145</c:v>
                </c:pt>
                <c:pt idx="64">
                  <c:v>1.4321999999999999</c:v>
                </c:pt>
                <c:pt idx="65">
                  <c:v>0.75890000000000002</c:v>
                </c:pt>
                <c:pt idx="66">
                  <c:v>0.29759999999999998</c:v>
                </c:pt>
                <c:pt idx="67">
                  <c:v>0.1573</c:v>
                </c:pt>
                <c:pt idx="68">
                  <c:v>0.56910000000000005</c:v>
                </c:pt>
                <c:pt idx="69">
                  <c:v>1.1871</c:v>
                </c:pt>
                <c:pt idx="70">
                  <c:v>1.5317000000000001</c:v>
                </c:pt>
                <c:pt idx="71">
                  <c:v>1.6073</c:v>
                </c:pt>
                <c:pt idx="72">
                  <c:v>1.7373000000000001</c:v>
                </c:pt>
                <c:pt idx="73">
                  <c:v>1.2543</c:v>
                </c:pt>
                <c:pt idx="74">
                  <c:v>1.2869999999999999</c:v>
                </c:pt>
                <c:pt idx="75">
                  <c:v>1.6800999999999999</c:v>
                </c:pt>
                <c:pt idx="76">
                  <c:v>1.8113999999999999</c:v>
                </c:pt>
                <c:pt idx="77">
                  <c:v>1.2237</c:v>
                </c:pt>
                <c:pt idx="78">
                  <c:v>0.43480000000000002</c:v>
                </c:pt>
                <c:pt idx="79">
                  <c:v>0.14530000000000001</c:v>
                </c:pt>
                <c:pt idx="80">
                  <c:v>7.0800000000000002E-2</c:v>
                </c:pt>
                <c:pt idx="81">
                  <c:v>6.2700000000000006E-2</c:v>
                </c:pt>
                <c:pt idx="82">
                  <c:v>6.1499999999999999E-2</c:v>
                </c:pt>
                <c:pt idx="83">
                  <c:v>5.91E-2</c:v>
                </c:pt>
                <c:pt idx="84">
                  <c:v>4.99E-2</c:v>
                </c:pt>
                <c:pt idx="85">
                  <c:v>4.9299999999999997E-2</c:v>
                </c:pt>
                <c:pt idx="86">
                  <c:v>5.0999999999999997E-2</c:v>
                </c:pt>
                <c:pt idx="87">
                  <c:v>5.1700000000000003E-2</c:v>
                </c:pt>
                <c:pt idx="88">
                  <c:v>5.0799999999999998E-2</c:v>
                </c:pt>
                <c:pt idx="89">
                  <c:v>0.05</c:v>
                </c:pt>
                <c:pt idx="90">
                  <c:v>6.08E-2</c:v>
                </c:pt>
                <c:pt idx="91">
                  <c:v>0.28689999999999999</c:v>
                </c:pt>
                <c:pt idx="92">
                  <c:v>0.27160000000000001</c:v>
                </c:pt>
                <c:pt idx="93">
                  <c:v>0.1056</c:v>
                </c:pt>
                <c:pt idx="94">
                  <c:v>6.1899999999999997E-2</c:v>
                </c:pt>
                <c:pt idx="95">
                  <c:v>4.4499999999999998E-2</c:v>
                </c:pt>
                <c:pt idx="96">
                  <c:v>3.9899999999999998E-2</c:v>
                </c:pt>
                <c:pt idx="97">
                  <c:v>3.9E-2</c:v>
                </c:pt>
                <c:pt idx="98">
                  <c:v>0.14169999999999999</c:v>
                </c:pt>
                <c:pt idx="99">
                  <c:v>0.66820000000000002</c:v>
                </c:pt>
                <c:pt idx="100">
                  <c:v>1.6449</c:v>
                </c:pt>
                <c:pt idx="101">
                  <c:v>1.9641</c:v>
                </c:pt>
                <c:pt idx="102">
                  <c:v>2.6558999999999999</c:v>
                </c:pt>
                <c:pt idx="103">
                  <c:v>2.8902000000000001</c:v>
                </c:pt>
                <c:pt idx="104">
                  <c:v>2.7288000000000001</c:v>
                </c:pt>
                <c:pt idx="105">
                  <c:v>2.3096999999999999</c:v>
                </c:pt>
                <c:pt idx="106">
                  <c:v>1.9902</c:v>
                </c:pt>
                <c:pt idx="107">
                  <c:v>2.4331999999999998</c:v>
                </c:pt>
                <c:pt idx="108">
                  <c:v>2.7408999999999999</c:v>
                </c:pt>
                <c:pt idx="109">
                  <c:v>2.9657</c:v>
                </c:pt>
                <c:pt idx="110">
                  <c:v>2.8549000000000002</c:v>
                </c:pt>
                <c:pt idx="111">
                  <c:v>2.1452</c:v>
                </c:pt>
                <c:pt idx="112">
                  <c:v>1.0470999999999999</c:v>
                </c:pt>
                <c:pt idx="113">
                  <c:v>0.51160000000000005</c:v>
                </c:pt>
                <c:pt idx="114">
                  <c:v>0.96809999999999996</c:v>
                </c:pt>
                <c:pt idx="115">
                  <c:v>0.61699999999999999</c:v>
                </c:pt>
                <c:pt idx="116">
                  <c:v>0.51770000000000005</c:v>
                </c:pt>
                <c:pt idx="117">
                  <c:v>0.66890000000000005</c:v>
                </c:pt>
                <c:pt idx="118">
                  <c:v>0.7288</c:v>
                </c:pt>
                <c:pt idx="119">
                  <c:v>0.77690000000000003</c:v>
                </c:pt>
                <c:pt idx="120">
                  <c:v>0.51480000000000004</c:v>
                </c:pt>
                <c:pt idx="121">
                  <c:v>0.51219999999999999</c:v>
                </c:pt>
                <c:pt idx="122">
                  <c:v>1.0266999999999999</c:v>
                </c:pt>
                <c:pt idx="123">
                  <c:v>1.2849999999999999</c:v>
                </c:pt>
                <c:pt idx="124">
                  <c:v>0.60329999999999995</c:v>
                </c:pt>
                <c:pt idx="125">
                  <c:v>0.17349999999999999</c:v>
                </c:pt>
                <c:pt idx="126">
                  <c:v>9.8400000000000001E-2</c:v>
                </c:pt>
                <c:pt idx="127">
                  <c:v>7.0699999999999999E-2</c:v>
                </c:pt>
                <c:pt idx="128">
                  <c:v>5.6300000000000003E-2</c:v>
                </c:pt>
                <c:pt idx="129">
                  <c:v>4.8000000000000001E-2</c:v>
                </c:pt>
                <c:pt idx="130">
                  <c:v>5.91E-2</c:v>
                </c:pt>
                <c:pt idx="131">
                  <c:v>0.11990000000000001</c:v>
                </c:pt>
                <c:pt idx="132">
                  <c:v>1.3206</c:v>
                </c:pt>
                <c:pt idx="133">
                  <c:v>1.5501</c:v>
                </c:pt>
                <c:pt idx="134">
                  <c:v>1.2744</c:v>
                </c:pt>
                <c:pt idx="135">
                  <c:v>0.85670000000000002</c:v>
                </c:pt>
                <c:pt idx="136">
                  <c:v>0.62150000000000005</c:v>
                </c:pt>
                <c:pt idx="137">
                  <c:v>0.92600000000000005</c:v>
                </c:pt>
                <c:pt idx="138">
                  <c:v>1.9182999999999999</c:v>
                </c:pt>
                <c:pt idx="139">
                  <c:v>2.2593999999999999</c:v>
                </c:pt>
                <c:pt idx="140">
                  <c:v>2.3896000000000002</c:v>
                </c:pt>
                <c:pt idx="141">
                  <c:v>2.1581999999999999</c:v>
                </c:pt>
                <c:pt idx="142">
                  <c:v>1.3443000000000001</c:v>
                </c:pt>
              </c:numCache>
            </c:numRef>
          </c:yVal>
          <c:smooth val="1"/>
        </c:ser>
        <c:axId val="96345088"/>
        <c:axId val="96371840"/>
      </c:scatterChart>
      <c:valAx>
        <c:axId val="9634508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96371840"/>
        <c:crosses val="autoZero"/>
        <c:crossBetween val="midCat"/>
      </c:valAx>
      <c:valAx>
        <c:axId val="96371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9634508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Wet, Corrected 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data'!$U$10:$U$497</c:f>
              <c:numCache>
                <c:formatCode>General</c:formatCode>
                <c:ptCount val="488"/>
                <c:pt idx="0">
                  <c:v>87.8</c:v>
                </c:pt>
                <c:pt idx="1">
                  <c:v>142.19999999999999</c:v>
                </c:pt>
                <c:pt idx="2">
                  <c:v>188.7</c:v>
                </c:pt>
                <c:pt idx="3">
                  <c:v>237.1</c:v>
                </c:pt>
                <c:pt idx="4">
                  <c:v>375</c:v>
                </c:pt>
                <c:pt idx="5">
                  <c:v>512.70000000000005</c:v>
                </c:pt>
                <c:pt idx="6">
                  <c:v>561.5</c:v>
                </c:pt>
                <c:pt idx="7">
                  <c:v>579.20000000000005</c:v>
                </c:pt>
                <c:pt idx="8">
                  <c:v>570.79999999999995</c:v>
                </c:pt>
                <c:pt idx="9">
                  <c:v>526.79999999999995</c:v>
                </c:pt>
                <c:pt idx="10">
                  <c:v>382</c:v>
                </c:pt>
                <c:pt idx="11">
                  <c:v>189.3</c:v>
                </c:pt>
                <c:pt idx="12">
                  <c:v>134.80000000000001</c:v>
                </c:pt>
                <c:pt idx="13">
                  <c:v>88.3</c:v>
                </c:pt>
                <c:pt idx="14">
                  <c:v>62.9</c:v>
                </c:pt>
                <c:pt idx="15">
                  <c:v>57.5</c:v>
                </c:pt>
                <c:pt idx="16">
                  <c:v>55.8</c:v>
                </c:pt>
                <c:pt idx="17">
                  <c:v>57.7</c:v>
                </c:pt>
                <c:pt idx="18">
                  <c:v>58</c:v>
                </c:pt>
                <c:pt idx="19">
                  <c:v>58.1</c:v>
                </c:pt>
                <c:pt idx="20">
                  <c:v>59.1</c:v>
                </c:pt>
                <c:pt idx="21">
                  <c:v>59.8</c:v>
                </c:pt>
                <c:pt idx="22">
                  <c:v>60.3</c:v>
                </c:pt>
                <c:pt idx="23">
                  <c:v>60</c:v>
                </c:pt>
                <c:pt idx="24">
                  <c:v>59.8</c:v>
                </c:pt>
                <c:pt idx="25">
                  <c:v>58.3</c:v>
                </c:pt>
                <c:pt idx="26">
                  <c:v>57.3</c:v>
                </c:pt>
                <c:pt idx="27">
                  <c:v>57.4</c:v>
                </c:pt>
                <c:pt idx="28">
                  <c:v>60.5</c:v>
                </c:pt>
                <c:pt idx="29">
                  <c:v>66</c:v>
                </c:pt>
                <c:pt idx="30">
                  <c:v>74</c:v>
                </c:pt>
                <c:pt idx="31">
                  <c:v>86.9</c:v>
                </c:pt>
                <c:pt idx="32">
                  <c:v>94.5</c:v>
                </c:pt>
                <c:pt idx="33">
                  <c:v>88.8</c:v>
                </c:pt>
                <c:pt idx="34">
                  <c:v>67.5</c:v>
                </c:pt>
                <c:pt idx="35">
                  <c:v>69.3</c:v>
                </c:pt>
                <c:pt idx="36">
                  <c:v>76.5</c:v>
                </c:pt>
                <c:pt idx="37">
                  <c:v>91.3</c:v>
                </c:pt>
                <c:pt idx="38">
                  <c:v>131.69999999999999</c:v>
                </c:pt>
                <c:pt idx="39">
                  <c:v>227.2</c:v>
                </c:pt>
                <c:pt idx="40">
                  <c:v>339.9</c:v>
                </c:pt>
                <c:pt idx="41">
                  <c:v>379</c:v>
                </c:pt>
                <c:pt idx="42">
                  <c:v>365.9</c:v>
                </c:pt>
                <c:pt idx="43">
                  <c:v>294.3</c:v>
                </c:pt>
                <c:pt idx="44">
                  <c:v>153</c:v>
                </c:pt>
                <c:pt idx="45">
                  <c:v>103.6</c:v>
                </c:pt>
                <c:pt idx="46">
                  <c:v>134.6</c:v>
                </c:pt>
                <c:pt idx="47">
                  <c:v>160.30000000000001</c:v>
                </c:pt>
                <c:pt idx="48">
                  <c:v>136.19999999999999</c:v>
                </c:pt>
                <c:pt idx="49">
                  <c:v>92.8</c:v>
                </c:pt>
                <c:pt idx="50">
                  <c:v>57.1</c:v>
                </c:pt>
                <c:pt idx="51">
                  <c:v>55.9</c:v>
                </c:pt>
                <c:pt idx="52">
                  <c:v>44.7</c:v>
                </c:pt>
                <c:pt idx="53">
                  <c:v>60</c:v>
                </c:pt>
                <c:pt idx="54">
                  <c:v>64</c:v>
                </c:pt>
                <c:pt idx="55">
                  <c:v>75.8</c:v>
                </c:pt>
                <c:pt idx="56">
                  <c:v>193.1</c:v>
                </c:pt>
                <c:pt idx="57">
                  <c:v>370.2</c:v>
                </c:pt>
                <c:pt idx="58">
                  <c:v>523.9</c:v>
                </c:pt>
                <c:pt idx="59">
                  <c:v>629.29999999999995</c:v>
                </c:pt>
                <c:pt idx="60">
                  <c:v>652.5</c:v>
                </c:pt>
                <c:pt idx="61">
                  <c:v>648.6</c:v>
                </c:pt>
                <c:pt idx="62">
                  <c:v>544.4</c:v>
                </c:pt>
                <c:pt idx="63">
                  <c:v>406.2</c:v>
                </c:pt>
                <c:pt idx="64">
                  <c:v>362.9</c:v>
                </c:pt>
                <c:pt idx="65">
                  <c:v>255</c:v>
                </c:pt>
                <c:pt idx="66">
                  <c:v>179.9</c:v>
                </c:pt>
                <c:pt idx="67">
                  <c:v>164.6</c:v>
                </c:pt>
                <c:pt idx="68">
                  <c:v>222.9</c:v>
                </c:pt>
                <c:pt idx="69">
                  <c:v>274.89999999999998</c:v>
                </c:pt>
                <c:pt idx="70">
                  <c:v>285.7</c:v>
                </c:pt>
                <c:pt idx="71">
                  <c:v>271.2</c:v>
                </c:pt>
                <c:pt idx="72">
                  <c:v>227.9</c:v>
                </c:pt>
                <c:pt idx="73">
                  <c:v>175.5</c:v>
                </c:pt>
                <c:pt idx="74">
                  <c:v>112.4</c:v>
                </c:pt>
                <c:pt idx="75">
                  <c:v>89</c:v>
                </c:pt>
                <c:pt idx="76">
                  <c:v>79.400000000000006</c:v>
                </c:pt>
                <c:pt idx="77">
                  <c:v>58</c:v>
                </c:pt>
                <c:pt idx="78">
                  <c:v>52.4</c:v>
                </c:pt>
                <c:pt idx="79">
                  <c:v>50.9</c:v>
                </c:pt>
                <c:pt idx="80">
                  <c:v>54.7</c:v>
                </c:pt>
                <c:pt idx="81">
                  <c:v>54.1</c:v>
                </c:pt>
                <c:pt idx="82">
                  <c:v>54.5</c:v>
                </c:pt>
                <c:pt idx="83">
                  <c:v>58.8</c:v>
                </c:pt>
                <c:pt idx="84">
                  <c:v>62.2</c:v>
                </c:pt>
                <c:pt idx="85">
                  <c:v>62.7</c:v>
                </c:pt>
                <c:pt idx="86">
                  <c:v>61.8</c:v>
                </c:pt>
                <c:pt idx="87">
                  <c:v>60</c:v>
                </c:pt>
                <c:pt idx="88">
                  <c:v>57.8</c:v>
                </c:pt>
                <c:pt idx="89">
                  <c:v>57.2</c:v>
                </c:pt>
                <c:pt idx="90">
                  <c:v>57.2</c:v>
                </c:pt>
                <c:pt idx="91">
                  <c:v>58.8</c:v>
                </c:pt>
                <c:pt idx="92">
                  <c:v>65</c:v>
                </c:pt>
                <c:pt idx="93">
                  <c:v>76</c:v>
                </c:pt>
                <c:pt idx="94">
                  <c:v>62.5</c:v>
                </c:pt>
                <c:pt idx="95">
                  <c:v>53.8</c:v>
                </c:pt>
                <c:pt idx="96">
                  <c:v>58.8</c:v>
                </c:pt>
                <c:pt idx="97">
                  <c:v>71.099999999999994</c:v>
                </c:pt>
                <c:pt idx="98">
                  <c:v>77.599999999999994</c:v>
                </c:pt>
                <c:pt idx="99">
                  <c:v>77.5</c:v>
                </c:pt>
                <c:pt idx="100">
                  <c:v>85.7</c:v>
                </c:pt>
                <c:pt idx="101">
                  <c:v>83.1</c:v>
                </c:pt>
                <c:pt idx="102">
                  <c:v>72.599999999999994</c:v>
                </c:pt>
                <c:pt idx="103">
                  <c:v>74.5</c:v>
                </c:pt>
                <c:pt idx="104">
                  <c:v>78.400000000000006</c:v>
                </c:pt>
                <c:pt idx="105">
                  <c:v>56.9</c:v>
                </c:pt>
                <c:pt idx="106">
                  <c:v>45.7</c:v>
                </c:pt>
                <c:pt idx="107">
                  <c:v>45.4</c:v>
                </c:pt>
                <c:pt idx="108">
                  <c:v>41</c:v>
                </c:pt>
                <c:pt idx="109">
                  <c:v>48.4</c:v>
                </c:pt>
                <c:pt idx="110">
                  <c:v>57.9</c:v>
                </c:pt>
                <c:pt idx="111">
                  <c:v>49</c:v>
                </c:pt>
                <c:pt idx="112">
                  <c:v>44.9</c:v>
                </c:pt>
                <c:pt idx="113">
                  <c:v>47.5</c:v>
                </c:pt>
                <c:pt idx="114">
                  <c:v>54.6</c:v>
                </c:pt>
                <c:pt idx="115">
                  <c:v>95.1</c:v>
                </c:pt>
                <c:pt idx="116">
                  <c:v>229.6</c:v>
                </c:pt>
                <c:pt idx="117">
                  <c:v>393</c:v>
                </c:pt>
                <c:pt idx="118">
                  <c:v>321.10000000000002</c:v>
                </c:pt>
                <c:pt idx="119">
                  <c:v>173.1</c:v>
                </c:pt>
                <c:pt idx="120">
                  <c:v>123.2</c:v>
                </c:pt>
                <c:pt idx="121">
                  <c:v>149.30000000000001</c:v>
                </c:pt>
                <c:pt idx="122">
                  <c:v>305.3</c:v>
                </c:pt>
                <c:pt idx="123">
                  <c:v>384.5</c:v>
                </c:pt>
                <c:pt idx="124">
                  <c:v>298.39999999999998</c:v>
                </c:pt>
                <c:pt idx="125">
                  <c:v>163.4</c:v>
                </c:pt>
                <c:pt idx="126">
                  <c:v>100.7</c:v>
                </c:pt>
                <c:pt idx="127">
                  <c:v>77.900000000000006</c:v>
                </c:pt>
                <c:pt idx="128">
                  <c:v>69.7</c:v>
                </c:pt>
                <c:pt idx="129">
                  <c:v>63.7</c:v>
                </c:pt>
                <c:pt idx="130">
                  <c:v>60.3</c:v>
                </c:pt>
                <c:pt idx="131">
                  <c:v>71.599999999999994</c:v>
                </c:pt>
                <c:pt idx="132">
                  <c:v>79.099999999999994</c:v>
                </c:pt>
                <c:pt idx="133">
                  <c:v>85.3</c:v>
                </c:pt>
                <c:pt idx="134">
                  <c:v>92.3</c:v>
                </c:pt>
                <c:pt idx="135">
                  <c:v>87.8</c:v>
                </c:pt>
                <c:pt idx="136">
                  <c:v>66.900000000000006</c:v>
                </c:pt>
                <c:pt idx="137">
                  <c:v>67.099999999999994</c:v>
                </c:pt>
                <c:pt idx="138">
                  <c:v>96.2</c:v>
                </c:pt>
                <c:pt idx="139">
                  <c:v>116.8</c:v>
                </c:pt>
                <c:pt idx="140">
                  <c:v>138.30000000000001</c:v>
                </c:pt>
                <c:pt idx="141">
                  <c:v>121.1</c:v>
                </c:pt>
                <c:pt idx="142">
                  <c:v>99.4</c:v>
                </c:pt>
                <c:pt idx="143">
                  <c:v>102.5</c:v>
                </c:pt>
                <c:pt idx="144">
                  <c:v>118.6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data'!$S$10:$S$492</c:f>
              <c:numCache>
                <c:formatCode>General</c:formatCode>
                <c:ptCount val="483"/>
                <c:pt idx="0">
                  <c:v>98.212100000000007</c:v>
                </c:pt>
                <c:pt idx="1">
                  <c:v>124.7902</c:v>
                </c:pt>
                <c:pt idx="2">
                  <c:v>307.93040000000002</c:v>
                </c:pt>
                <c:pt idx="3">
                  <c:v>326.9391</c:v>
                </c:pt>
                <c:pt idx="4">
                  <c:v>269.17559999999997</c:v>
                </c:pt>
                <c:pt idx="5">
                  <c:v>342.18729999999999</c:v>
                </c:pt>
                <c:pt idx="6">
                  <c:v>438.07670000000002</c:v>
                </c:pt>
                <c:pt idx="7">
                  <c:v>487.3</c:v>
                </c:pt>
                <c:pt idx="8">
                  <c:v>594.76649999999995</c:v>
                </c:pt>
                <c:pt idx="9">
                  <c:v>587.15060000000005</c:v>
                </c:pt>
                <c:pt idx="10">
                  <c:v>496.94589999999999</c:v>
                </c:pt>
                <c:pt idx="11">
                  <c:v>347.36169999999998</c:v>
                </c:pt>
                <c:pt idx="12">
                  <c:v>207.91059999999999</c:v>
                </c:pt>
                <c:pt idx="13">
                  <c:v>143.59970000000001</c:v>
                </c:pt>
                <c:pt idx="14">
                  <c:v>53.428100000000001</c:v>
                </c:pt>
                <c:pt idx="15">
                  <c:v>36.302300000000002</c:v>
                </c:pt>
                <c:pt idx="16">
                  <c:v>27.6889</c:v>
                </c:pt>
                <c:pt idx="17">
                  <c:v>23.138200000000001</c:v>
                </c:pt>
                <c:pt idx="18">
                  <c:v>21.249099999999999</c:v>
                </c:pt>
                <c:pt idx="19">
                  <c:v>21.093299999999999</c:v>
                </c:pt>
                <c:pt idx="20">
                  <c:v>21.085000000000001</c:v>
                </c:pt>
                <c:pt idx="21">
                  <c:v>21.111599999999999</c:v>
                </c:pt>
                <c:pt idx="22">
                  <c:v>21.1145</c:v>
                </c:pt>
                <c:pt idx="23">
                  <c:v>20.978899999999999</c:v>
                </c:pt>
                <c:pt idx="24">
                  <c:v>20.179200000000002</c:v>
                </c:pt>
                <c:pt idx="25">
                  <c:v>19.875599999999999</c:v>
                </c:pt>
                <c:pt idx="26">
                  <c:v>19.9055</c:v>
                </c:pt>
                <c:pt idx="27">
                  <c:v>21.009</c:v>
                </c:pt>
                <c:pt idx="28">
                  <c:v>29.763100000000001</c:v>
                </c:pt>
                <c:pt idx="29">
                  <c:v>48.567399999999999</c:v>
                </c:pt>
                <c:pt idx="30">
                  <c:v>57.957000000000001</c:v>
                </c:pt>
                <c:pt idx="31">
                  <c:v>71.406899999999993</c:v>
                </c:pt>
                <c:pt idx="32">
                  <c:v>125.1923</c:v>
                </c:pt>
                <c:pt idx="33">
                  <c:v>85.961600000000004</c:v>
                </c:pt>
                <c:pt idx="34">
                  <c:v>37.641599999999997</c:v>
                </c:pt>
                <c:pt idx="35">
                  <c:v>29.5671</c:v>
                </c:pt>
                <c:pt idx="36">
                  <c:v>27.391100000000002</c:v>
                </c:pt>
                <c:pt idx="37">
                  <c:v>27.929200000000002</c:v>
                </c:pt>
                <c:pt idx="38">
                  <c:v>52.678600000000003</c:v>
                </c:pt>
                <c:pt idx="39">
                  <c:v>163.52610000000001</c:v>
                </c:pt>
                <c:pt idx="40">
                  <c:v>143.78049999999999</c:v>
                </c:pt>
                <c:pt idx="41">
                  <c:v>61.7639</c:v>
                </c:pt>
                <c:pt idx="42">
                  <c:v>30.5212</c:v>
                </c:pt>
                <c:pt idx="43">
                  <c:v>26.832699999999999</c:v>
                </c:pt>
                <c:pt idx="44">
                  <c:v>24.6722</c:v>
                </c:pt>
                <c:pt idx="45">
                  <c:v>24.378799999999998</c:v>
                </c:pt>
                <c:pt idx="46">
                  <c:v>24.383400000000002</c:v>
                </c:pt>
                <c:pt idx="47">
                  <c:v>29.093499999999999</c:v>
                </c:pt>
                <c:pt idx="48">
                  <c:v>39.9514</c:v>
                </c:pt>
                <c:pt idx="49">
                  <c:v>40.434699999999999</c:v>
                </c:pt>
                <c:pt idx="50">
                  <c:v>31.079499999999999</c:v>
                </c:pt>
                <c:pt idx="51">
                  <c:v>31.143999999999998</c:v>
                </c:pt>
                <c:pt idx="52">
                  <c:v>49.045000000000002</c:v>
                </c:pt>
                <c:pt idx="53">
                  <c:v>58.986400000000003</c:v>
                </c:pt>
                <c:pt idx="54">
                  <c:v>50.800800000000002</c:v>
                </c:pt>
                <c:pt idx="55">
                  <c:v>60.871000000000002</c:v>
                </c:pt>
                <c:pt idx="56">
                  <c:v>129.8852</c:v>
                </c:pt>
                <c:pt idx="57">
                  <c:v>239.4402</c:v>
                </c:pt>
                <c:pt idx="58">
                  <c:v>276.63369999999998</c:v>
                </c:pt>
                <c:pt idx="59">
                  <c:v>328.92320000000001</c:v>
                </c:pt>
                <c:pt idx="60">
                  <c:v>416.55119999999999</c:v>
                </c:pt>
                <c:pt idx="61">
                  <c:v>429.26369999999997</c:v>
                </c:pt>
                <c:pt idx="62">
                  <c:v>272.52589999999998</c:v>
                </c:pt>
                <c:pt idx="63">
                  <c:v>141.15770000000001</c:v>
                </c:pt>
                <c:pt idx="64">
                  <c:v>168.85480000000001</c:v>
                </c:pt>
                <c:pt idx="65">
                  <c:v>243.87119999999999</c:v>
                </c:pt>
                <c:pt idx="66">
                  <c:v>315.14490000000001</c:v>
                </c:pt>
                <c:pt idx="67">
                  <c:v>397.73020000000002</c:v>
                </c:pt>
                <c:pt idx="68">
                  <c:v>464.65879999999999</c:v>
                </c:pt>
                <c:pt idx="69">
                  <c:v>243</c:v>
                </c:pt>
                <c:pt idx="70">
                  <c:v>105.16930000000001</c:v>
                </c:pt>
                <c:pt idx="71">
                  <c:v>45.4938</c:v>
                </c:pt>
                <c:pt idx="72">
                  <c:v>40.300400000000003</c:v>
                </c:pt>
                <c:pt idx="73">
                  <c:v>41.821399999999997</c:v>
                </c:pt>
                <c:pt idx="74">
                  <c:v>47.479399999999998</c:v>
                </c:pt>
                <c:pt idx="75">
                  <c:v>42.081000000000003</c:v>
                </c:pt>
                <c:pt idx="76">
                  <c:v>32.401200000000003</c:v>
                </c:pt>
                <c:pt idx="77">
                  <c:v>38.195300000000003</c:v>
                </c:pt>
                <c:pt idx="78">
                  <c:v>50.9621</c:v>
                </c:pt>
                <c:pt idx="79">
                  <c:v>54.801000000000002</c:v>
                </c:pt>
                <c:pt idx="80">
                  <c:v>51.776600000000002</c:v>
                </c:pt>
                <c:pt idx="81">
                  <c:v>35.340699999999998</c:v>
                </c:pt>
                <c:pt idx="82">
                  <c:v>28.7881</c:v>
                </c:pt>
                <c:pt idx="83">
                  <c:v>38.463099999999997</c:v>
                </c:pt>
                <c:pt idx="84">
                  <c:v>50.216799999999999</c:v>
                </c:pt>
                <c:pt idx="85">
                  <c:v>50.534799999999997</c:v>
                </c:pt>
                <c:pt idx="86">
                  <c:v>32.983400000000003</c:v>
                </c:pt>
                <c:pt idx="87">
                  <c:v>21.994</c:v>
                </c:pt>
                <c:pt idx="88">
                  <c:v>19.156400000000001</c:v>
                </c:pt>
                <c:pt idx="89">
                  <c:v>18.427800000000001</c:v>
                </c:pt>
                <c:pt idx="90">
                  <c:v>18.2864</c:v>
                </c:pt>
                <c:pt idx="91">
                  <c:v>20.8261</c:v>
                </c:pt>
                <c:pt idx="92">
                  <c:v>32.177900000000001</c:v>
                </c:pt>
                <c:pt idx="93">
                  <c:v>41.903799999999997</c:v>
                </c:pt>
                <c:pt idx="94">
                  <c:v>52.812399999999997</c:v>
                </c:pt>
                <c:pt idx="95">
                  <c:v>51.278500000000001</c:v>
                </c:pt>
                <c:pt idx="96">
                  <c:v>35.5623</c:v>
                </c:pt>
                <c:pt idx="97">
                  <c:v>29.5228</c:v>
                </c:pt>
                <c:pt idx="98">
                  <c:v>24.6038</c:v>
                </c:pt>
                <c:pt idx="99">
                  <c:v>23.848400000000002</c:v>
                </c:pt>
                <c:pt idx="100">
                  <c:v>23.003799999999998</c:v>
                </c:pt>
                <c:pt idx="101">
                  <c:v>22.549299999999999</c:v>
                </c:pt>
                <c:pt idx="102">
                  <c:v>20.357500000000002</c:v>
                </c:pt>
                <c:pt idx="103">
                  <c:v>18.334</c:v>
                </c:pt>
                <c:pt idx="104">
                  <c:v>17.6662</c:v>
                </c:pt>
                <c:pt idx="105">
                  <c:v>22.5229</c:v>
                </c:pt>
                <c:pt idx="106">
                  <c:v>27.325500000000002</c:v>
                </c:pt>
                <c:pt idx="107">
                  <c:v>18.131499999999999</c:v>
                </c:pt>
                <c:pt idx="108">
                  <c:v>19.904</c:v>
                </c:pt>
                <c:pt idx="109">
                  <c:v>22.941099999999999</c:v>
                </c:pt>
                <c:pt idx="110">
                  <c:v>26.230399999999999</c:v>
                </c:pt>
                <c:pt idx="111">
                  <c:v>34.579300000000003</c:v>
                </c:pt>
                <c:pt idx="112">
                  <c:v>116.18300000000001</c:v>
                </c:pt>
                <c:pt idx="113">
                  <c:v>264.30970000000002</c:v>
                </c:pt>
                <c:pt idx="114">
                  <c:v>399.38670000000002</c:v>
                </c:pt>
                <c:pt idx="115">
                  <c:v>476.09769999999997</c:v>
                </c:pt>
                <c:pt idx="116">
                  <c:v>428.78070000000002</c:v>
                </c:pt>
                <c:pt idx="117">
                  <c:v>342.3152</c:v>
                </c:pt>
                <c:pt idx="118">
                  <c:v>357.43009999999998</c:v>
                </c:pt>
                <c:pt idx="119">
                  <c:v>447.22739999999999</c:v>
                </c:pt>
                <c:pt idx="120">
                  <c:v>431.03519999999997</c:v>
                </c:pt>
                <c:pt idx="121">
                  <c:v>377.12029999999999</c:v>
                </c:pt>
                <c:pt idx="122">
                  <c:v>148.87710000000001</c:v>
                </c:pt>
                <c:pt idx="123">
                  <c:v>49.542099999999998</c:v>
                </c:pt>
                <c:pt idx="124">
                  <c:v>29.058499999999999</c:v>
                </c:pt>
                <c:pt idx="125">
                  <c:v>30.2624</c:v>
                </c:pt>
                <c:pt idx="126">
                  <c:v>32.339300000000001</c:v>
                </c:pt>
                <c:pt idx="127">
                  <c:v>31.582599999999999</c:v>
                </c:pt>
                <c:pt idx="128">
                  <c:v>34.869900000000001</c:v>
                </c:pt>
                <c:pt idx="129">
                  <c:v>45.132199999999997</c:v>
                </c:pt>
                <c:pt idx="130">
                  <c:v>52.997500000000002</c:v>
                </c:pt>
                <c:pt idx="131">
                  <c:v>68.634100000000004</c:v>
                </c:pt>
                <c:pt idx="132">
                  <c:v>71.342699999999994</c:v>
                </c:pt>
                <c:pt idx="133">
                  <c:v>66.959199999999996</c:v>
                </c:pt>
                <c:pt idx="134">
                  <c:v>41.730899999999998</c:v>
                </c:pt>
                <c:pt idx="135">
                  <c:v>44.496600000000001</c:v>
                </c:pt>
                <c:pt idx="136">
                  <c:v>104.1172</c:v>
                </c:pt>
                <c:pt idx="137">
                  <c:v>147.91640000000001</c:v>
                </c:pt>
                <c:pt idx="138">
                  <c:v>100.2436</c:v>
                </c:pt>
                <c:pt idx="139">
                  <c:v>65.5655</c:v>
                </c:pt>
                <c:pt idx="140">
                  <c:v>31.300799999999999</c:v>
                </c:pt>
                <c:pt idx="141">
                  <c:v>31.841999999999999</c:v>
                </c:pt>
                <c:pt idx="142">
                  <c:v>35.278300000000002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data'!$U$10:$U$494</c:f>
              <c:numCache>
                <c:formatCode>General</c:formatCode>
                <c:ptCount val="485"/>
                <c:pt idx="0">
                  <c:v>66.5</c:v>
                </c:pt>
                <c:pt idx="1">
                  <c:v>57.5</c:v>
                </c:pt>
                <c:pt idx="2">
                  <c:v>55.2</c:v>
                </c:pt>
                <c:pt idx="3">
                  <c:v>54.9</c:v>
                </c:pt>
                <c:pt idx="4">
                  <c:v>112.3</c:v>
                </c:pt>
                <c:pt idx="5">
                  <c:v>207.8</c:v>
                </c:pt>
                <c:pt idx="6">
                  <c:v>236</c:v>
                </c:pt>
                <c:pt idx="7">
                  <c:v>317</c:v>
                </c:pt>
                <c:pt idx="8">
                  <c:v>447.9</c:v>
                </c:pt>
                <c:pt idx="9">
                  <c:v>502</c:v>
                </c:pt>
                <c:pt idx="10">
                  <c:v>288.2</c:v>
                </c:pt>
                <c:pt idx="11">
                  <c:v>142</c:v>
                </c:pt>
                <c:pt idx="12">
                  <c:v>89.9</c:v>
                </c:pt>
                <c:pt idx="13">
                  <c:v>77.5</c:v>
                </c:pt>
                <c:pt idx="14">
                  <c:v>67.7</c:v>
                </c:pt>
                <c:pt idx="15">
                  <c:v>58.1</c:v>
                </c:pt>
                <c:pt idx="16">
                  <c:v>55.8</c:v>
                </c:pt>
                <c:pt idx="17">
                  <c:v>60</c:v>
                </c:pt>
                <c:pt idx="18">
                  <c:v>62.7</c:v>
                </c:pt>
                <c:pt idx="19">
                  <c:v>63.4</c:v>
                </c:pt>
                <c:pt idx="20">
                  <c:v>64.099999999999994</c:v>
                </c:pt>
                <c:pt idx="21">
                  <c:v>64.7</c:v>
                </c:pt>
                <c:pt idx="22">
                  <c:v>67.900000000000006</c:v>
                </c:pt>
                <c:pt idx="23">
                  <c:v>68.8</c:v>
                </c:pt>
                <c:pt idx="24">
                  <c:v>68</c:v>
                </c:pt>
                <c:pt idx="25">
                  <c:v>67.8</c:v>
                </c:pt>
                <c:pt idx="26">
                  <c:v>69.099999999999994</c:v>
                </c:pt>
                <c:pt idx="27">
                  <c:v>68.7</c:v>
                </c:pt>
                <c:pt idx="28">
                  <c:v>67.7</c:v>
                </c:pt>
                <c:pt idx="29">
                  <c:v>67.5</c:v>
                </c:pt>
                <c:pt idx="30">
                  <c:v>80.5</c:v>
                </c:pt>
                <c:pt idx="31">
                  <c:v>91</c:v>
                </c:pt>
                <c:pt idx="32">
                  <c:v>78.8</c:v>
                </c:pt>
                <c:pt idx="33">
                  <c:v>69.900000000000006</c:v>
                </c:pt>
                <c:pt idx="34">
                  <c:v>63.1</c:v>
                </c:pt>
                <c:pt idx="35">
                  <c:v>60.6</c:v>
                </c:pt>
                <c:pt idx="36">
                  <c:v>58.4</c:v>
                </c:pt>
                <c:pt idx="37">
                  <c:v>85.3</c:v>
                </c:pt>
                <c:pt idx="38">
                  <c:v>204.2</c:v>
                </c:pt>
                <c:pt idx="39">
                  <c:v>258.39999999999998</c:v>
                </c:pt>
                <c:pt idx="40">
                  <c:v>183.1</c:v>
                </c:pt>
                <c:pt idx="41">
                  <c:v>85.1</c:v>
                </c:pt>
                <c:pt idx="42">
                  <c:v>60.3</c:v>
                </c:pt>
                <c:pt idx="43">
                  <c:v>55.4</c:v>
                </c:pt>
                <c:pt idx="44">
                  <c:v>55.2</c:v>
                </c:pt>
                <c:pt idx="45">
                  <c:v>49</c:v>
                </c:pt>
                <c:pt idx="46">
                  <c:v>48.9</c:v>
                </c:pt>
                <c:pt idx="47">
                  <c:v>49.8</c:v>
                </c:pt>
                <c:pt idx="48">
                  <c:v>50.2</c:v>
                </c:pt>
                <c:pt idx="49">
                  <c:v>50.9</c:v>
                </c:pt>
                <c:pt idx="50">
                  <c:v>50.8</c:v>
                </c:pt>
                <c:pt idx="51">
                  <c:v>51.6</c:v>
                </c:pt>
                <c:pt idx="52">
                  <c:v>60.2</c:v>
                </c:pt>
                <c:pt idx="53">
                  <c:v>71.8</c:v>
                </c:pt>
                <c:pt idx="54">
                  <c:v>68.400000000000006</c:v>
                </c:pt>
                <c:pt idx="55">
                  <c:v>79.099999999999994</c:v>
                </c:pt>
                <c:pt idx="56">
                  <c:v>112</c:v>
                </c:pt>
                <c:pt idx="57">
                  <c:v>132.9</c:v>
                </c:pt>
                <c:pt idx="58">
                  <c:v>232</c:v>
                </c:pt>
                <c:pt idx="59">
                  <c:v>354.5</c:v>
                </c:pt>
                <c:pt idx="60">
                  <c:v>349.3</c:v>
                </c:pt>
                <c:pt idx="61">
                  <c:v>372.1</c:v>
                </c:pt>
                <c:pt idx="62">
                  <c:v>308.5</c:v>
                </c:pt>
                <c:pt idx="63">
                  <c:v>248.6</c:v>
                </c:pt>
                <c:pt idx="64">
                  <c:v>175.1</c:v>
                </c:pt>
                <c:pt idx="65">
                  <c:v>167.4</c:v>
                </c:pt>
                <c:pt idx="66">
                  <c:v>254.1</c:v>
                </c:pt>
                <c:pt idx="67">
                  <c:v>393.9</c:v>
                </c:pt>
                <c:pt idx="68">
                  <c:v>382.1</c:v>
                </c:pt>
                <c:pt idx="69">
                  <c:v>292.89999999999998</c:v>
                </c:pt>
                <c:pt idx="70">
                  <c:v>165.8</c:v>
                </c:pt>
                <c:pt idx="71">
                  <c:v>73.7</c:v>
                </c:pt>
                <c:pt idx="72">
                  <c:v>65.400000000000006</c:v>
                </c:pt>
                <c:pt idx="73">
                  <c:v>65.2</c:v>
                </c:pt>
                <c:pt idx="74">
                  <c:v>63.3</c:v>
                </c:pt>
                <c:pt idx="75">
                  <c:v>63.4</c:v>
                </c:pt>
                <c:pt idx="76">
                  <c:v>63.3</c:v>
                </c:pt>
                <c:pt idx="77">
                  <c:v>63.5</c:v>
                </c:pt>
                <c:pt idx="78">
                  <c:v>65.599999999999994</c:v>
                </c:pt>
                <c:pt idx="79">
                  <c:v>78.099999999999994</c:v>
                </c:pt>
                <c:pt idx="80">
                  <c:v>87.1</c:v>
                </c:pt>
                <c:pt idx="81">
                  <c:v>82.6</c:v>
                </c:pt>
                <c:pt idx="82">
                  <c:v>75.2</c:v>
                </c:pt>
                <c:pt idx="83">
                  <c:v>75.8</c:v>
                </c:pt>
                <c:pt idx="84">
                  <c:v>81.8</c:v>
                </c:pt>
                <c:pt idx="85">
                  <c:v>80.8</c:v>
                </c:pt>
                <c:pt idx="86">
                  <c:v>77.8</c:v>
                </c:pt>
                <c:pt idx="87">
                  <c:v>77.099999999999994</c:v>
                </c:pt>
                <c:pt idx="88">
                  <c:v>81.099999999999994</c:v>
                </c:pt>
                <c:pt idx="89">
                  <c:v>86.8</c:v>
                </c:pt>
                <c:pt idx="90">
                  <c:v>95.6</c:v>
                </c:pt>
                <c:pt idx="91">
                  <c:v>108.6</c:v>
                </c:pt>
                <c:pt idx="92">
                  <c:v>92</c:v>
                </c:pt>
                <c:pt idx="93">
                  <c:v>88.3</c:v>
                </c:pt>
                <c:pt idx="94">
                  <c:v>93</c:v>
                </c:pt>
                <c:pt idx="95">
                  <c:v>113</c:v>
                </c:pt>
                <c:pt idx="96">
                  <c:v>117.9</c:v>
                </c:pt>
                <c:pt idx="97">
                  <c:v>116.2</c:v>
                </c:pt>
                <c:pt idx="98">
                  <c:v>116.4</c:v>
                </c:pt>
                <c:pt idx="99">
                  <c:v>116</c:v>
                </c:pt>
                <c:pt idx="100">
                  <c:v>99.1</c:v>
                </c:pt>
                <c:pt idx="101">
                  <c:v>72.599999999999994</c:v>
                </c:pt>
                <c:pt idx="102">
                  <c:v>69.5</c:v>
                </c:pt>
                <c:pt idx="103">
                  <c:v>92.6</c:v>
                </c:pt>
                <c:pt idx="104">
                  <c:v>120.9</c:v>
                </c:pt>
                <c:pt idx="105">
                  <c:v>65.099999999999994</c:v>
                </c:pt>
                <c:pt idx="106">
                  <c:v>57</c:v>
                </c:pt>
                <c:pt idx="107">
                  <c:v>5</c:v>
                </c:pt>
                <c:pt idx="108">
                  <c:v>23.9</c:v>
                </c:pt>
                <c:pt idx="109">
                  <c:v>37.799999999999997</c:v>
                </c:pt>
                <c:pt idx="110">
                  <c:v>37.9</c:v>
                </c:pt>
                <c:pt idx="111">
                  <c:v>38.299999999999997</c:v>
                </c:pt>
                <c:pt idx="112">
                  <c:v>61.2</c:v>
                </c:pt>
                <c:pt idx="113">
                  <c:v>137.69999999999999</c:v>
                </c:pt>
                <c:pt idx="114">
                  <c:v>218.4</c:v>
                </c:pt>
                <c:pt idx="115">
                  <c:v>233.8</c:v>
                </c:pt>
                <c:pt idx="116">
                  <c:v>272.39999999999998</c:v>
                </c:pt>
                <c:pt idx="117">
                  <c:v>232</c:v>
                </c:pt>
                <c:pt idx="118">
                  <c:v>157.30000000000001</c:v>
                </c:pt>
                <c:pt idx="119">
                  <c:v>90.8</c:v>
                </c:pt>
                <c:pt idx="120">
                  <c:v>105.8</c:v>
                </c:pt>
                <c:pt idx="121">
                  <c:v>152</c:v>
                </c:pt>
                <c:pt idx="122">
                  <c:v>142.80000000000001</c:v>
                </c:pt>
                <c:pt idx="123">
                  <c:v>109.4</c:v>
                </c:pt>
                <c:pt idx="124">
                  <c:v>36.299999999999997</c:v>
                </c:pt>
                <c:pt idx="125">
                  <c:v>15.8</c:v>
                </c:pt>
                <c:pt idx="126">
                  <c:v>17.5</c:v>
                </c:pt>
                <c:pt idx="127">
                  <c:v>34.1</c:v>
                </c:pt>
                <c:pt idx="128">
                  <c:v>44.3</c:v>
                </c:pt>
                <c:pt idx="129">
                  <c:v>49.8</c:v>
                </c:pt>
                <c:pt idx="130">
                  <c:v>72.3</c:v>
                </c:pt>
                <c:pt idx="131">
                  <c:v>89.7</c:v>
                </c:pt>
                <c:pt idx="132">
                  <c:v>82.7</c:v>
                </c:pt>
                <c:pt idx="133">
                  <c:v>82.8</c:v>
                </c:pt>
                <c:pt idx="134">
                  <c:v>75.5</c:v>
                </c:pt>
                <c:pt idx="135">
                  <c:v>78.8</c:v>
                </c:pt>
                <c:pt idx="136">
                  <c:v>96.2</c:v>
                </c:pt>
                <c:pt idx="137">
                  <c:v>268</c:v>
                </c:pt>
                <c:pt idx="138">
                  <c:v>177.3</c:v>
                </c:pt>
                <c:pt idx="139">
                  <c:v>67</c:v>
                </c:pt>
                <c:pt idx="140">
                  <c:v>54.4</c:v>
                </c:pt>
                <c:pt idx="141">
                  <c:v>51.9</c:v>
                </c:pt>
                <c:pt idx="142">
                  <c:v>49.3</c:v>
                </c:pt>
              </c:numCache>
            </c:numRef>
          </c:yVal>
          <c:smooth val="1"/>
        </c:ser>
        <c:axId val="101739520"/>
        <c:axId val="101885056"/>
      </c:scatterChart>
      <c:valAx>
        <c:axId val="10173952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01885056"/>
        <c:crosses val="autoZero"/>
        <c:crossBetween val="midCat"/>
      </c:valAx>
      <c:valAx>
        <c:axId val="101885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0173952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data'!$I$10:$I$497</c:f>
              <c:numCache>
                <c:formatCode>General</c:formatCode>
                <c:ptCount val="488"/>
                <c:pt idx="0">
                  <c:v>2234.8000000000002</c:v>
                </c:pt>
                <c:pt idx="1">
                  <c:v>2127.3000000000002</c:v>
                </c:pt>
                <c:pt idx="2">
                  <c:v>2130.3000000000002</c:v>
                </c:pt>
                <c:pt idx="3">
                  <c:v>2209.8000000000002</c:v>
                </c:pt>
                <c:pt idx="4">
                  <c:v>2154.6</c:v>
                </c:pt>
                <c:pt idx="5">
                  <c:v>2137.6</c:v>
                </c:pt>
                <c:pt idx="6">
                  <c:v>2076.9</c:v>
                </c:pt>
                <c:pt idx="7">
                  <c:v>1993.6</c:v>
                </c:pt>
                <c:pt idx="8">
                  <c:v>1764</c:v>
                </c:pt>
                <c:pt idx="9">
                  <c:v>1384.4</c:v>
                </c:pt>
                <c:pt idx="10">
                  <c:v>1104.7</c:v>
                </c:pt>
                <c:pt idx="11">
                  <c:v>1007.2</c:v>
                </c:pt>
                <c:pt idx="12">
                  <c:v>1279.4000000000001</c:v>
                </c:pt>
                <c:pt idx="13">
                  <c:v>1717.3</c:v>
                </c:pt>
                <c:pt idx="14">
                  <c:v>1655.4</c:v>
                </c:pt>
                <c:pt idx="15">
                  <c:v>1586</c:v>
                </c:pt>
                <c:pt idx="16">
                  <c:v>1719.1</c:v>
                </c:pt>
                <c:pt idx="17">
                  <c:v>1655.4</c:v>
                </c:pt>
                <c:pt idx="18">
                  <c:v>1562.9</c:v>
                </c:pt>
                <c:pt idx="19">
                  <c:v>1535.8</c:v>
                </c:pt>
                <c:pt idx="20">
                  <c:v>1540.8</c:v>
                </c:pt>
                <c:pt idx="21">
                  <c:v>1530.5</c:v>
                </c:pt>
                <c:pt idx="22">
                  <c:v>1465.6</c:v>
                </c:pt>
                <c:pt idx="23">
                  <c:v>1457.3</c:v>
                </c:pt>
                <c:pt idx="24">
                  <c:v>1545.4</c:v>
                </c:pt>
                <c:pt idx="25">
                  <c:v>1468.1</c:v>
                </c:pt>
                <c:pt idx="26">
                  <c:v>1398.2</c:v>
                </c:pt>
                <c:pt idx="27">
                  <c:v>1419</c:v>
                </c:pt>
                <c:pt idx="28">
                  <c:v>1418.8</c:v>
                </c:pt>
                <c:pt idx="29">
                  <c:v>1449.1</c:v>
                </c:pt>
                <c:pt idx="30">
                  <c:v>1498</c:v>
                </c:pt>
                <c:pt idx="31">
                  <c:v>1576.2</c:v>
                </c:pt>
                <c:pt idx="32">
                  <c:v>1743.1</c:v>
                </c:pt>
                <c:pt idx="33">
                  <c:v>1779.2</c:v>
                </c:pt>
                <c:pt idx="34">
                  <c:v>1719.4</c:v>
                </c:pt>
                <c:pt idx="35">
                  <c:v>1622.2</c:v>
                </c:pt>
                <c:pt idx="36">
                  <c:v>1710.4</c:v>
                </c:pt>
                <c:pt idx="37">
                  <c:v>1952</c:v>
                </c:pt>
                <c:pt idx="38">
                  <c:v>1959</c:v>
                </c:pt>
                <c:pt idx="39">
                  <c:v>1895.6</c:v>
                </c:pt>
                <c:pt idx="40">
                  <c:v>1774.1</c:v>
                </c:pt>
                <c:pt idx="41">
                  <c:v>1773.6</c:v>
                </c:pt>
                <c:pt idx="42">
                  <c:v>1814.6</c:v>
                </c:pt>
                <c:pt idx="43">
                  <c:v>1879.8</c:v>
                </c:pt>
                <c:pt idx="44">
                  <c:v>1979.9</c:v>
                </c:pt>
                <c:pt idx="45">
                  <c:v>2065</c:v>
                </c:pt>
                <c:pt idx="46">
                  <c:v>2019.8</c:v>
                </c:pt>
                <c:pt idx="47">
                  <c:v>1889.7</c:v>
                </c:pt>
                <c:pt idx="48">
                  <c:v>1768.8</c:v>
                </c:pt>
                <c:pt idx="49">
                  <c:v>1810.3</c:v>
                </c:pt>
                <c:pt idx="50">
                  <c:v>1899.4</c:v>
                </c:pt>
                <c:pt idx="51">
                  <c:v>1904.1</c:v>
                </c:pt>
                <c:pt idx="52">
                  <c:v>1944.6</c:v>
                </c:pt>
                <c:pt idx="53">
                  <c:v>2067.1999999999998</c:v>
                </c:pt>
                <c:pt idx="54">
                  <c:v>2155.6999999999998</c:v>
                </c:pt>
                <c:pt idx="55">
                  <c:v>2288.1999999999998</c:v>
                </c:pt>
                <c:pt idx="56">
                  <c:v>2096.9</c:v>
                </c:pt>
                <c:pt idx="57">
                  <c:v>2021.7</c:v>
                </c:pt>
                <c:pt idx="58">
                  <c:v>1971.7</c:v>
                </c:pt>
                <c:pt idx="59">
                  <c:v>1892</c:v>
                </c:pt>
                <c:pt idx="60">
                  <c:v>1835</c:v>
                </c:pt>
                <c:pt idx="61">
                  <c:v>1790</c:v>
                </c:pt>
                <c:pt idx="62">
                  <c:v>2096</c:v>
                </c:pt>
                <c:pt idx="63">
                  <c:v>2139.5</c:v>
                </c:pt>
                <c:pt idx="64">
                  <c:v>2266.4</c:v>
                </c:pt>
                <c:pt idx="65">
                  <c:v>2408</c:v>
                </c:pt>
                <c:pt idx="66">
                  <c:v>2406.1999999999998</c:v>
                </c:pt>
                <c:pt idx="67">
                  <c:v>2290.1999999999998</c:v>
                </c:pt>
                <c:pt idx="68">
                  <c:v>2108</c:v>
                </c:pt>
                <c:pt idx="69">
                  <c:v>1876.1</c:v>
                </c:pt>
                <c:pt idx="70">
                  <c:v>1423.7</c:v>
                </c:pt>
                <c:pt idx="71">
                  <c:v>1259.9000000000001</c:v>
                </c:pt>
                <c:pt idx="72">
                  <c:v>1196.9000000000001</c:v>
                </c:pt>
                <c:pt idx="73">
                  <c:v>1184.5999999999999</c:v>
                </c:pt>
                <c:pt idx="74">
                  <c:v>1234.3</c:v>
                </c:pt>
                <c:pt idx="75">
                  <c:v>1366.1</c:v>
                </c:pt>
                <c:pt idx="76">
                  <c:v>1435.4</c:v>
                </c:pt>
                <c:pt idx="77">
                  <c:v>1431.8</c:v>
                </c:pt>
                <c:pt idx="78">
                  <c:v>1364.7</c:v>
                </c:pt>
                <c:pt idx="79">
                  <c:v>1251.0999999999999</c:v>
                </c:pt>
                <c:pt idx="80">
                  <c:v>1221.8</c:v>
                </c:pt>
                <c:pt idx="81">
                  <c:v>1232.2</c:v>
                </c:pt>
                <c:pt idx="82">
                  <c:v>1227.9000000000001</c:v>
                </c:pt>
                <c:pt idx="83">
                  <c:v>1170.8</c:v>
                </c:pt>
                <c:pt idx="84">
                  <c:v>1093.0999999999999</c:v>
                </c:pt>
                <c:pt idx="85">
                  <c:v>1073.3</c:v>
                </c:pt>
                <c:pt idx="86">
                  <c:v>1025.7</c:v>
                </c:pt>
                <c:pt idx="87">
                  <c:v>1005.7</c:v>
                </c:pt>
                <c:pt idx="88">
                  <c:v>1036</c:v>
                </c:pt>
                <c:pt idx="89">
                  <c:v>1044.9000000000001</c:v>
                </c:pt>
                <c:pt idx="90">
                  <c:v>1054.7</c:v>
                </c:pt>
                <c:pt idx="91">
                  <c:v>1058</c:v>
                </c:pt>
                <c:pt idx="92">
                  <c:v>1196.2</c:v>
                </c:pt>
                <c:pt idx="93">
                  <c:v>1270.0999999999999</c:v>
                </c:pt>
                <c:pt idx="94">
                  <c:v>1228.4000000000001</c:v>
                </c:pt>
                <c:pt idx="95">
                  <c:v>1045.5</c:v>
                </c:pt>
                <c:pt idx="96">
                  <c:v>977.8</c:v>
                </c:pt>
                <c:pt idx="97">
                  <c:v>975.7</c:v>
                </c:pt>
                <c:pt idx="98">
                  <c:v>914.5</c:v>
                </c:pt>
                <c:pt idx="99">
                  <c:v>1125.2</c:v>
                </c:pt>
                <c:pt idx="100">
                  <c:v>1488.4</c:v>
                </c:pt>
                <c:pt idx="101">
                  <c:v>1610</c:v>
                </c:pt>
                <c:pt idx="102">
                  <c:v>1750</c:v>
                </c:pt>
                <c:pt idx="103">
                  <c:v>1643.5</c:v>
                </c:pt>
                <c:pt idx="104">
                  <c:v>1543.1</c:v>
                </c:pt>
                <c:pt idx="105">
                  <c:v>1572.3</c:v>
                </c:pt>
                <c:pt idx="106">
                  <c:v>1584.1</c:v>
                </c:pt>
                <c:pt idx="107">
                  <c:v>1519.8</c:v>
                </c:pt>
                <c:pt idx="108">
                  <c:v>1523.7</c:v>
                </c:pt>
                <c:pt idx="109">
                  <c:v>1666.4</c:v>
                </c:pt>
                <c:pt idx="110">
                  <c:v>1750.4</c:v>
                </c:pt>
                <c:pt idx="111">
                  <c:v>1755</c:v>
                </c:pt>
                <c:pt idx="112">
                  <c:v>1779.6</c:v>
                </c:pt>
                <c:pt idx="113">
                  <c:v>1916.4</c:v>
                </c:pt>
                <c:pt idx="114">
                  <c:v>1992.3</c:v>
                </c:pt>
                <c:pt idx="115">
                  <c:v>1979.6</c:v>
                </c:pt>
                <c:pt idx="116">
                  <c:v>1799</c:v>
                </c:pt>
                <c:pt idx="117">
                  <c:v>1813</c:v>
                </c:pt>
                <c:pt idx="118">
                  <c:v>2085.4</c:v>
                </c:pt>
                <c:pt idx="119">
                  <c:v>2163.3000000000002</c:v>
                </c:pt>
                <c:pt idx="120">
                  <c:v>2105.4</c:v>
                </c:pt>
                <c:pt idx="121">
                  <c:v>1612.4</c:v>
                </c:pt>
                <c:pt idx="122">
                  <c:v>1234.2</c:v>
                </c:pt>
                <c:pt idx="123">
                  <c:v>960.4</c:v>
                </c:pt>
                <c:pt idx="124">
                  <c:v>723.7</c:v>
                </c:pt>
                <c:pt idx="125">
                  <c:v>586.20000000000005</c:v>
                </c:pt>
                <c:pt idx="126">
                  <c:v>982.4</c:v>
                </c:pt>
                <c:pt idx="127">
                  <c:v>1113</c:v>
                </c:pt>
                <c:pt idx="128">
                  <c:v>1091.5</c:v>
                </c:pt>
                <c:pt idx="129">
                  <c:v>1047</c:v>
                </c:pt>
                <c:pt idx="130">
                  <c:v>1034</c:v>
                </c:pt>
                <c:pt idx="131">
                  <c:v>1070</c:v>
                </c:pt>
                <c:pt idx="132">
                  <c:v>1152.0999999999999</c:v>
                </c:pt>
                <c:pt idx="133">
                  <c:v>1238.5999999999999</c:v>
                </c:pt>
                <c:pt idx="134">
                  <c:v>1375.5</c:v>
                </c:pt>
                <c:pt idx="135">
                  <c:v>1557.1</c:v>
                </c:pt>
                <c:pt idx="136">
                  <c:v>1819.2</c:v>
                </c:pt>
                <c:pt idx="137">
                  <c:v>1859.7</c:v>
                </c:pt>
                <c:pt idx="138">
                  <c:v>1775.8</c:v>
                </c:pt>
                <c:pt idx="139">
                  <c:v>1682.3</c:v>
                </c:pt>
                <c:pt idx="140">
                  <c:v>1617.8</c:v>
                </c:pt>
                <c:pt idx="141">
                  <c:v>1624.4</c:v>
                </c:pt>
                <c:pt idx="142">
                  <c:v>1691.2</c:v>
                </c:pt>
                <c:pt idx="143">
                  <c:v>1686.6</c:v>
                </c:pt>
                <c:pt idx="144">
                  <c:v>1667.2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data'!$I$10:$I$492</c:f>
              <c:numCache>
                <c:formatCode>General</c:formatCode>
                <c:ptCount val="483"/>
                <c:pt idx="0">
                  <c:v>1667.2</c:v>
                </c:pt>
                <c:pt idx="1">
                  <c:v>1668.5</c:v>
                </c:pt>
                <c:pt idx="2">
                  <c:v>1539.8</c:v>
                </c:pt>
                <c:pt idx="3">
                  <c:v>1541.8</c:v>
                </c:pt>
                <c:pt idx="4">
                  <c:v>1658.5</c:v>
                </c:pt>
                <c:pt idx="5">
                  <c:v>1578.9</c:v>
                </c:pt>
                <c:pt idx="6">
                  <c:v>1600.6</c:v>
                </c:pt>
                <c:pt idx="7">
                  <c:v>1707.7</c:v>
                </c:pt>
                <c:pt idx="8">
                  <c:v>1520.5</c:v>
                </c:pt>
                <c:pt idx="9">
                  <c:v>1430.8</c:v>
                </c:pt>
                <c:pt idx="10">
                  <c:v>1214.2</c:v>
                </c:pt>
                <c:pt idx="11">
                  <c:v>891.1</c:v>
                </c:pt>
                <c:pt idx="12">
                  <c:v>813.1</c:v>
                </c:pt>
                <c:pt idx="13">
                  <c:v>827.9</c:v>
                </c:pt>
                <c:pt idx="14">
                  <c:v>818</c:v>
                </c:pt>
                <c:pt idx="15">
                  <c:v>999.9</c:v>
                </c:pt>
                <c:pt idx="16">
                  <c:v>996.8</c:v>
                </c:pt>
                <c:pt idx="17">
                  <c:v>909.6</c:v>
                </c:pt>
                <c:pt idx="18">
                  <c:v>1000.3</c:v>
                </c:pt>
                <c:pt idx="19">
                  <c:v>996.9</c:v>
                </c:pt>
                <c:pt idx="20">
                  <c:v>922.8</c:v>
                </c:pt>
                <c:pt idx="21">
                  <c:v>905.1</c:v>
                </c:pt>
                <c:pt idx="22">
                  <c:v>926.1</c:v>
                </c:pt>
                <c:pt idx="23">
                  <c:v>913.4</c:v>
                </c:pt>
                <c:pt idx="24">
                  <c:v>918.1</c:v>
                </c:pt>
                <c:pt idx="25">
                  <c:v>937.9</c:v>
                </c:pt>
                <c:pt idx="26">
                  <c:v>952.1</c:v>
                </c:pt>
                <c:pt idx="27">
                  <c:v>988.2</c:v>
                </c:pt>
                <c:pt idx="28">
                  <c:v>1014.7</c:v>
                </c:pt>
                <c:pt idx="29">
                  <c:v>1265.2</c:v>
                </c:pt>
                <c:pt idx="30">
                  <c:v>1552.2</c:v>
                </c:pt>
                <c:pt idx="31">
                  <c:v>1553.1</c:v>
                </c:pt>
                <c:pt idx="32">
                  <c:v>1425.6</c:v>
                </c:pt>
                <c:pt idx="33">
                  <c:v>1452.9</c:v>
                </c:pt>
                <c:pt idx="34">
                  <c:v>1615.9</c:v>
                </c:pt>
                <c:pt idx="35">
                  <c:v>1834.6</c:v>
                </c:pt>
                <c:pt idx="36">
                  <c:v>1899.3</c:v>
                </c:pt>
                <c:pt idx="37">
                  <c:v>1913.6</c:v>
                </c:pt>
                <c:pt idx="38">
                  <c:v>1835</c:v>
                </c:pt>
                <c:pt idx="39">
                  <c:v>1572.1</c:v>
                </c:pt>
                <c:pt idx="40">
                  <c:v>1487.4</c:v>
                </c:pt>
                <c:pt idx="41">
                  <c:v>1475.3</c:v>
                </c:pt>
                <c:pt idx="42">
                  <c:v>1542.9</c:v>
                </c:pt>
                <c:pt idx="43">
                  <c:v>1693</c:v>
                </c:pt>
                <c:pt idx="44">
                  <c:v>1768.5</c:v>
                </c:pt>
                <c:pt idx="45">
                  <c:v>1844.7</c:v>
                </c:pt>
                <c:pt idx="46">
                  <c:v>1937</c:v>
                </c:pt>
                <c:pt idx="47">
                  <c:v>1959.5</c:v>
                </c:pt>
                <c:pt idx="48">
                  <c:v>1783.5</c:v>
                </c:pt>
                <c:pt idx="49">
                  <c:v>1636.9</c:v>
                </c:pt>
                <c:pt idx="50">
                  <c:v>1610.3</c:v>
                </c:pt>
                <c:pt idx="51">
                  <c:v>1891.5</c:v>
                </c:pt>
                <c:pt idx="52">
                  <c:v>1893.8</c:v>
                </c:pt>
                <c:pt idx="53">
                  <c:v>1772.8</c:v>
                </c:pt>
                <c:pt idx="54">
                  <c:v>1879</c:v>
                </c:pt>
                <c:pt idx="55">
                  <c:v>1833.2</c:v>
                </c:pt>
                <c:pt idx="56">
                  <c:v>1845.8</c:v>
                </c:pt>
                <c:pt idx="57">
                  <c:v>1946</c:v>
                </c:pt>
                <c:pt idx="58">
                  <c:v>1788.3</c:v>
                </c:pt>
                <c:pt idx="59">
                  <c:v>1688.4</c:v>
                </c:pt>
                <c:pt idx="60">
                  <c:v>1843.7</c:v>
                </c:pt>
                <c:pt idx="61">
                  <c:v>2066.4</c:v>
                </c:pt>
                <c:pt idx="62">
                  <c:v>2223.8000000000002</c:v>
                </c:pt>
                <c:pt idx="63">
                  <c:v>2188.9</c:v>
                </c:pt>
                <c:pt idx="64">
                  <c:v>1964.3</c:v>
                </c:pt>
                <c:pt idx="65">
                  <c:v>1824.1</c:v>
                </c:pt>
                <c:pt idx="66">
                  <c:v>1658.3</c:v>
                </c:pt>
                <c:pt idx="67">
                  <c:v>1348.8</c:v>
                </c:pt>
                <c:pt idx="68">
                  <c:v>1077.0999999999999</c:v>
                </c:pt>
                <c:pt idx="69">
                  <c:v>1103.4000000000001</c:v>
                </c:pt>
                <c:pt idx="70">
                  <c:v>1103.9000000000001</c:v>
                </c:pt>
                <c:pt idx="71">
                  <c:v>1013</c:v>
                </c:pt>
                <c:pt idx="72">
                  <c:v>992.2</c:v>
                </c:pt>
                <c:pt idx="73">
                  <c:v>1089.7</c:v>
                </c:pt>
                <c:pt idx="74">
                  <c:v>1236.5</c:v>
                </c:pt>
                <c:pt idx="75">
                  <c:v>1275.9000000000001</c:v>
                </c:pt>
                <c:pt idx="76">
                  <c:v>1116.2</c:v>
                </c:pt>
                <c:pt idx="77">
                  <c:v>997.1</c:v>
                </c:pt>
                <c:pt idx="78">
                  <c:v>1004.2</c:v>
                </c:pt>
                <c:pt idx="79">
                  <c:v>920.7</c:v>
                </c:pt>
                <c:pt idx="80">
                  <c:v>862.7</c:v>
                </c:pt>
                <c:pt idx="81">
                  <c:v>826.5</c:v>
                </c:pt>
                <c:pt idx="82">
                  <c:v>852.8</c:v>
                </c:pt>
                <c:pt idx="83">
                  <c:v>898.3</c:v>
                </c:pt>
                <c:pt idx="84">
                  <c:v>846.1</c:v>
                </c:pt>
                <c:pt idx="85">
                  <c:v>776</c:v>
                </c:pt>
                <c:pt idx="86">
                  <c:v>719.3</c:v>
                </c:pt>
                <c:pt idx="87">
                  <c:v>708.9</c:v>
                </c:pt>
                <c:pt idx="88">
                  <c:v>712.4</c:v>
                </c:pt>
                <c:pt idx="89">
                  <c:v>729.4</c:v>
                </c:pt>
                <c:pt idx="90">
                  <c:v>731.3</c:v>
                </c:pt>
                <c:pt idx="91">
                  <c:v>756.6</c:v>
                </c:pt>
                <c:pt idx="92">
                  <c:v>837.8</c:v>
                </c:pt>
                <c:pt idx="93">
                  <c:v>945.8</c:v>
                </c:pt>
                <c:pt idx="94">
                  <c:v>1151.7</c:v>
                </c:pt>
                <c:pt idx="95">
                  <c:v>1375.2</c:v>
                </c:pt>
                <c:pt idx="96">
                  <c:v>1413.6</c:v>
                </c:pt>
                <c:pt idx="97">
                  <c:v>1389.6</c:v>
                </c:pt>
                <c:pt idx="98">
                  <c:v>1443.9</c:v>
                </c:pt>
                <c:pt idx="99">
                  <c:v>1571.8</c:v>
                </c:pt>
                <c:pt idx="100">
                  <c:v>1729.2</c:v>
                </c:pt>
                <c:pt idx="101">
                  <c:v>1774.1</c:v>
                </c:pt>
                <c:pt idx="102">
                  <c:v>1696.7</c:v>
                </c:pt>
                <c:pt idx="103">
                  <c:v>1732.2</c:v>
                </c:pt>
                <c:pt idx="104">
                  <c:v>1750.9</c:v>
                </c:pt>
                <c:pt idx="105">
                  <c:v>1731</c:v>
                </c:pt>
                <c:pt idx="106">
                  <c:v>1734.5</c:v>
                </c:pt>
                <c:pt idx="107">
                  <c:v>1777.2</c:v>
                </c:pt>
                <c:pt idx="108">
                  <c:v>1979.1</c:v>
                </c:pt>
                <c:pt idx="109">
                  <c:v>1976</c:v>
                </c:pt>
                <c:pt idx="110">
                  <c:v>2031.2</c:v>
                </c:pt>
                <c:pt idx="111">
                  <c:v>2063.1</c:v>
                </c:pt>
                <c:pt idx="112">
                  <c:v>1892.6</c:v>
                </c:pt>
                <c:pt idx="113">
                  <c:v>1770.1</c:v>
                </c:pt>
                <c:pt idx="114">
                  <c:v>1717.8</c:v>
                </c:pt>
                <c:pt idx="115">
                  <c:v>1743.6</c:v>
                </c:pt>
                <c:pt idx="116">
                  <c:v>1828.8</c:v>
                </c:pt>
                <c:pt idx="117">
                  <c:v>1761.3</c:v>
                </c:pt>
                <c:pt idx="118">
                  <c:v>1557.5</c:v>
                </c:pt>
                <c:pt idx="119">
                  <c:v>1417.6</c:v>
                </c:pt>
                <c:pt idx="120">
                  <c:v>1073.9000000000001</c:v>
                </c:pt>
                <c:pt idx="121">
                  <c:v>681.5</c:v>
                </c:pt>
                <c:pt idx="122">
                  <c:v>578.79999999999995</c:v>
                </c:pt>
                <c:pt idx="123">
                  <c:v>580.5</c:v>
                </c:pt>
                <c:pt idx="124">
                  <c:v>627.6</c:v>
                </c:pt>
                <c:pt idx="125">
                  <c:v>605.70000000000005</c:v>
                </c:pt>
                <c:pt idx="126">
                  <c:v>601</c:v>
                </c:pt>
                <c:pt idx="127">
                  <c:v>640.70000000000005</c:v>
                </c:pt>
                <c:pt idx="128">
                  <c:v>753.9</c:v>
                </c:pt>
                <c:pt idx="129">
                  <c:v>882.5</c:v>
                </c:pt>
                <c:pt idx="130">
                  <c:v>992.3</c:v>
                </c:pt>
                <c:pt idx="131">
                  <c:v>1090.5</c:v>
                </c:pt>
                <c:pt idx="132">
                  <c:v>1355.4</c:v>
                </c:pt>
                <c:pt idx="133">
                  <c:v>1659.6</c:v>
                </c:pt>
                <c:pt idx="134">
                  <c:v>1823.7</c:v>
                </c:pt>
                <c:pt idx="135">
                  <c:v>1796.7</c:v>
                </c:pt>
                <c:pt idx="136">
                  <c:v>1729.6</c:v>
                </c:pt>
                <c:pt idx="137">
                  <c:v>1572.9</c:v>
                </c:pt>
                <c:pt idx="138">
                  <c:v>1648.8</c:v>
                </c:pt>
                <c:pt idx="139">
                  <c:v>1805.8</c:v>
                </c:pt>
                <c:pt idx="140">
                  <c:v>1942.8</c:v>
                </c:pt>
                <c:pt idx="141">
                  <c:v>1895</c:v>
                </c:pt>
                <c:pt idx="142">
                  <c:v>1827.5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data'!$I$10:$I$494</c:f>
              <c:numCache>
                <c:formatCode>General</c:formatCode>
                <c:ptCount val="485"/>
                <c:pt idx="0">
                  <c:v>1827.5</c:v>
                </c:pt>
                <c:pt idx="1">
                  <c:v>1826.9</c:v>
                </c:pt>
                <c:pt idx="2">
                  <c:v>1812</c:v>
                </c:pt>
                <c:pt idx="3">
                  <c:v>1896</c:v>
                </c:pt>
                <c:pt idx="4">
                  <c:v>2127.1999999999998</c:v>
                </c:pt>
                <c:pt idx="5">
                  <c:v>2166.3000000000002</c:v>
                </c:pt>
                <c:pt idx="6">
                  <c:v>1996.9</c:v>
                </c:pt>
                <c:pt idx="7">
                  <c:v>1833.1</c:v>
                </c:pt>
                <c:pt idx="8">
                  <c:v>1489.3</c:v>
                </c:pt>
                <c:pt idx="9">
                  <c:v>1093.2</c:v>
                </c:pt>
                <c:pt idx="10">
                  <c:v>847.6</c:v>
                </c:pt>
                <c:pt idx="11">
                  <c:v>733.4</c:v>
                </c:pt>
                <c:pt idx="12">
                  <c:v>728.6</c:v>
                </c:pt>
                <c:pt idx="13">
                  <c:v>732.2</c:v>
                </c:pt>
                <c:pt idx="14">
                  <c:v>781.9</c:v>
                </c:pt>
                <c:pt idx="15">
                  <c:v>731</c:v>
                </c:pt>
                <c:pt idx="16">
                  <c:v>656.4</c:v>
                </c:pt>
                <c:pt idx="17">
                  <c:v>622.4</c:v>
                </c:pt>
                <c:pt idx="18">
                  <c:v>624.1</c:v>
                </c:pt>
                <c:pt idx="19">
                  <c:v>621.6</c:v>
                </c:pt>
                <c:pt idx="20">
                  <c:v>627.6</c:v>
                </c:pt>
                <c:pt idx="21">
                  <c:v>627.70000000000005</c:v>
                </c:pt>
                <c:pt idx="22">
                  <c:v>616.9</c:v>
                </c:pt>
                <c:pt idx="23">
                  <c:v>595.4</c:v>
                </c:pt>
                <c:pt idx="24">
                  <c:v>575.4</c:v>
                </c:pt>
                <c:pt idx="25">
                  <c:v>619.29999999999995</c:v>
                </c:pt>
                <c:pt idx="26">
                  <c:v>636.6</c:v>
                </c:pt>
                <c:pt idx="27">
                  <c:v>618</c:v>
                </c:pt>
                <c:pt idx="28">
                  <c:v>658.8</c:v>
                </c:pt>
                <c:pt idx="29">
                  <c:v>721.5</c:v>
                </c:pt>
                <c:pt idx="30">
                  <c:v>913.2</c:v>
                </c:pt>
                <c:pt idx="31">
                  <c:v>1274.5999999999999</c:v>
                </c:pt>
                <c:pt idx="32">
                  <c:v>1473.7</c:v>
                </c:pt>
                <c:pt idx="33">
                  <c:v>1727.2</c:v>
                </c:pt>
                <c:pt idx="34">
                  <c:v>1779.8</c:v>
                </c:pt>
                <c:pt idx="35">
                  <c:v>1766.3</c:v>
                </c:pt>
                <c:pt idx="36">
                  <c:v>2035.3</c:v>
                </c:pt>
                <c:pt idx="37">
                  <c:v>2093.4</c:v>
                </c:pt>
                <c:pt idx="38">
                  <c:v>1764.5</c:v>
                </c:pt>
                <c:pt idx="39">
                  <c:v>1651</c:v>
                </c:pt>
                <c:pt idx="40">
                  <c:v>1613</c:v>
                </c:pt>
                <c:pt idx="41">
                  <c:v>1744.4</c:v>
                </c:pt>
                <c:pt idx="42">
                  <c:v>1830.3</c:v>
                </c:pt>
                <c:pt idx="43">
                  <c:v>1891.9</c:v>
                </c:pt>
                <c:pt idx="44">
                  <c:v>1948</c:v>
                </c:pt>
                <c:pt idx="45">
                  <c:v>2049.1</c:v>
                </c:pt>
                <c:pt idx="46">
                  <c:v>2087.5</c:v>
                </c:pt>
                <c:pt idx="47">
                  <c:v>2046.1</c:v>
                </c:pt>
                <c:pt idx="48">
                  <c:v>1964.2</c:v>
                </c:pt>
                <c:pt idx="49">
                  <c:v>1906.6</c:v>
                </c:pt>
                <c:pt idx="50">
                  <c:v>1862.3</c:v>
                </c:pt>
                <c:pt idx="51">
                  <c:v>1869.2</c:v>
                </c:pt>
                <c:pt idx="52">
                  <c:v>2025</c:v>
                </c:pt>
                <c:pt idx="53">
                  <c:v>2072.6999999999998</c:v>
                </c:pt>
                <c:pt idx="54">
                  <c:v>2057.1</c:v>
                </c:pt>
                <c:pt idx="55">
                  <c:v>2218.3000000000002</c:v>
                </c:pt>
                <c:pt idx="56">
                  <c:v>2146.4</c:v>
                </c:pt>
                <c:pt idx="57">
                  <c:v>2079.3000000000002</c:v>
                </c:pt>
                <c:pt idx="58">
                  <c:v>1933.6</c:v>
                </c:pt>
                <c:pt idx="59">
                  <c:v>1882.6</c:v>
                </c:pt>
                <c:pt idx="60">
                  <c:v>1789.5</c:v>
                </c:pt>
                <c:pt idx="61">
                  <c:v>1876.8</c:v>
                </c:pt>
                <c:pt idx="62">
                  <c:v>2189.6999999999998</c:v>
                </c:pt>
                <c:pt idx="63">
                  <c:v>2378.3000000000002</c:v>
                </c:pt>
                <c:pt idx="64">
                  <c:v>2300.9</c:v>
                </c:pt>
                <c:pt idx="65">
                  <c:v>2065.1999999999998</c:v>
                </c:pt>
                <c:pt idx="66">
                  <c:v>1725.4</c:v>
                </c:pt>
                <c:pt idx="67">
                  <c:v>1505.4</c:v>
                </c:pt>
                <c:pt idx="68">
                  <c:v>1280.5999999999999</c:v>
                </c:pt>
                <c:pt idx="69">
                  <c:v>1225.0999999999999</c:v>
                </c:pt>
                <c:pt idx="70">
                  <c:v>1224.8</c:v>
                </c:pt>
                <c:pt idx="71">
                  <c:v>1278.8</c:v>
                </c:pt>
                <c:pt idx="72">
                  <c:v>1371.4</c:v>
                </c:pt>
                <c:pt idx="73">
                  <c:v>1329.2</c:v>
                </c:pt>
                <c:pt idx="74">
                  <c:v>1366.5</c:v>
                </c:pt>
                <c:pt idx="75">
                  <c:v>1511.1</c:v>
                </c:pt>
                <c:pt idx="76">
                  <c:v>1535.3</c:v>
                </c:pt>
                <c:pt idx="77">
                  <c:v>1405.6</c:v>
                </c:pt>
                <c:pt idx="78">
                  <c:v>1137.7</c:v>
                </c:pt>
                <c:pt idx="79">
                  <c:v>935.4</c:v>
                </c:pt>
                <c:pt idx="80">
                  <c:v>813.1</c:v>
                </c:pt>
                <c:pt idx="81">
                  <c:v>768</c:v>
                </c:pt>
                <c:pt idx="82">
                  <c:v>798</c:v>
                </c:pt>
                <c:pt idx="83">
                  <c:v>791.1</c:v>
                </c:pt>
                <c:pt idx="84">
                  <c:v>738.5</c:v>
                </c:pt>
                <c:pt idx="85">
                  <c:v>732.9</c:v>
                </c:pt>
                <c:pt idx="86">
                  <c:v>773.3</c:v>
                </c:pt>
                <c:pt idx="87">
                  <c:v>783.3</c:v>
                </c:pt>
                <c:pt idx="88">
                  <c:v>799.2</c:v>
                </c:pt>
                <c:pt idx="89">
                  <c:v>823.3</c:v>
                </c:pt>
                <c:pt idx="90">
                  <c:v>888.5</c:v>
                </c:pt>
                <c:pt idx="91">
                  <c:v>1000.9</c:v>
                </c:pt>
                <c:pt idx="92">
                  <c:v>1023.1</c:v>
                </c:pt>
                <c:pt idx="93">
                  <c:v>912.6</c:v>
                </c:pt>
                <c:pt idx="94">
                  <c:v>890</c:v>
                </c:pt>
                <c:pt idx="95">
                  <c:v>989</c:v>
                </c:pt>
                <c:pt idx="96">
                  <c:v>1018.4</c:v>
                </c:pt>
                <c:pt idx="97">
                  <c:v>1013.6</c:v>
                </c:pt>
                <c:pt idx="98">
                  <c:v>1065.5</c:v>
                </c:pt>
                <c:pt idx="99">
                  <c:v>1298.9000000000001</c:v>
                </c:pt>
                <c:pt idx="100">
                  <c:v>1483.3</c:v>
                </c:pt>
                <c:pt idx="101">
                  <c:v>1641.9</c:v>
                </c:pt>
                <c:pt idx="102">
                  <c:v>1873.2</c:v>
                </c:pt>
                <c:pt idx="103">
                  <c:v>1954.8</c:v>
                </c:pt>
                <c:pt idx="104">
                  <c:v>1879.9</c:v>
                </c:pt>
                <c:pt idx="105">
                  <c:v>1770.5</c:v>
                </c:pt>
                <c:pt idx="106">
                  <c:v>1809.4</c:v>
                </c:pt>
                <c:pt idx="107">
                  <c:v>1881.3</c:v>
                </c:pt>
                <c:pt idx="108">
                  <c:v>1888</c:v>
                </c:pt>
                <c:pt idx="109">
                  <c:v>1939.6</c:v>
                </c:pt>
                <c:pt idx="110">
                  <c:v>1964.3</c:v>
                </c:pt>
                <c:pt idx="111">
                  <c:v>2112.8000000000002</c:v>
                </c:pt>
                <c:pt idx="112">
                  <c:v>2112.9</c:v>
                </c:pt>
                <c:pt idx="113">
                  <c:v>2032.3</c:v>
                </c:pt>
                <c:pt idx="114">
                  <c:v>2120.6</c:v>
                </c:pt>
                <c:pt idx="115">
                  <c:v>1899.1</c:v>
                </c:pt>
                <c:pt idx="116">
                  <c:v>1650.5</c:v>
                </c:pt>
                <c:pt idx="117">
                  <c:v>1611.5</c:v>
                </c:pt>
                <c:pt idx="118">
                  <c:v>1602.3</c:v>
                </c:pt>
                <c:pt idx="119">
                  <c:v>1679.5</c:v>
                </c:pt>
                <c:pt idx="120">
                  <c:v>1752.4</c:v>
                </c:pt>
                <c:pt idx="121">
                  <c:v>1665.6</c:v>
                </c:pt>
                <c:pt idx="122">
                  <c:v>1363.6</c:v>
                </c:pt>
                <c:pt idx="123">
                  <c:v>1025.4000000000001</c:v>
                </c:pt>
                <c:pt idx="124">
                  <c:v>898.8</c:v>
                </c:pt>
                <c:pt idx="125">
                  <c:v>759.6</c:v>
                </c:pt>
                <c:pt idx="126">
                  <c:v>737.4</c:v>
                </c:pt>
                <c:pt idx="127">
                  <c:v>767.8</c:v>
                </c:pt>
                <c:pt idx="128">
                  <c:v>820.5</c:v>
                </c:pt>
                <c:pt idx="129">
                  <c:v>854.5</c:v>
                </c:pt>
                <c:pt idx="130">
                  <c:v>864.5</c:v>
                </c:pt>
                <c:pt idx="131">
                  <c:v>992</c:v>
                </c:pt>
                <c:pt idx="132">
                  <c:v>1366.4</c:v>
                </c:pt>
                <c:pt idx="133">
                  <c:v>1687.6</c:v>
                </c:pt>
                <c:pt idx="134">
                  <c:v>1832.4</c:v>
                </c:pt>
                <c:pt idx="135">
                  <c:v>1886.4</c:v>
                </c:pt>
                <c:pt idx="136">
                  <c:v>1896.3</c:v>
                </c:pt>
                <c:pt idx="137">
                  <c:v>1617.9</c:v>
                </c:pt>
                <c:pt idx="138">
                  <c:v>1545.3</c:v>
                </c:pt>
                <c:pt idx="139">
                  <c:v>1647.6</c:v>
                </c:pt>
                <c:pt idx="140">
                  <c:v>1689.7</c:v>
                </c:pt>
                <c:pt idx="141">
                  <c:v>1413.5</c:v>
                </c:pt>
                <c:pt idx="142">
                  <c:v>1010.3</c:v>
                </c:pt>
              </c:numCache>
            </c:numRef>
          </c:yVal>
          <c:smooth val="1"/>
        </c:ser>
        <c:axId val="118524928"/>
        <c:axId val="118531200"/>
      </c:scatterChart>
      <c:valAx>
        <c:axId val="118524928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18531200"/>
        <c:crosses val="autoZero"/>
        <c:crossBetween val="midCat"/>
      </c:valAx>
      <c:valAx>
        <c:axId val="118531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11852492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data'!$K$10:$K$497</c:f>
              <c:numCache>
                <c:formatCode>General</c:formatCode>
                <c:ptCount val="4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  <c:pt idx="4">
                  <c:v>0.37</c:v>
                </c:pt>
                <c:pt idx="5">
                  <c:v>0.72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1.02</c:v>
                </c:pt>
                <c:pt idx="10">
                  <c:v>1.43</c:v>
                </c:pt>
                <c:pt idx="11">
                  <c:v>1.72</c:v>
                </c:pt>
                <c:pt idx="12">
                  <c:v>1.8</c:v>
                </c:pt>
                <c:pt idx="13">
                  <c:v>2.5299999999999998</c:v>
                </c:pt>
                <c:pt idx="14">
                  <c:v>4.4000000000000004</c:v>
                </c:pt>
                <c:pt idx="15">
                  <c:v>4.99</c:v>
                </c:pt>
                <c:pt idx="16">
                  <c:v>4.47</c:v>
                </c:pt>
                <c:pt idx="17">
                  <c:v>4.3</c:v>
                </c:pt>
                <c:pt idx="18">
                  <c:v>4.3</c:v>
                </c:pt>
                <c:pt idx="19">
                  <c:v>4.0999999999999996</c:v>
                </c:pt>
                <c:pt idx="20">
                  <c:v>3.93</c:v>
                </c:pt>
                <c:pt idx="21">
                  <c:v>3.8</c:v>
                </c:pt>
                <c:pt idx="22">
                  <c:v>3.8</c:v>
                </c:pt>
                <c:pt idx="23">
                  <c:v>3.7</c:v>
                </c:pt>
                <c:pt idx="24">
                  <c:v>3.7</c:v>
                </c:pt>
                <c:pt idx="25">
                  <c:v>3.92</c:v>
                </c:pt>
                <c:pt idx="26">
                  <c:v>4.0999999999999996</c:v>
                </c:pt>
                <c:pt idx="27">
                  <c:v>3.99</c:v>
                </c:pt>
                <c:pt idx="28">
                  <c:v>3.73</c:v>
                </c:pt>
                <c:pt idx="29">
                  <c:v>3.58</c:v>
                </c:pt>
                <c:pt idx="30">
                  <c:v>3.33</c:v>
                </c:pt>
                <c:pt idx="31">
                  <c:v>2.97</c:v>
                </c:pt>
                <c:pt idx="32">
                  <c:v>2.4700000000000002</c:v>
                </c:pt>
                <c:pt idx="33">
                  <c:v>1.93</c:v>
                </c:pt>
                <c:pt idx="34">
                  <c:v>1.18</c:v>
                </c:pt>
                <c:pt idx="35">
                  <c:v>0.7</c:v>
                </c:pt>
                <c:pt idx="36">
                  <c:v>0.77</c:v>
                </c:pt>
                <c:pt idx="37">
                  <c:v>1</c:v>
                </c:pt>
                <c:pt idx="38">
                  <c:v>0.87</c:v>
                </c:pt>
                <c:pt idx="39">
                  <c:v>0.6</c:v>
                </c:pt>
                <c:pt idx="40">
                  <c:v>0.6</c:v>
                </c:pt>
                <c:pt idx="41">
                  <c:v>0.72</c:v>
                </c:pt>
                <c:pt idx="42">
                  <c:v>0.8</c:v>
                </c:pt>
                <c:pt idx="43">
                  <c:v>0.79</c:v>
                </c:pt>
                <c:pt idx="44">
                  <c:v>0.53</c:v>
                </c:pt>
                <c:pt idx="45">
                  <c:v>0.39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0.28000000000000003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0.1</c:v>
                </c:pt>
                <c:pt idx="57">
                  <c:v>0.31</c:v>
                </c:pt>
                <c:pt idx="58">
                  <c:v>0.56999999999999995</c:v>
                </c:pt>
                <c:pt idx="59">
                  <c:v>0.6</c:v>
                </c:pt>
                <c:pt idx="60">
                  <c:v>0.7</c:v>
                </c:pt>
                <c:pt idx="61">
                  <c:v>0.71</c:v>
                </c:pt>
                <c:pt idx="62">
                  <c:v>0.9</c:v>
                </c:pt>
                <c:pt idx="63">
                  <c:v>0.88</c:v>
                </c:pt>
                <c:pt idx="64">
                  <c:v>0.63</c:v>
                </c:pt>
                <c:pt idx="65">
                  <c:v>0.49</c:v>
                </c:pt>
                <c:pt idx="66">
                  <c:v>0.34</c:v>
                </c:pt>
                <c:pt idx="67">
                  <c:v>0.3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0.73</c:v>
                </c:pt>
                <c:pt idx="72">
                  <c:v>1.1000000000000001</c:v>
                </c:pt>
                <c:pt idx="73">
                  <c:v>0.99</c:v>
                </c:pt>
                <c:pt idx="74">
                  <c:v>0.7</c:v>
                </c:pt>
                <c:pt idx="75">
                  <c:v>0.72</c:v>
                </c:pt>
                <c:pt idx="76">
                  <c:v>1</c:v>
                </c:pt>
                <c:pt idx="77">
                  <c:v>0.88</c:v>
                </c:pt>
                <c:pt idx="78">
                  <c:v>0.54</c:v>
                </c:pt>
                <c:pt idx="79">
                  <c:v>0.44</c:v>
                </c:pt>
                <c:pt idx="80">
                  <c:v>1.27</c:v>
                </c:pt>
                <c:pt idx="81">
                  <c:v>2.34</c:v>
                </c:pt>
                <c:pt idx="82">
                  <c:v>3.29</c:v>
                </c:pt>
                <c:pt idx="83">
                  <c:v>3.72</c:v>
                </c:pt>
                <c:pt idx="84">
                  <c:v>3.8</c:v>
                </c:pt>
                <c:pt idx="85">
                  <c:v>3.69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3.7</c:v>
                </c:pt>
                <c:pt idx="92">
                  <c:v>3.8</c:v>
                </c:pt>
                <c:pt idx="93">
                  <c:v>3.35</c:v>
                </c:pt>
                <c:pt idx="94">
                  <c:v>2.08</c:v>
                </c:pt>
                <c:pt idx="95">
                  <c:v>1.18</c:v>
                </c:pt>
                <c:pt idx="96">
                  <c:v>1.5</c:v>
                </c:pt>
                <c:pt idx="97">
                  <c:v>2.11</c:v>
                </c:pt>
                <c:pt idx="98">
                  <c:v>2.2000000000000002</c:v>
                </c:pt>
                <c:pt idx="99">
                  <c:v>2.21</c:v>
                </c:pt>
                <c:pt idx="100">
                  <c:v>2.2999999999999998</c:v>
                </c:pt>
                <c:pt idx="101">
                  <c:v>1.66</c:v>
                </c:pt>
                <c:pt idx="102">
                  <c:v>0.87</c:v>
                </c:pt>
                <c:pt idx="103">
                  <c:v>0.49</c:v>
                </c:pt>
                <c:pt idx="104">
                  <c:v>0.34</c:v>
                </c:pt>
                <c:pt idx="105">
                  <c:v>0.28999999999999998</c:v>
                </c:pt>
                <c:pt idx="106">
                  <c:v>0.2</c:v>
                </c:pt>
                <c:pt idx="107">
                  <c:v>0.2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0.1</c:v>
                </c:pt>
                <c:pt idx="114">
                  <c:v>0.1</c:v>
                </c:pt>
                <c:pt idx="115">
                  <c:v>0.1</c:v>
                </c:pt>
                <c:pt idx="116">
                  <c:v>0.1</c:v>
                </c:pt>
                <c:pt idx="117">
                  <c:v>0.32</c:v>
                </c:pt>
                <c:pt idx="118">
                  <c:v>0.46</c:v>
                </c:pt>
                <c:pt idx="119">
                  <c:v>0.49</c:v>
                </c:pt>
                <c:pt idx="120">
                  <c:v>0.3</c:v>
                </c:pt>
                <c:pt idx="121">
                  <c:v>0.2</c:v>
                </c:pt>
                <c:pt idx="122">
                  <c:v>0.32</c:v>
                </c:pt>
                <c:pt idx="123">
                  <c:v>0.82</c:v>
                </c:pt>
                <c:pt idx="124">
                  <c:v>1.1000000000000001</c:v>
                </c:pt>
                <c:pt idx="125">
                  <c:v>1.2</c:v>
                </c:pt>
                <c:pt idx="126">
                  <c:v>1.38</c:v>
                </c:pt>
                <c:pt idx="127">
                  <c:v>3.14</c:v>
                </c:pt>
                <c:pt idx="128">
                  <c:v>4.04</c:v>
                </c:pt>
                <c:pt idx="129">
                  <c:v>2.76</c:v>
                </c:pt>
                <c:pt idx="130">
                  <c:v>2.2000000000000002</c:v>
                </c:pt>
                <c:pt idx="131">
                  <c:v>2.5099999999999998</c:v>
                </c:pt>
                <c:pt idx="132">
                  <c:v>2.54</c:v>
                </c:pt>
                <c:pt idx="133">
                  <c:v>2.29</c:v>
                </c:pt>
                <c:pt idx="134">
                  <c:v>1.88</c:v>
                </c:pt>
                <c:pt idx="135">
                  <c:v>1.59</c:v>
                </c:pt>
                <c:pt idx="136">
                  <c:v>1.02</c:v>
                </c:pt>
                <c:pt idx="137">
                  <c:v>0.59</c:v>
                </c:pt>
                <c:pt idx="138">
                  <c:v>0.34</c:v>
                </c:pt>
                <c:pt idx="139">
                  <c:v>0.3</c:v>
                </c:pt>
                <c:pt idx="140">
                  <c:v>0.3</c:v>
                </c:pt>
                <c:pt idx="141">
                  <c:v>0.3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data'!$K$10:$K$492</c:f>
              <c:numCache>
                <c:formatCode>General</c:formatCode>
                <c:ptCount val="48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0.31</c:v>
                </c:pt>
                <c:pt idx="4">
                  <c:v>0.4</c:v>
                </c:pt>
                <c:pt idx="5">
                  <c:v>0.4</c:v>
                </c:pt>
                <c:pt idx="6">
                  <c:v>0.46</c:v>
                </c:pt>
                <c:pt idx="7">
                  <c:v>0.6</c:v>
                </c:pt>
                <c:pt idx="8">
                  <c:v>0.6</c:v>
                </c:pt>
                <c:pt idx="9">
                  <c:v>0.61</c:v>
                </c:pt>
                <c:pt idx="10">
                  <c:v>0.76</c:v>
                </c:pt>
                <c:pt idx="11">
                  <c:v>0.8</c:v>
                </c:pt>
                <c:pt idx="12">
                  <c:v>0.9</c:v>
                </c:pt>
                <c:pt idx="13">
                  <c:v>1.03</c:v>
                </c:pt>
                <c:pt idx="14">
                  <c:v>1.71</c:v>
                </c:pt>
                <c:pt idx="15">
                  <c:v>2</c:v>
                </c:pt>
                <c:pt idx="16">
                  <c:v>2.62</c:v>
                </c:pt>
                <c:pt idx="17">
                  <c:v>3.83</c:v>
                </c:pt>
                <c:pt idx="18">
                  <c:v>4.0999999999999996</c:v>
                </c:pt>
                <c:pt idx="19">
                  <c:v>4.2</c:v>
                </c:pt>
                <c:pt idx="20">
                  <c:v>4.2</c:v>
                </c:pt>
                <c:pt idx="21">
                  <c:v>4</c:v>
                </c:pt>
                <c:pt idx="22">
                  <c:v>3.9</c:v>
                </c:pt>
                <c:pt idx="23">
                  <c:v>3.8</c:v>
                </c:pt>
                <c:pt idx="24">
                  <c:v>3.8</c:v>
                </c:pt>
                <c:pt idx="25">
                  <c:v>3.7</c:v>
                </c:pt>
                <c:pt idx="26">
                  <c:v>3.7</c:v>
                </c:pt>
                <c:pt idx="27">
                  <c:v>3.7</c:v>
                </c:pt>
                <c:pt idx="28">
                  <c:v>3.7</c:v>
                </c:pt>
                <c:pt idx="29">
                  <c:v>3.39</c:v>
                </c:pt>
                <c:pt idx="30">
                  <c:v>2.71</c:v>
                </c:pt>
                <c:pt idx="31">
                  <c:v>1.68</c:v>
                </c:pt>
                <c:pt idx="32">
                  <c:v>0.89</c:v>
                </c:pt>
                <c:pt idx="33">
                  <c:v>0.6</c:v>
                </c:pt>
                <c:pt idx="34">
                  <c:v>0.34</c:v>
                </c:pt>
                <c:pt idx="35">
                  <c:v>0.28000000000000003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0.2</c:v>
                </c:pt>
                <c:pt idx="59">
                  <c:v>0.2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0.21</c:v>
                </c:pt>
                <c:pt idx="68">
                  <c:v>0.36</c:v>
                </c:pt>
                <c:pt idx="69">
                  <c:v>0.6</c:v>
                </c:pt>
                <c:pt idx="70">
                  <c:v>0.54</c:v>
                </c:pt>
                <c:pt idx="71">
                  <c:v>0.28999999999999998</c:v>
                </c:pt>
                <c:pt idx="72">
                  <c:v>0.2</c:v>
                </c:pt>
                <c:pt idx="73">
                  <c:v>0.51</c:v>
                </c:pt>
                <c:pt idx="74">
                  <c:v>1.06</c:v>
                </c:pt>
                <c:pt idx="75">
                  <c:v>0.9</c:v>
                </c:pt>
                <c:pt idx="76">
                  <c:v>0.54</c:v>
                </c:pt>
                <c:pt idx="77">
                  <c:v>0.43</c:v>
                </c:pt>
                <c:pt idx="78">
                  <c:v>1.02</c:v>
                </c:pt>
                <c:pt idx="79">
                  <c:v>1.3</c:v>
                </c:pt>
                <c:pt idx="80">
                  <c:v>1.3</c:v>
                </c:pt>
                <c:pt idx="81">
                  <c:v>1.7</c:v>
                </c:pt>
                <c:pt idx="82">
                  <c:v>2.57</c:v>
                </c:pt>
                <c:pt idx="83">
                  <c:v>3.1</c:v>
                </c:pt>
                <c:pt idx="84">
                  <c:v>2.89</c:v>
                </c:pt>
                <c:pt idx="85">
                  <c:v>2.4</c:v>
                </c:pt>
                <c:pt idx="86">
                  <c:v>2.46</c:v>
                </c:pt>
                <c:pt idx="87">
                  <c:v>2.92</c:v>
                </c:pt>
                <c:pt idx="88">
                  <c:v>3.31</c:v>
                </c:pt>
                <c:pt idx="89">
                  <c:v>3.5</c:v>
                </c:pt>
                <c:pt idx="90">
                  <c:v>3.6</c:v>
                </c:pt>
                <c:pt idx="91">
                  <c:v>3.6</c:v>
                </c:pt>
                <c:pt idx="92">
                  <c:v>3.44</c:v>
                </c:pt>
                <c:pt idx="93">
                  <c:v>2.79</c:v>
                </c:pt>
                <c:pt idx="94">
                  <c:v>2.29</c:v>
                </c:pt>
                <c:pt idx="95">
                  <c:v>1.69</c:v>
                </c:pt>
                <c:pt idx="96">
                  <c:v>0.93</c:v>
                </c:pt>
                <c:pt idx="97">
                  <c:v>0.49</c:v>
                </c:pt>
                <c:pt idx="98">
                  <c:v>0.3</c:v>
                </c:pt>
                <c:pt idx="99">
                  <c:v>0.2</c:v>
                </c:pt>
                <c:pt idx="100">
                  <c:v>0.2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0.1</c:v>
                </c:pt>
                <c:pt idx="114">
                  <c:v>0.16</c:v>
                </c:pt>
                <c:pt idx="115">
                  <c:v>0.21</c:v>
                </c:pt>
                <c:pt idx="116">
                  <c:v>0.3</c:v>
                </c:pt>
                <c:pt idx="117">
                  <c:v>0.3</c:v>
                </c:pt>
                <c:pt idx="118">
                  <c:v>0.3</c:v>
                </c:pt>
                <c:pt idx="119">
                  <c:v>0.31</c:v>
                </c:pt>
                <c:pt idx="120">
                  <c:v>0.4</c:v>
                </c:pt>
                <c:pt idx="121">
                  <c:v>0.4</c:v>
                </c:pt>
                <c:pt idx="122">
                  <c:v>0.56999999999999995</c:v>
                </c:pt>
                <c:pt idx="123">
                  <c:v>2.41</c:v>
                </c:pt>
                <c:pt idx="124">
                  <c:v>4.3099999999999996</c:v>
                </c:pt>
                <c:pt idx="125">
                  <c:v>3.97</c:v>
                </c:pt>
                <c:pt idx="126">
                  <c:v>3.04</c:v>
                </c:pt>
                <c:pt idx="127">
                  <c:v>2.7</c:v>
                </c:pt>
                <c:pt idx="128">
                  <c:v>2.8</c:v>
                </c:pt>
                <c:pt idx="129">
                  <c:v>2.8</c:v>
                </c:pt>
                <c:pt idx="130">
                  <c:v>2.29</c:v>
                </c:pt>
                <c:pt idx="131">
                  <c:v>1.8</c:v>
                </c:pt>
                <c:pt idx="132">
                  <c:v>1.49</c:v>
                </c:pt>
                <c:pt idx="133">
                  <c:v>1.0900000000000001</c:v>
                </c:pt>
                <c:pt idx="134">
                  <c:v>0.64</c:v>
                </c:pt>
                <c:pt idx="135">
                  <c:v>0.4</c:v>
                </c:pt>
                <c:pt idx="136">
                  <c:v>0.3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0.1</c:v>
                </c:pt>
                <c:pt idx="141">
                  <c:v>0.1</c:v>
                </c:pt>
                <c:pt idx="142">
                  <c:v>0.1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data'!$K$10:$K$494</c:f>
              <c:numCache>
                <c:formatCode>General</c:formatCode>
                <c:ptCount val="48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  <c:pt idx="11">
                  <c:v>0.4</c:v>
                </c:pt>
                <c:pt idx="12">
                  <c:v>0.61</c:v>
                </c:pt>
                <c:pt idx="13">
                  <c:v>1</c:v>
                </c:pt>
                <c:pt idx="14">
                  <c:v>0.95</c:v>
                </c:pt>
                <c:pt idx="15">
                  <c:v>1.45</c:v>
                </c:pt>
                <c:pt idx="16">
                  <c:v>3.11</c:v>
                </c:pt>
                <c:pt idx="17">
                  <c:v>3.6</c:v>
                </c:pt>
                <c:pt idx="18">
                  <c:v>3.35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3.1</c:v>
                </c:pt>
                <c:pt idx="24">
                  <c:v>3.1</c:v>
                </c:pt>
                <c:pt idx="25">
                  <c:v>3.1</c:v>
                </c:pt>
                <c:pt idx="26">
                  <c:v>2.79</c:v>
                </c:pt>
                <c:pt idx="27">
                  <c:v>2.4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2.65</c:v>
                </c:pt>
                <c:pt idx="31">
                  <c:v>2.68</c:v>
                </c:pt>
                <c:pt idx="32">
                  <c:v>1.69</c:v>
                </c:pt>
                <c:pt idx="33">
                  <c:v>0.9</c:v>
                </c:pt>
                <c:pt idx="34">
                  <c:v>0.45</c:v>
                </c:pt>
                <c:pt idx="35">
                  <c:v>0.28999999999999998</c:v>
                </c:pt>
                <c:pt idx="36">
                  <c:v>0.2</c:v>
                </c:pt>
                <c:pt idx="37">
                  <c:v>0.2</c:v>
                </c:pt>
                <c:pt idx="38">
                  <c:v>0.1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0.35</c:v>
                </c:pt>
                <c:pt idx="81">
                  <c:v>1.01</c:v>
                </c:pt>
                <c:pt idx="82">
                  <c:v>1.85</c:v>
                </c:pt>
                <c:pt idx="83">
                  <c:v>2.58</c:v>
                </c:pt>
                <c:pt idx="84">
                  <c:v>2.8</c:v>
                </c:pt>
                <c:pt idx="85">
                  <c:v>2.8</c:v>
                </c:pt>
                <c:pt idx="86">
                  <c:v>2.95</c:v>
                </c:pt>
                <c:pt idx="87">
                  <c:v>3.3</c:v>
                </c:pt>
                <c:pt idx="88">
                  <c:v>3.4</c:v>
                </c:pt>
                <c:pt idx="89">
                  <c:v>3.4</c:v>
                </c:pt>
                <c:pt idx="90">
                  <c:v>3.2</c:v>
                </c:pt>
                <c:pt idx="91">
                  <c:v>2.81</c:v>
                </c:pt>
                <c:pt idx="92">
                  <c:v>1.9</c:v>
                </c:pt>
                <c:pt idx="93">
                  <c:v>1.1100000000000001</c:v>
                </c:pt>
                <c:pt idx="94">
                  <c:v>1</c:v>
                </c:pt>
                <c:pt idx="95">
                  <c:v>1.29</c:v>
                </c:pt>
                <c:pt idx="96">
                  <c:v>1.3</c:v>
                </c:pt>
                <c:pt idx="97">
                  <c:v>1</c:v>
                </c:pt>
                <c:pt idx="98">
                  <c:v>0.8</c:v>
                </c:pt>
                <c:pt idx="99">
                  <c:v>0.8</c:v>
                </c:pt>
                <c:pt idx="100">
                  <c:v>0.65</c:v>
                </c:pt>
                <c:pt idx="101">
                  <c:v>0.41</c:v>
                </c:pt>
                <c:pt idx="102">
                  <c:v>0.25</c:v>
                </c:pt>
                <c:pt idx="103">
                  <c:v>0.2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0.1</c:v>
                </c:pt>
                <c:pt idx="114">
                  <c:v>0.1</c:v>
                </c:pt>
                <c:pt idx="115">
                  <c:v>0.1</c:v>
                </c:pt>
                <c:pt idx="116">
                  <c:v>0.1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0.1</c:v>
                </c:pt>
                <c:pt idx="124">
                  <c:v>0.1</c:v>
                </c:pt>
                <c:pt idx="125">
                  <c:v>1.21</c:v>
                </c:pt>
                <c:pt idx="126">
                  <c:v>2.6</c:v>
                </c:pt>
                <c:pt idx="127">
                  <c:v>2.69</c:v>
                </c:pt>
                <c:pt idx="128">
                  <c:v>2.2000000000000002</c:v>
                </c:pt>
                <c:pt idx="129">
                  <c:v>1.82</c:v>
                </c:pt>
                <c:pt idx="130">
                  <c:v>1.45</c:v>
                </c:pt>
                <c:pt idx="131">
                  <c:v>1.31</c:v>
                </c:pt>
                <c:pt idx="132">
                  <c:v>1.25</c:v>
                </c:pt>
                <c:pt idx="133">
                  <c:v>0.91</c:v>
                </c:pt>
                <c:pt idx="134">
                  <c:v>0.5</c:v>
                </c:pt>
                <c:pt idx="135">
                  <c:v>0.3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0.1</c:v>
                </c:pt>
                <c:pt idx="141">
                  <c:v>0.1</c:v>
                </c:pt>
                <c:pt idx="142">
                  <c:v>0.1</c:v>
                </c:pt>
              </c:numCache>
            </c:numRef>
          </c:yVal>
          <c:smooth val="1"/>
        </c:ser>
        <c:axId val="120036352"/>
        <c:axId val="120059008"/>
      </c:scatterChart>
      <c:valAx>
        <c:axId val="120036352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0059008"/>
        <c:crosses val="autoZero"/>
        <c:crossBetween val="midCat"/>
      </c:valAx>
      <c:valAx>
        <c:axId val="120059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12003635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data'!$CA$10:$CA$497</c:f>
              <c:numCache>
                <c:formatCode>General</c:formatCode>
                <c:ptCount val="488"/>
                <c:pt idx="0">
                  <c:v>10.556903</c:v>
                </c:pt>
                <c:pt idx="1">
                  <c:v>8.9073580000000003</c:v>
                </c:pt>
                <c:pt idx="2">
                  <c:v>10.491507</c:v>
                </c:pt>
                <c:pt idx="3">
                  <c:v>10.126899999999999</c:v>
                </c:pt>
                <c:pt idx="4">
                  <c:v>10.996093</c:v>
                </c:pt>
                <c:pt idx="5">
                  <c:v>10.542338000000001</c:v>
                </c:pt>
                <c:pt idx="6">
                  <c:v>9.0256480000000003</c:v>
                </c:pt>
                <c:pt idx="7">
                  <c:v>9.1138189999999994</c:v>
                </c:pt>
                <c:pt idx="8">
                  <c:v>9.8023699999999998</c:v>
                </c:pt>
                <c:pt idx="9">
                  <c:v>10.336671000000001</c:v>
                </c:pt>
                <c:pt idx="10">
                  <c:v>8.4418849999999992</c:v>
                </c:pt>
                <c:pt idx="11">
                  <c:v>6.6227580000000001</c:v>
                </c:pt>
                <c:pt idx="12">
                  <c:v>4.308624</c:v>
                </c:pt>
                <c:pt idx="13">
                  <c:v>3.5729579999999999</c:v>
                </c:pt>
                <c:pt idx="14">
                  <c:v>4.535209</c:v>
                </c:pt>
                <c:pt idx="15">
                  <c:v>5.3500529999999999</c:v>
                </c:pt>
                <c:pt idx="16">
                  <c:v>4.651923</c:v>
                </c:pt>
                <c:pt idx="17">
                  <c:v>4.5698129999999999</c:v>
                </c:pt>
                <c:pt idx="18">
                  <c:v>8.1486359999999998</c:v>
                </c:pt>
                <c:pt idx="19">
                  <c:v>7.6671189999999996</c:v>
                </c:pt>
                <c:pt idx="20">
                  <c:v>8.017455</c:v>
                </c:pt>
                <c:pt idx="21">
                  <c:v>6.3191470000000001</c:v>
                </c:pt>
                <c:pt idx="22">
                  <c:v>7.194204</c:v>
                </c:pt>
                <c:pt idx="23">
                  <c:v>5.3627599999999997</c:v>
                </c:pt>
                <c:pt idx="24">
                  <c:v>5.0900379999999998</c:v>
                </c:pt>
                <c:pt idx="25">
                  <c:v>5.3260069999999997</c:v>
                </c:pt>
                <c:pt idx="26">
                  <c:v>3.6728580000000002</c:v>
                </c:pt>
                <c:pt idx="27">
                  <c:v>4.4886799999999996</c:v>
                </c:pt>
                <c:pt idx="28">
                  <c:v>5.455819</c:v>
                </c:pt>
                <c:pt idx="29">
                  <c:v>5.6577700000000002</c:v>
                </c:pt>
                <c:pt idx="30">
                  <c:v>5.2497619999999996</c:v>
                </c:pt>
                <c:pt idx="31">
                  <c:v>5.6912000000000003</c:v>
                </c:pt>
                <c:pt idx="32">
                  <c:v>5.8753609999999998</c:v>
                </c:pt>
                <c:pt idx="33">
                  <c:v>6.1545360000000002</c:v>
                </c:pt>
                <c:pt idx="34">
                  <c:v>4.9897460000000002</c:v>
                </c:pt>
                <c:pt idx="35">
                  <c:v>3.8257989999999999</c:v>
                </c:pt>
                <c:pt idx="36">
                  <c:v>4.1562830000000002</c:v>
                </c:pt>
                <c:pt idx="37">
                  <c:v>6.4565830000000002</c:v>
                </c:pt>
                <c:pt idx="38">
                  <c:v>8.5515609999999995</c:v>
                </c:pt>
                <c:pt idx="39">
                  <c:v>9.4555530000000001</c:v>
                </c:pt>
                <c:pt idx="40">
                  <c:v>10.679383</c:v>
                </c:pt>
                <c:pt idx="41">
                  <c:v>9.4317019999999996</c:v>
                </c:pt>
                <c:pt idx="42">
                  <c:v>9.0653349999999993</c:v>
                </c:pt>
                <c:pt idx="43">
                  <c:v>8.7105029999999992</c:v>
                </c:pt>
                <c:pt idx="44">
                  <c:v>9.1834170000000004</c:v>
                </c:pt>
                <c:pt idx="45">
                  <c:v>10.518682</c:v>
                </c:pt>
                <c:pt idx="46">
                  <c:v>8.7106980000000007</c:v>
                </c:pt>
                <c:pt idx="47">
                  <c:v>8.7693480000000008</c:v>
                </c:pt>
                <c:pt idx="48">
                  <c:v>7.2510950000000003</c:v>
                </c:pt>
                <c:pt idx="49">
                  <c:v>7.6612539999999996</c:v>
                </c:pt>
                <c:pt idx="50">
                  <c:v>7.8989820000000002</c:v>
                </c:pt>
                <c:pt idx="51">
                  <c:v>8.6239720000000002</c:v>
                </c:pt>
                <c:pt idx="52">
                  <c:v>8.2358779999999996</c:v>
                </c:pt>
                <c:pt idx="53">
                  <c:v>7.9656479999999998</c:v>
                </c:pt>
                <c:pt idx="54">
                  <c:v>8.7816639999999992</c:v>
                </c:pt>
                <c:pt idx="55">
                  <c:v>9.2021850000000001</c:v>
                </c:pt>
                <c:pt idx="56">
                  <c:v>8.9943679999999997</c:v>
                </c:pt>
                <c:pt idx="57">
                  <c:v>9.874314</c:v>
                </c:pt>
                <c:pt idx="58">
                  <c:v>11.693637000000001</c:v>
                </c:pt>
                <c:pt idx="59">
                  <c:v>11.589435</c:v>
                </c:pt>
                <c:pt idx="60">
                  <c:v>11.824035</c:v>
                </c:pt>
                <c:pt idx="61">
                  <c:v>11.299899999999999</c:v>
                </c:pt>
                <c:pt idx="62">
                  <c:v>13.671315</c:v>
                </c:pt>
                <c:pt idx="63">
                  <c:v>13.310813</c:v>
                </c:pt>
                <c:pt idx="64">
                  <c:v>12.560288999999999</c:v>
                </c:pt>
                <c:pt idx="65">
                  <c:v>13.592138</c:v>
                </c:pt>
                <c:pt idx="66">
                  <c:v>15.786039000000001</c:v>
                </c:pt>
                <c:pt idx="67">
                  <c:v>15.32241</c:v>
                </c:pt>
                <c:pt idx="68">
                  <c:v>14.210808999999999</c:v>
                </c:pt>
                <c:pt idx="69">
                  <c:v>13.967888</c:v>
                </c:pt>
                <c:pt idx="70">
                  <c:v>11.634205</c:v>
                </c:pt>
                <c:pt idx="71">
                  <c:v>9.1345419999999997</c:v>
                </c:pt>
                <c:pt idx="72">
                  <c:v>9.2045309999999994</c:v>
                </c:pt>
                <c:pt idx="73">
                  <c:v>9.2152840000000005</c:v>
                </c:pt>
                <c:pt idx="74">
                  <c:v>7.5560749999999999</c:v>
                </c:pt>
                <c:pt idx="75">
                  <c:v>6.9824780000000004</c:v>
                </c:pt>
                <c:pt idx="76">
                  <c:v>6.6088779999999998</c:v>
                </c:pt>
                <c:pt idx="77">
                  <c:v>9.9315949999999997</c:v>
                </c:pt>
                <c:pt idx="78">
                  <c:v>7.4162920000000003</c:v>
                </c:pt>
                <c:pt idx="79">
                  <c:v>5.830006</c:v>
                </c:pt>
                <c:pt idx="80">
                  <c:v>4.8544609999999997</c:v>
                </c:pt>
                <c:pt idx="81">
                  <c:v>6.1128939999999998</c:v>
                </c:pt>
                <c:pt idx="82">
                  <c:v>5.7258040000000001</c:v>
                </c:pt>
                <c:pt idx="83">
                  <c:v>5.978472</c:v>
                </c:pt>
                <c:pt idx="84">
                  <c:v>5.3931290000000001</c:v>
                </c:pt>
                <c:pt idx="85">
                  <c:v>4.6646299999999998</c:v>
                </c:pt>
                <c:pt idx="86">
                  <c:v>5.3453609999999996</c:v>
                </c:pt>
                <c:pt idx="87">
                  <c:v>4.2100920000000004</c:v>
                </c:pt>
                <c:pt idx="88">
                  <c:v>4.5449840000000004</c:v>
                </c:pt>
                <c:pt idx="89">
                  <c:v>5.3674520000000001</c:v>
                </c:pt>
                <c:pt idx="90">
                  <c:v>5.2507390000000003</c:v>
                </c:pt>
                <c:pt idx="91">
                  <c:v>5.5389059999999999</c:v>
                </c:pt>
                <c:pt idx="92">
                  <c:v>7.228612</c:v>
                </c:pt>
                <c:pt idx="93">
                  <c:v>9.1718829999999993</c:v>
                </c:pt>
                <c:pt idx="94">
                  <c:v>7.9898899999999999</c:v>
                </c:pt>
                <c:pt idx="95">
                  <c:v>6.5631300000000001</c:v>
                </c:pt>
                <c:pt idx="96">
                  <c:v>5.6980430000000002</c:v>
                </c:pt>
                <c:pt idx="97">
                  <c:v>6.7693830000000004</c:v>
                </c:pt>
                <c:pt idx="98">
                  <c:v>6.2728130000000002</c:v>
                </c:pt>
                <c:pt idx="99">
                  <c:v>4.6607200000000004</c:v>
                </c:pt>
                <c:pt idx="100">
                  <c:v>7.1253880000000001</c:v>
                </c:pt>
                <c:pt idx="101">
                  <c:v>9.0614249999999998</c:v>
                </c:pt>
                <c:pt idx="102">
                  <c:v>10.010578000000001</c:v>
                </c:pt>
                <c:pt idx="103">
                  <c:v>8.7009229999999995</c:v>
                </c:pt>
                <c:pt idx="104">
                  <c:v>8.7298570000000009</c:v>
                </c:pt>
                <c:pt idx="105">
                  <c:v>8.6602589999999999</c:v>
                </c:pt>
                <c:pt idx="106">
                  <c:v>6.971921</c:v>
                </c:pt>
                <c:pt idx="107">
                  <c:v>6.8378079999999999</c:v>
                </c:pt>
                <c:pt idx="108">
                  <c:v>7.195964</c:v>
                </c:pt>
                <c:pt idx="109">
                  <c:v>8.3380749999999999</c:v>
                </c:pt>
                <c:pt idx="110">
                  <c:v>11.393544</c:v>
                </c:pt>
                <c:pt idx="111">
                  <c:v>11.81602</c:v>
                </c:pt>
                <c:pt idx="112">
                  <c:v>8.6023910000000008</c:v>
                </c:pt>
                <c:pt idx="113">
                  <c:v>10.491116999999999</c:v>
                </c:pt>
                <c:pt idx="114">
                  <c:v>11.523357000000001</c:v>
                </c:pt>
                <c:pt idx="115">
                  <c:v>11.71827</c:v>
                </c:pt>
                <c:pt idx="116">
                  <c:v>12.635752</c:v>
                </c:pt>
                <c:pt idx="117">
                  <c:v>11.936643</c:v>
                </c:pt>
                <c:pt idx="118">
                  <c:v>13.088075999999999</c:v>
                </c:pt>
                <c:pt idx="119">
                  <c:v>13.640381</c:v>
                </c:pt>
                <c:pt idx="120">
                  <c:v>14.634935</c:v>
                </c:pt>
                <c:pt idx="121">
                  <c:v>11.841825999999999</c:v>
                </c:pt>
                <c:pt idx="122">
                  <c:v>10.893846999999999</c:v>
                </c:pt>
                <c:pt idx="123">
                  <c:v>9.7654200000000007</c:v>
                </c:pt>
                <c:pt idx="124">
                  <c:v>9.5202639999999992</c:v>
                </c:pt>
                <c:pt idx="125">
                  <c:v>7.0098479999999999</c:v>
                </c:pt>
                <c:pt idx="126">
                  <c:v>4.8006979999999997</c:v>
                </c:pt>
                <c:pt idx="127">
                  <c:v>5.0581709999999998</c:v>
                </c:pt>
                <c:pt idx="128">
                  <c:v>7.5154110000000003</c:v>
                </c:pt>
                <c:pt idx="129">
                  <c:v>6.4235439999999997</c:v>
                </c:pt>
                <c:pt idx="130">
                  <c:v>6.4350779999999999</c:v>
                </c:pt>
                <c:pt idx="131">
                  <c:v>5.523657</c:v>
                </c:pt>
                <c:pt idx="132">
                  <c:v>6.4192429999999998</c:v>
                </c:pt>
                <c:pt idx="133">
                  <c:v>6.8340940000000003</c:v>
                </c:pt>
                <c:pt idx="134">
                  <c:v>7.1097010000000003</c:v>
                </c:pt>
                <c:pt idx="135">
                  <c:v>7.7100679999999997</c:v>
                </c:pt>
                <c:pt idx="136">
                  <c:v>11.349947999999999</c:v>
                </c:pt>
                <c:pt idx="137">
                  <c:v>12.017189999999999</c:v>
                </c:pt>
                <c:pt idx="138">
                  <c:v>12.975531</c:v>
                </c:pt>
                <c:pt idx="139">
                  <c:v>11.549749</c:v>
                </c:pt>
                <c:pt idx="140">
                  <c:v>11.211143</c:v>
                </c:pt>
                <c:pt idx="141">
                  <c:v>11.214467000000001</c:v>
                </c:pt>
                <c:pt idx="142">
                  <c:v>10.797074</c:v>
                </c:pt>
                <c:pt idx="143">
                  <c:v>10.045572</c:v>
                </c:pt>
                <c:pt idx="144">
                  <c:v>8.7333759999999998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data'!$CA$10:$CA$147</c:f>
              <c:numCache>
                <c:formatCode>General</c:formatCode>
                <c:ptCount val="138"/>
                <c:pt idx="0">
                  <c:v>8.7333759999999998</c:v>
                </c:pt>
                <c:pt idx="1">
                  <c:v>10.634418</c:v>
                </c:pt>
                <c:pt idx="2">
                  <c:v>13.854694</c:v>
                </c:pt>
                <c:pt idx="3">
                  <c:v>10.462377999999999</c:v>
                </c:pt>
                <c:pt idx="4">
                  <c:v>10.532171999999999</c:v>
                </c:pt>
                <c:pt idx="5">
                  <c:v>10.581438</c:v>
                </c:pt>
                <c:pt idx="6">
                  <c:v>11.26559</c:v>
                </c:pt>
                <c:pt idx="7">
                  <c:v>12.178388</c:v>
                </c:pt>
                <c:pt idx="8">
                  <c:v>11.75952</c:v>
                </c:pt>
                <c:pt idx="9">
                  <c:v>11.263733</c:v>
                </c:pt>
                <c:pt idx="10">
                  <c:v>11.283087</c:v>
                </c:pt>
                <c:pt idx="11">
                  <c:v>8.1089490000000009</c:v>
                </c:pt>
                <c:pt idx="12">
                  <c:v>6.4456350000000002</c:v>
                </c:pt>
                <c:pt idx="13">
                  <c:v>4.75847</c:v>
                </c:pt>
                <c:pt idx="14">
                  <c:v>4.7930739999999998</c:v>
                </c:pt>
                <c:pt idx="15">
                  <c:v>3.201508</c:v>
                </c:pt>
                <c:pt idx="16">
                  <c:v>3.3837139999999999</c:v>
                </c:pt>
                <c:pt idx="17">
                  <c:v>2.7805970000000002</c:v>
                </c:pt>
                <c:pt idx="18">
                  <c:v>3.26485</c:v>
                </c:pt>
                <c:pt idx="19">
                  <c:v>4.074611</c:v>
                </c:pt>
                <c:pt idx="20">
                  <c:v>5.015943</c:v>
                </c:pt>
                <c:pt idx="21">
                  <c:v>4.312144</c:v>
                </c:pt>
                <c:pt idx="22">
                  <c:v>5.1766730000000001</c:v>
                </c:pt>
                <c:pt idx="23">
                  <c:v>4.3728439999999997</c:v>
                </c:pt>
                <c:pt idx="24">
                  <c:v>3.856824</c:v>
                </c:pt>
                <c:pt idx="25">
                  <c:v>6.0655830000000002</c:v>
                </c:pt>
                <c:pt idx="26">
                  <c:v>5.7525880000000003</c:v>
                </c:pt>
                <c:pt idx="27">
                  <c:v>3.7498849999999999</c:v>
                </c:pt>
                <c:pt idx="28">
                  <c:v>5.1782089999999998</c:v>
                </c:pt>
                <c:pt idx="29">
                  <c:v>5.7052759999999996</c:v>
                </c:pt>
                <c:pt idx="30">
                  <c:v>7.6426819999999998</c:v>
                </c:pt>
                <c:pt idx="31">
                  <c:v>9.7884890000000002</c:v>
                </c:pt>
                <c:pt idx="32">
                  <c:v>9.7961139999999993</c:v>
                </c:pt>
                <c:pt idx="33">
                  <c:v>8.6483340000000002</c:v>
                </c:pt>
                <c:pt idx="34">
                  <c:v>9.6332629999999995</c:v>
                </c:pt>
                <c:pt idx="35">
                  <c:v>9.0215429999999994</c:v>
                </c:pt>
                <c:pt idx="36">
                  <c:v>8.1709219999999991</c:v>
                </c:pt>
                <c:pt idx="37">
                  <c:v>8.751557</c:v>
                </c:pt>
                <c:pt idx="38">
                  <c:v>9.6614149999999999</c:v>
                </c:pt>
                <c:pt idx="39">
                  <c:v>9.0657259999999997</c:v>
                </c:pt>
                <c:pt idx="40">
                  <c:v>10.053392000000001</c:v>
                </c:pt>
                <c:pt idx="41">
                  <c:v>8.7300520000000006</c:v>
                </c:pt>
                <c:pt idx="42">
                  <c:v>8.2240990000000007</c:v>
                </c:pt>
                <c:pt idx="43">
                  <c:v>6.8168899999999999</c:v>
                </c:pt>
                <c:pt idx="44">
                  <c:v>8.3062079999999998</c:v>
                </c:pt>
                <c:pt idx="45">
                  <c:v>8.6123609999999999</c:v>
                </c:pt>
                <c:pt idx="46">
                  <c:v>9.2008159999999997</c:v>
                </c:pt>
                <c:pt idx="47">
                  <c:v>10.233839</c:v>
                </c:pt>
                <c:pt idx="48">
                  <c:v>9.3429450000000003</c:v>
                </c:pt>
                <c:pt idx="49">
                  <c:v>8.8397279999999991</c:v>
                </c:pt>
                <c:pt idx="50">
                  <c:v>7.7371080000000001</c:v>
                </c:pt>
                <c:pt idx="51">
                  <c:v>8.2651540000000008</c:v>
                </c:pt>
                <c:pt idx="52">
                  <c:v>10.696978</c:v>
                </c:pt>
                <c:pt idx="53">
                  <c:v>11.875843</c:v>
                </c:pt>
                <c:pt idx="54">
                  <c:v>10.936075000000001</c:v>
                </c:pt>
                <c:pt idx="55">
                  <c:v>10.759537999999999</c:v>
                </c:pt>
                <c:pt idx="56">
                  <c:v>9.1619119999999992</c:v>
                </c:pt>
                <c:pt idx="57">
                  <c:v>11.597193000000001</c:v>
                </c:pt>
                <c:pt idx="58">
                  <c:v>13.975095</c:v>
                </c:pt>
                <c:pt idx="59">
                  <c:v>13.358711</c:v>
                </c:pt>
                <c:pt idx="60">
                  <c:v>13.667210000000001</c:v>
                </c:pt>
                <c:pt idx="61">
                  <c:v>11.920026</c:v>
                </c:pt>
                <c:pt idx="62">
                  <c:v>15.132091000000001</c:v>
                </c:pt>
                <c:pt idx="63">
                  <c:v>14.786447000000001</c:v>
                </c:pt>
                <c:pt idx="64">
                  <c:v>12.855689</c:v>
                </c:pt>
                <c:pt idx="65">
                  <c:v>13.476011</c:v>
                </c:pt>
                <c:pt idx="66">
                  <c:v>12.436146000000001</c:v>
                </c:pt>
                <c:pt idx="67">
                  <c:v>12.272316999999999</c:v>
                </c:pt>
                <c:pt idx="68">
                  <c:v>10.964226999999999</c:v>
                </c:pt>
                <c:pt idx="69">
                  <c:v>8.2190159999999999</c:v>
                </c:pt>
                <c:pt idx="70">
                  <c:v>7.3898999999999999</c:v>
                </c:pt>
                <c:pt idx="71">
                  <c:v>6.1383089999999996</c:v>
                </c:pt>
                <c:pt idx="72">
                  <c:v>5.3930629999999997</c:v>
                </c:pt>
                <c:pt idx="73">
                  <c:v>4.6211529999999996</c:v>
                </c:pt>
                <c:pt idx="74">
                  <c:v>5.495209</c:v>
                </c:pt>
                <c:pt idx="75">
                  <c:v>7.0321350000000002</c:v>
                </c:pt>
                <c:pt idx="76">
                  <c:v>6.1463239999999999</c:v>
                </c:pt>
                <c:pt idx="77">
                  <c:v>6.7650819999999996</c:v>
                </c:pt>
                <c:pt idx="78">
                  <c:v>6.0913890000000004</c:v>
                </c:pt>
                <c:pt idx="79">
                  <c:v>5.3267879999999996</c:v>
                </c:pt>
                <c:pt idx="80">
                  <c:v>4.2599450000000001</c:v>
                </c:pt>
                <c:pt idx="81">
                  <c:v>4.419473</c:v>
                </c:pt>
                <c:pt idx="82">
                  <c:v>4.6685400000000001</c:v>
                </c:pt>
                <c:pt idx="83">
                  <c:v>4.3385360000000004</c:v>
                </c:pt>
                <c:pt idx="84">
                  <c:v>4.9858359999999999</c:v>
                </c:pt>
                <c:pt idx="85">
                  <c:v>5.1027449999999996</c:v>
                </c:pt>
                <c:pt idx="86">
                  <c:v>4.5993329999999997</c:v>
                </c:pt>
                <c:pt idx="87">
                  <c:v>4.8767480000000001</c:v>
                </c:pt>
                <c:pt idx="88">
                  <c:v>4.3375579999999996</c:v>
                </c:pt>
                <c:pt idx="89">
                  <c:v>3.7248269999999999</c:v>
                </c:pt>
                <c:pt idx="90">
                  <c:v>5.1897770000000003</c:v>
                </c:pt>
                <c:pt idx="91">
                  <c:v>5.3959960000000002</c:v>
                </c:pt>
                <c:pt idx="92">
                  <c:v>5.4448699999999999</c:v>
                </c:pt>
                <c:pt idx="93">
                  <c:v>6.620412</c:v>
                </c:pt>
                <c:pt idx="94">
                  <c:v>6.2145539999999997</c:v>
                </c:pt>
                <c:pt idx="95">
                  <c:v>6.7326290000000002</c:v>
                </c:pt>
                <c:pt idx="96">
                  <c:v>7.1470890000000002</c:v>
                </c:pt>
                <c:pt idx="97">
                  <c:v>7.2067160000000001</c:v>
                </c:pt>
                <c:pt idx="98">
                  <c:v>7.4520689999999998</c:v>
                </c:pt>
                <c:pt idx="99">
                  <c:v>7.6766990000000002</c:v>
                </c:pt>
                <c:pt idx="100">
                  <c:v>7.2559820000000004</c:v>
                </c:pt>
                <c:pt idx="101">
                  <c:v>8.7112839999999991</c:v>
                </c:pt>
                <c:pt idx="102">
                  <c:v>7.9208780000000001</c:v>
                </c:pt>
                <c:pt idx="103">
                  <c:v>7.9525490000000003</c:v>
                </c:pt>
                <c:pt idx="104">
                  <c:v>8.2317230000000006</c:v>
                </c:pt>
                <c:pt idx="105">
                  <c:v>8.1274580000000007</c:v>
                </c:pt>
                <c:pt idx="106">
                  <c:v>8.5771219999999992</c:v>
                </c:pt>
                <c:pt idx="107">
                  <c:v>7.3451300000000002</c:v>
                </c:pt>
                <c:pt idx="108">
                  <c:v>8.9321990000000007</c:v>
                </c:pt>
                <c:pt idx="109">
                  <c:v>9.8442070000000008</c:v>
                </c:pt>
                <c:pt idx="110">
                  <c:v>8.2426709999999996</c:v>
                </c:pt>
                <c:pt idx="111">
                  <c:v>9.3677740000000007</c:v>
                </c:pt>
                <c:pt idx="112">
                  <c:v>9.5503710000000002</c:v>
                </c:pt>
                <c:pt idx="113">
                  <c:v>9.9306180000000008</c:v>
                </c:pt>
                <c:pt idx="114">
                  <c:v>11.494814</c:v>
                </c:pt>
                <c:pt idx="115">
                  <c:v>11.988060000000001</c:v>
                </c:pt>
                <c:pt idx="116">
                  <c:v>13.945209999999999</c:v>
                </c:pt>
                <c:pt idx="117">
                  <c:v>15.253888</c:v>
                </c:pt>
                <c:pt idx="118">
                  <c:v>13.93524</c:v>
                </c:pt>
                <c:pt idx="119">
                  <c:v>10.955038</c:v>
                </c:pt>
                <c:pt idx="120">
                  <c:v>9.4397179999999992</c:v>
                </c:pt>
                <c:pt idx="121">
                  <c:v>7.9423830000000004</c:v>
                </c:pt>
                <c:pt idx="122">
                  <c:v>5.056508</c:v>
                </c:pt>
                <c:pt idx="123">
                  <c:v>3.947927</c:v>
                </c:pt>
                <c:pt idx="124">
                  <c:v>3.8832170000000001</c:v>
                </c:pt>
                <c:pt idx="125">
                  <c:v>5.6749739999999997</c:v>
                </c:pt>
                <c:pt idx="126">
                  <c:v>5.6440849999999996</c:v>
                </c:pt>
                <c:pt idx="127">
                  <c:v>4.847423</c:v>
                </c:pt>
                <c:pt idx="128">
                  <c:v>5.7373380000000003</c:v>
                </c:pt>
                <c:pt idx="129">
                  <c:v>5.3324579999999999</c:v>
                </c:pt>
                <c:pt idx="130">
                  <c:v>6.3167999999999997</c:v>
                </c:pt>
                <c:pt idx="131">
                  <c:v>5.6538599999999999</c:v>
                </c:pt>
                <c:pt idx="132">
                  <c:v>6.2124040000000003</c:v>
                </c:pt>
                <c:pt idx="133">
                  <c:v>6.9210909999999997</c:v>
                </c:pt>
                <c:pt idx="134">
                  <c:v>11.142327</c:v>
                </c:pt>
                <c:pt idx="135">
                  <c:v>9.9927869999999999</c:v>
                </c:pt>
                <c:pt idx="136">
                  <c:v>11.171457</c:v>
                </c:pt>
                <c:pt idx="137">
                  <c:v>10.98319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data'!$CA$10:$CA$494</c:f>
              <c:numCache>
                <c:formatCode>General</c:formatCode>
                <c:ptCount val="485"/>
                <c:pt idx="0">
                  <c:v>9.1296549999999996</c:v>
                </c:pt>
                <c:pt idx="1">
                  <c:v>8.9558549999999997</c:v>
                </c:pt>
                <c:pt idx="2">
                  <c:v>11.307914999999999</c:v>
                </c:pt>
                <c:pt idx="3">
                  <c:v>9.8358000000000008</c:v>
                </c:pt>
                <c:pt idx="4">
                  <c:v>9.2993480000000002</c:v>
                </c:pt>
                <c:pt idx="5">
                  <c:v>13.459197</c:v>
                </c:pt>
                <c:pt idx="6">
                  <c:v>14.346767</c:v>
                </c:pt>
                <c:pt idx="7">
                  <c:v>14.150681000000001</c:v>
                </c:pt>
                <c:pt idx="8">
                  <c:v>14.124874999999999</c:v>
                </c:pt>
                <c:pt idx="9">
                  <c:v>9.7065750000000008</c:v>
                </c:pt>
                <c:pt idx="10">
                  <c:v>8.2874409999999994</c:v>
                </c:pt>
                <c:pt idx="11">
                  <c:v>5.8890459999999996</c:v>
                </c:pt>
                <c:pt idx="12">
                  <c:v>4.4742129999999998</c:v>
                </c:pt>
                <c:pt idx="13">
                  <c:v>4.1068680000000004</c:v>
                </c:pt>
                <c:pt idx="14">
                  <c:v>3.8382990000000001</c:v>
                </c:pt>
                <c:pt idx="15">
                  <c:v>3.0612189999999999</c:v>
                </c:pt>
                <c:pt idx="16">
                  <c:v>3.003466</c:v>
                </c:pt>
                <c:pt idx="17">
                  <c:v>3.6022829999999999</c:v>
                </c:pt>
                <c:pt idx="18">
                  <c:v>4.3062779999999998</c:v>
                </c:pt>
                <c:pt idx="19">
                  <c:v>4.1313060000000004</c:v>
                </c:pt>
                <c:pt idx="20">
                  <c:v>3.9950429999999999</c:v>
                </c:pt>
                <c:pt idx="21">
                  <c:v>5.109979</c:v>
                </c:pt>
                <c:pt idx="22">
                  <c:v>4.5447879999999996</c:v>
                </c:pt>
                <c:pt idx="23">
                  <c:v>4.030233</c:v>
                </c:pt>
                <c:pt idx="24">
                  <c:v>4.4693250000000004</c:v>
                </c:pt>
                <c:pt idx="25">
                  <c:v>3.8802840000000001</c:v>
                </c:pt>
                <c:pt idx="26">
                  <c:v>4.806368</c:v>
                </c:pt>
                <c:pt idx="27">
                  <c:v>3.6527219999999998</c:v>
                </c:pt>
                <c:pt idx="28">
                  <c:v>4.535209</c:v>
                </c:pt>
                <c:pt idx="29">
                  <c:v>4.1571119999999997</c:v>
                </c:pt>
                <c:pt idx="30">
                  <c:v>4.5027499999999998</c:v>
                </c:pt>
                <c:pt idx="31">
                  <c:v>5.9811699999999997</c:v>
                </c:pt>
                <c:pt idx="32">
                  <c:v>6.8186489999999997</c:v>
                </c:pt>
                <c:pt idx="33">
                  <c:v>8.4377800000000001</c:v>
                </c:pt>
                <c:pt idx="34">
                  <c:v>9.7065750000000008</c:v>
                </c:pt>
                <c:pt idx="35">
                  <c:v>8.5425679999999993</c:v>
                </c:pt>
                <c:pt idx="36">
                  <c:v>9.0913369999999993</c:v>
                </c:pt>
                <c:pt idx="37">
                  <c:v>9.672167</c:v>
                </c:pt>
                <c:pt idx="38">
                  <c:v>10.278413</c:v>
                </c:pt>
                <c:pt idx="39">
                  <c:v>9.9615069999999992</c:v>
                </c:pt>
                <c:pt idx="40">
                  <c:v>9.7448929999999994</c:v>
                </c:pt>
                <c:pt idx="41">
                  <c:v>9.6156679999999994</c:v>
                </c:pt>
                <c:pt idx="42">
                  <c:v>9.6702119999999994</c:v>
                </c:pt>
                <c:pt idx="43">
                  <c:v>8.4843089999999997</c:v>
                </c:pt>
                <c:pt idx="44">
                  <c:v>7.9378869999999999</c:v>
                </c:pt>
                <c:pt idx="45">
                  <c:v>8.6665150000000004</c:v>
                </c:pt>
                <c:pt idx="46">
                  <c:v>9.0575969999999995</c:v>
                </c:pt>
                <c:pt idx="47">
                  <c:v>9.3337310000000002</c:v>
                </c:pt>
                <c:pt idx="48">
                  <c:v>10.287405</c:v>
                </c:pt>
                <c:pt idx="49">
                  <c:v>9.6569179999999992</c:v>
                </c:pt>
                <c:pt idx="50">
                  <c:v>9.1597609999999996</c:v>
                </c:pt>
                <c:pt idx="51">
                  <c:v>7.8117890000000001</c:v>
                </c:pt>
                <c:pt idx="52">
                  <c:v>6.8780809999999999</c:v>
                </c:pt>
                <c:pt idx="53">
                  <c:v>8.4504870000000007</c:v>
                </c:pt>
                <c:pt idx="54">
                  <c:v>9.3554569999999995</c:v>
                </c:pt>
                <c:pt idx="55">
                  <c:v>9.6316980000000001</c:v>
                </c:pt>
                <c:pt idx="56">
                  <c:v>10.580655</c:v>
                </c:pt>
                <c:pt idx="57">
                  <c:v>10.524547</c:v>
                </c:pt>
                <c:pt idx="58">
                  <c:v>12.187079000000001</c:v>
                </c:pt>
                <c:pt idx="59">
                  <c:v>12.122368</c:v>
                </c:pt>
                <c:pt idx="60">
                  <c:v>13.399960999999999</c:v>
                </c:pt>
                <c:pt idx="61">
                  <c:v>13.16282</c:v>
                </c:pt>
                <c:pt idx="62">
                  <c:v>13.078799</c:v>
                </c:pt>
                <c:pt idx="63">
                  <c:v>15.503869999999999</c:v>
                </c:pt>
                <c:pt idx="64">
                  <c:v>13.751861</c:v>
                </c:pt>
                <c:pt idx="65">
                  <c:v>11.969878</c:v>
                </c:pt>
                <c:pt idx="66">
                  <c:v>11.957953</c:v>
                </c:pt>
                <c:pt idx="67">
                  <c:v>13.211499</c:v>
                </c:pt>
                <c:pt idx="68">
                  <c:v>11.266273999999999</c:v>
                </c:pt>
                <c:pt idx="69">
                  <c:v>8.9912410000000005</c:v>
                </c:pt>
                <c:pt idx="70">
                  <c:v>7.7568530000000004</c:v>
                </c:pt>
                <c:pt idx="71">
                  <c:v>6.986192</c:v>
                </c:pt>
                <c:pt idx="72">
                  <c:v>7.3576420000000002</c:v>
                </c:pt>
                <c:pt idx="73">
                  <c:v>5.7697919999999998</c:v>
                </c:pt>
                <c:pt idx="74">
                  <c:v>5.5520050000000003</c:v>
                </c:pt>
                <c:pt idx="75">
                  <c:v>6.8286189999999998</c:v>
                </c:pt>
                <c:pt idx="76">
                  <c:v>7.1635109999999997</c:v>
                </c:pt>
                <c:pt idx="77">
                  <c:v>6.4997879999999997</c:v>
                </c:pt>
                <c:pt idx="78">
                  <c:v>5.9631410000000002</c:v>
                </c:pt>
                <c:pt idx="79">
                  <c:v>5.0743980000000004</c:v>
                </c:pt>
                <c:pt idx="80">
                  <c:v>5.228256</c:v>
                </c:pt>
                <c:pt idx="81">
                  <c:v>4.8126740000000003</c:v>
                </c:pt>
                <c:pt idx="82">
                  <c:v>3.7933889999999999</c:v>
                </c:pt>
                <c:pt idx="83">
                  <c:v>4.2865330000000004</c:v>
                </c:pt>
                <c:pt idx="84">
                  <c:v>4.9021629999999998</c:v>
                </c:pt>
                <c:pt idx="85">
                  <c:v>5.2038190000000002</c:v>
                </c:pt>
                <c:pt idx="86">
                  <c:v>3.8820440000000001</c:v>
                </c:pt>
                <c:pt idx="87">
                  <c:v>4.0703100000000001</c:v>
                </c:pt>
                <c:pt idx="88">
                  <c:v>4.3043230000000001</c:v>
                </c:pt>
                <c:pt idx="89">
                  <c:v>4.7451759999999998</c:v>
                </c:pt>
                <c:pt idx="90">
                  <c:v>5.850142</c:v>
                </c:pt>
                <c:pt idx="91">
                  <c:v>6.890593</c:v>
                </c:pt>
                <c:pt idx="92">
                  <c:v>5.7078179999999996</c:v>
                </c:pt>
                <c:pt idx="93">
                  <c:v>5.0415539999999996</c:v>
                </c:pt>
                <c:pt idx="94">
                  <c:v>5.4270800000000001</c:v>
                </c:pt>
                <c:pt idx="95">
                  <c:v>5.6286399999999999</c:v>
                </c:pt>
                <c:pt idx="96">
                  <c:v>6.0206179999999998</c:v>
                </c:pt>
                <c:pt idx="97">
                  <c:v>6.03843</c:v>
                </c:pt>
                <c:pt idx="98">
                  <c:v>5.505922</c:v>
                </c:pt>
                <c:pt idx="99">
                  <c:v>7.8133530000000002</c:v>
                </c:pt>
                <c:pt idx="100">
                  <c:v>7.7109110000000003</c:v>
                </c:pt>
                <c:pt idx="101">
                  <c:v>7.8721990000000002</c:v>
                </c:pt>
                <c:pt idx="102">
                  <c:v>6.7887380000000004</c:v>
                </c:pt>
                <c:pt idx="103">
                  <c:v>8.1515679999999993</c:v>
                </c:pt>
                <c:pt idx="104">
                  <c:v>8.4854819999999993</c:v>
                </c:pt>
                <c:pt idx="105">
                  <c:v>8.6588910000000006</c:v>
                </c:pt>
                <c:pt idx="106">
                  <c:v>7.0405420000000003</c:v>
                </c:pt>
                <c:pt idx="107">
                  <c:v>7.1983100000000002</c:v>
                </c:pt>
                <c:pt idx="108">
                  <c:v>8.1613430000000005</c:v>
                </c:pt>
                <c:pt idx="109">
                  <c:v>8.9888949999999994</c:v>
                </c:pt>
                <c:pt idx="110">
                  <c:v>8.4698419999999999</c:v>
                </c:pt>
                <c:pt idx="111">
                  <c:v>8.8483300000000007</c:v>
                </c:pt>
                <c:pt idx="112">
                  <c:v>8.1883219999999994</c:v>
                </c:pt>
                <c:pt idx="113">
                  <c:v>11.247109</c:v>
                </c:pt>
                <c:pt idx="114">
                  <c:v>13.703934</c:v>
                </c:pt>
                <c:pt idx="115">
                  <c:v>13.001531999999999</c:v>
                </c:pt>
                <c:pt idx="116">
                  <c:v>12.262347</c:v>
                </c:pt>
                <c:pt idx="117">
                  <c:v>10.913005999999999</c:v>
                </c:pt>
                <c:pt idx="118">
                  <c:v>11.064126999999999</c:v>
                </c:pt>
                <c:pt idx="119">
                  <c:v>9.1063899999999993</c:v>
                </c:pt>
                <c:pt idx="120">
                  <c:v>11.303222999999999</c:v>
                </c:pt>
                <c:pt idx="121">
                  <c:v>13.105343</c:v>
                </c:pt>
                <c:pt idx="122">
                  <c:v>11.215052999999999</c:v>
                </c:pt>
                <c:pt idx="123">
                  <c:v>7.2855030000000003</c:v>
                </c:pt>
                <c:pt idx="124">
                  <c:v>4.3950360000000002</c:v>
                </c:pt>
                <c:pt idx="125">
                  <c:v>3.5113750000000001</c:v>
                </c:pt>
                <c:pt idx="126">
                  <c:v>4.1084329999999998</c:v>
                </c:pt>
                <c:pt idx="127">
                  <c:v>4.2229960000000002</c:v>
                </c:pt>
                <c:pt idx="128">
                  <c:v>4.6253339999999996</c:v>
                </c:pt>
                <c:pt idx="129">
                  <c:v>4.9986040000000003</c:v>
                </c:pt>
                <c:pt idx="130">
                  <c:v>4.3714500000000003</c:v>
                </c:pt>
                <c:pt idx="131">
                  <c:v>4.9416539999999998</c:v>
                </c:pt>
                <c:pt idx="132">
                  <c:v>5.5619750000000003</c:v>
                </c:pt>
                <c:pt idx="133">
                  <c:v>8.7134350000000005</c:v>
                </c:pt>
                <c:pt idx="134">
                  <c:v>10.278999000000001</c:v>
                </c:pt>
                <c:pt idx="135">
                  <c:v>11.404493</c:v>
                </c:pt>
                <c:pt idx="136">
                  <c:v>12.150715999999999</c:v>
                </c:pt>
                <c:pt idx="137">
                  <c:v>10.804894000000001</c:v>
                </c:pt>
                <c:pt idx="138">
                  <c:v>9.2850769999999994</c:v>
                </c:pt>
                <c:pt idx="139">
                  <c:v>8.4768799999999995</c:v>
                </c:pt>
                <c:pt idx="140">
                  <c:v>8.4727739999999994</c:v>
                </c:pt>
                <c:pt idx="141">
                  <c:v>8.811185</c:v>
                </c:pt>
                <c:pt idx="142">
                  <c:v>5.5105579999999996</c:v>
                </c:pt>
              </c:numCache>
            </c:numRef>
          </c:yVal>
          <c:smooth val="1"/>
        </c:ser>
        <c:axId val="128060416"/>
        <c:axId val="128066688"/>
      </c:scatterChart>
      <c:valAx>
        <c:axId val="12806041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066688"/>
        <c:crosses val="autoZero"/>
        <c:crossBetween val="midCat"/>
      </c:valAx>
      <c:valAx>
        <c:axId val="128066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12806041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CO2 (g/hr)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data'!$CE$10:$CE$497</c:f>
              <c:numCache>
                <c:formatCode>General</c:formatCode>
                <c:ptCount val="488"/>
                <c:pt idx="0">
                  <c:v>23096.015480849095</c:v>
                </c:pt>
                <c:pt idx="1">
                  <c:v>19664.430343507622</c:v>
                </c:pt>
                <c:pt idx="2">
                  <c:v>23200.755310968067</c:v>
                </c:pt>
                <c:pt idx="3">
                  <c:v>22416.671736452699</c:v>
                </c:pt>
                <c:pt idx="4">
                  <c:v>24346.816758814017</c:v>
                </c:pt>
                <c:pt idx="5">
                  <c:v>23334.952668322807</c:v>
                </c:pt>
                <c:pt idx="6">
                  <c:v>19966.566936391198</c:v>
                </c:pt>
                <c:pt idx="7">
                  <c:v>20165.526905413029</c:v>
                </c:pt>
                <c:pt idx="8">
                  <c:v>21744.437886440101</c:v>
                </c:pt>
                <c:pt idx="9">
                  <c:v>23023.346257614117</c:v>
                </c:pt>
                <c:pt idx="10">
                  <c:v>18872.967654213611</c:v>
                </c:pt>
                <c:pt idx="11">
                  <c:v>14828.089874182793</c:v>
                </c:pt>
                <c:pt idx="12">
                  <c:v>9594.5706398318416</c:v>
                </c:pt>
                <c:pt idx="13">
                  <c:v>7903.2415175392498</c:v>
                </c:pt>
                <c:pt idx="14">
                  <c:v>10060.708953558502</c:v>
                </c:pt>
                <c:pt idx="15">
                  <c:v>11892.174233907104</c:v>
                </c:pt>
                <c:pt idx="16">
                  <c:v>10326.492226074384</c:v>
                </c:pt>
                <c:pt idx="17">
                  <c:v>10152.209679515243</c:v>
                </c:pt>
                <c:pt idx="18">
                  <c:v>18125.054218124889</c:v>
                </c:pt>
                <c:pt idx="19">
                  <c:v>17062.28940768473</c:v>
                </c:pt>
                <c:pt idx="20">
                  <c:v>17844.586908451787</c:v>
                </c:pt>
                <c:pt idx="21">
                  <c:v>14068.731015568881</c:v>
                </c:pt>
                <c:pt idx="22">
                  <c:v>16032.292218267985</c:v>
                </c:pt>
                <c:pt idx="23">
                  <c:v>11950.408314182519</c:v>
                </c:pt>
                <c:pt idx="24">
                  <c:v>11329.923911502168</c:v>
                </c:pt>
                <c:pt idx="25">
                  <c:v>11866.319506470338</c:v>
                </c:pt>
                <c:pt idx="26">
                  <c:v>8190.0715881005281</c:v>
                </c:pt>
                <c:pt idx="27">
                  <c:v>10006.21078717932</c:v>
                </c:pt>
                <c:pt idx="28">
                  <c:v>12163.169385327159</c:v>
                </c:pt>
                <c:pt idx="29">
                  <c:v>12608.165478462752</c:v>
                </c:pt>
                <c:pt idx="30">
                  <c:v>11698.16756152842</c:v>
                </c:pt>
                <c:pt idx="31">
                  <c:v>12563.987423184</c:v>
                </c:pt>
                <c:pt idx="32">
                  <c:v>12671.752738297078</c:v>
                </c:pt>
                <c:pt idx="33">
                  <c:v>12888.403618872097</c:v>
                </c:pt>
                <c:pt idx="34">
                  <c:v>10807.180812551971</c:v>
                </c:pt>
                <c:pt idx="35">
                  <c:v>8435.5174753193332</c:v>
                </c:pt>
                <c:pt idx="36">
                  <c:v>9036.3649828407033</c:v>
                </c:pt>
                <c:pt idx="37">
                  <c:v>13934.676401066672</c:v>
                </c:pt>
                <c:pt idx="38">
                  <c:v>18775.835688576277</c:v>
                </c:pt>
                <c:pt idx="39">
                  <c:v>20939.599241847322</c:v>
                </c:pt>
                <c:pt idx="40">
                  <c:v>23702.370386433449</c:v>
                </c:pt>
                <c:pt idx="41">
                  <c:v>20954.452352111584</c:v>
                </c:pt>
                <c:pt idx="42">
                  <c:v>20021.871521239736</c:v>
                </c:pt>
                <c:pt idx="43">
                  <c:v>18973.989411297309</c:v>
                </c:pt>
                <c:pt idx="44">
                  <c:v>19775.851951767228</c:v>
                </c:pt>
                <c:pt idx="45">
                  <c:v>22831.769755638685</c:v>
                </c:pt>
                <c:pt idx="46">
                  <c:v>19149.280377219737</c:v>
                </c:pt>
                <c:pt idx="47">
                  <c:v>19073.537681520167</c:v>
                </c:pt>
                <c:pt idx="48">
                  <c:v>15459.757039552365</c:v>
                </c:pt>
                <c:pt idx="49">
                  <c:v>16121.563407989261</c:v>
                </c:pt>
                <c:pt idx="50">
                  <c:v>16628.151202559442</c:v>
                </c:pt>
                <c:pt idx="51">
                  <c:v>18222.665908476207</c:v>
                </c:pt>
                <c:pt idx="52">
                  <c:v>17261.439144565644</c:v>
                </c:pt>
                <c:pt idx="53">
                  <c:v>16487.003095175951</c:v>
                </c:pt>
                <c:pt idx="54">
                  <c:v>18252.903880147966</c:v>
                </c:pt>
                <c:pt idx="55">
                  <c:v>19546.606129866886</c:v>
                </c:pt>
                <c:pt idx="56">
                  <c:v>19691.041810815936</c:v>
                </c:pt>
                <c:pt idx="57">
                  <c:v>21833.74311454604</c:v>
                </c:pt>
                <c:pt idx="58">
                  <c:v>25906.104505121148</c:v>
                </c:pt>
                <c:pt idx="59">
                  <c:v>25695.279559617524</c:v>
                </c:pt>
                <c:pt idx="60">
                  <c:v>26230.83097427955</c:v>
                </c:pt>
                <c:pt idx="61">
                  <c:v>24728.777072728197</c:v>
                </c:pt>
                <c:pt idx="62">
                  <c:v>29308.314706865774</c:v>
                </c:pt>
                <c:pt idx="63">
                  <c:v>28770.812242456654</c:v>
                </c:pt>
                <c:pt idx="64">
                  <c:v>26127.876062146006</c:v>
                </c:pt>
                <c:pt idx="65">
                  <c:v>27779.178000829248</c:v>
                </c:pt>
                <c:pt idx="66">
                  <c:v>32164.14909980381</c:v>
                </c:pt>
                <c:pt idx="67">
                  <c:v>31835.517356179353</c:v>
                </c:pt>
                <c:pt idx="68">
                  <c:v>30480.476810487969</c:v>
                </c:pt>
                <c:pt idx="69">
                  <c:v>30197.690708345428</c:v>
                </c:pt>
                <c:pt idx="70">
                  <c:v>25748.21005818039</c:v>
                </c:pt>
                <c:pt idx="71">
                  <c:v>20380.31556101147</c:v>
                </c:pt>
                <c:pt idx="72">
                  <c:v>20590.025336097144</c:v>
                </c:pt>
                <c:pt idx="73">
                  <c:v>20621.603212846272</c:v>
                </c:pt>
                <c:pt idx="74">
                  <c:v>16890.108683145299</c:v>
                </c:pt>
                <c:pt idx="75">
                  <c:v>15547.613785088131</c:v>
                </c:pt>
                <c:pt idx="76">
                  <c:v>14217.300691477038</c:v>
                </c:pt>
                <c:pt idx="77">
                  <c:v>21251.487759901287</c:v>
                </c:pt>
                <c:pt idx="78">
                  <c:v>16158.314521298196</c:v>
                </c:pt>
                <c:pt idx="79">
                  <c:v>12946.308331162752</c:v>
                </c:pt>
                <c:pt idx="80">
                  <c:v>10816.224830804276</c:v>
                </c:pt>
                <c:pt idx="81">
                  <c:v>13617.892834580503</c:v>
                </c:pt>
                <c:pt idx="82">
                  <c:v>12755.243337388021</c:v>
                </c:pt>
                <c:pt idx="83">
                  <c:v>13327.828398811727</c:v>
                </c:pt>
                <c:pt idx="84">
                  <c:v>12036.340706416298</c:v>
                </c:pt>
                <c:pt idx="85">
                  <c:v>10414.84871387286</c:v>
                </c:pt>
                <c:pt idx="86">
                  <c:v>11942.326352649608</c:v>
                </c:pt>
                <c:pt idx="87">
                  <c:v>9407.4111759590651</c:v>
                </c:pt>
                <c:pt idx="88">
                  <c:v>10150.482176933618</c:v>
                </c:pt>
                <c:pt idx="89">
                  <c:v>11977.920352852379</c:v>
                </c:pt>
                <c:pt idx="90">
                  <c:v>11710.793646115902</c:v>
                </c:pt>
                <c:pt idx="91">
                  <c:v>12345.31227365791</c:v>
                </c:pt>
                <c:pt idx="92">
                  <c:v>15992.562177550441</c:v>
                </c:pt>
                <c:pt idx="93">
                  <c:v>19797.706550093786</c:v>
                </c:pt>
                <c:pt idx="94">
                  <c:v>17472.2729154552</c:v>
                </c:pt>
                <c:pt idx="95">
                  <c:v>14538.249208889911</c:v>
                </c:pt>
                <c:pt idx="96">
                  <c:v>12701.03258266292</c:v>
                </c:pt>
                <c:pt idx="97">
                  <c:v>15109.693652764738</c:v>
                </c:pt>
                <c:pt idx="98">
                  <c:v>13982.926080650832</c:v>
                </c:pt>
                <c:pt idx="99">
                  <c:v>10313.157672594001</c:v>
                </c:pt>
                <c:pt idx="100">
                  <c:v>15167.561524632649</c:v>
                </c:pt>
                <c:pt idx="101">
                  <c:v>19096.221196527076</c:v>
                </c:pt>
                <c:pt idx="102">
                  <c:v>21333.937763176149</c:v>
                </c:pt>
                <c:pt idx="103">
                  <c:v>18657.240594537005</c:v>
                </c:pt>
                <c:pt idx="104">
                  <c:v>18418.655810050255</c:v>
                </c:pt>
                <c:pt idx="105">
                  <c:v>17976.236369110127</c:v>
                </c:pt>
                <c:pt idx="106">
                  <c:v>14654.257380020808</c:v>
                </c:pt>
                <c:pt idx="107">
                  <c:v>14720.112745284237</c:v>
                </c:pt>
                <c:pt idx="108">
                  <c:v>15369.290350023382</c:v>
                </c:pt>
                <c:pt idx="109">
                  <c:v>17232.550820361674</c:v>
                </c:pt>
                <c:pt idx="110">
                  <c:v>22851.914656238423</c:v>
                </c:pt>
                <c:pt idx="111">
                  <c:v>23764.119235239603</c:v>
                </c:pt>
                <c:pt idx="112">
                  <c:v>17470.141993943667</c:v>
                </c:pt>
                <c:pt idx="113">
                  <c:v>21458.196779545891</c:v>
                </c:pt>
                <c:pt idx="114">
                  <c:v>24205.677992563185</c:v>
                </c:pt>
                <c:pt idx="115">
                  <c:v>25385.533400335316</c:v>
                </c:pt>
                <c:pt idx="116">
                  <c:v>27649.266819411525</c:v>
                </c:pt>
                <c:pt idx="117">
                  <c:v>25298.917709480458</c:v>
                </c:pt>
                <c:pt idx="118">
                  <c:v>26605.243982696578</c:v>
                </c:pt>
                <c:pt idx="119">
                  <c:v>27554.966244970208</c:v>
                </c:pt>
                <c:pt idx="120">
                  <c:v>30261.777247776063</c:v>
                </c:pt>
                <c:pt idx="121">
                  <c:v>25430.501224178766</c:v>
                </c:pt>
                <c:pt idx="122">
                  <c:v>24117.395111918646</c:v>
                </c:pt>
                <c:pt idx="123">
                  <c:v>21822.636245072041</c:v>
                </c:pt>
                <c:pt idx="124">
                  <c:v>21363.919992171432</c:v>
                </c:pt>
                <c:pt idx="125">
                  <c:v>15729.444030970295</c:v>
                </c:pt>
                <c:pt idx="126">
                  <c:v>10688.933321458433</c:v>
                </c:pt>
                <c:pt idx="127">
                  <c:v>11224.773427025484</c:v>
                </c:pt>
                <c:pt idx="128">
                  <c:v>16640.60529983004</c:v>
                </c:pt>
                <c:pt idx="129">
                  <c:v>14327.552825984878</c:v>
                </c:pt>
                <c:pt idx="130">
                  <c:v>14373.805025927879</c:v>
                </c:pt>
                <c:pt idx="131">
                  <c:v>12345.576107688243</c:v>
                </c:pt>
                <c:pt idx="132">
                  <c:v>14344.491254623803</c:v>
                </c:pt>
                <c:pt idx="133">
                  <c:v>15235.070398182055</c:v>
                </c:pt>
                <c:pt idx="134">
                  <c:v>15572.65153940046</c:v>
                </c:pt>
                <c:pt idx="135">
                  <c:v>15967.73498297418</c:v>
                </c:pt>
                <c:pt idx="136">
                  <c:v>23509.879556995114</c:v>
                </c:pt>
                <c:pt idx="137">
                  <c:v>25672.463417865147</c:v>
                </c:pt>
                <c:pt idx="138">
                  <c:v>28333.541015144288</c:v>
                </c:pt>
                <c:pt idx="139">
                  <c:v>25439.810369208397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data'!$CE$10:$CE$147</c:f>
              <c:numCache>
                <c:formatCode>General</c:formatCode>
                <c:ptCount val="138"/>
                <c:pt idx="0">
                  <c:v>19217.284164509758</c:v>
                </c:pt>
                <c:pt idx="1">
                  <c:v>23521.171510842876</c:v>
                </c:pt>
                <c:pt idx="2">
                  <c:v>30810.476648775853</c:v>
                </c:pt>
                <c:pt idx="3">
                  <c:v>23234.407487274129</c:v>
                </c:pt>
                <c:pt idx="4">
                  <c:v>23395.311573644049</c:v>
                </c:pt>
                <c:pt idx="5">
                  <c:v>23542.901286317279</c:v>
                </c:pt>
                <c:pt idx="6">
                  <c:v>25059.356989398271</c:v>
                </c:pt>
                <c:pt idx="7">
                  <c:v>27057.849768688931</c:v>
                </c:pt>
                <c:pt idx="8">
                  <c:v>26171.18654766192</c:v>
                </c:pt>
                <c:pt idx="9">
                  <c:v>25109.311496125076</c:v>
                </c:pt>
                <c:pt idx="10">
                  <c:v>25212.845731766687</c:v>
                </c:pt>
                <c:pt idx="11">
                  <c:v>18186.401678291859</c:v>
                </c:pt>
                <c:pt idx="12">
                  <c:v>14457.018226169925</c:v>
                </c:pt>
                <c:pt idx="13">
                  <c:v>10665.19575576108</c:v>
                </c:pt>
                <c:pt idx="14">
                  <c:v>10743.219425042675</c:v>
                </c:pt>
                <c:pt idx="15">
                  <c:v>7147.9856535868803</c:v>
                </c:pt>
                <c:pt idx="16">
                  <c:v>7551.1711522696669</c:v>
                </c:pt>
                <c:pt idx="17">
                  <c:v>6215.4342477315267</c:v>
                </c:pt>
                <c:pt idx="18">
                  <c:v>7293.4817841225004</c:v>
                </c:pt>
                <c:pt idx="19">
                  <c:v>9105.4380391600953</c:v>
                </c:pt>
                <c:pt idx="20">
                  <c:v>11220.708525963597</c:v>
                </c:pt>
                <c:pt idx="21">
                  <c:v>9652.6625769874081</c:v>
                </c:pt>
                <c:pt idx="22">
                  <c:v>11585.870060372217</c:v>
                </c:pt>
                <c:pt idx="23">
                  <c:v>9789.753660139404</c:v>
                </c:pt>
                <c:pt idx="24">
                  <c:v>8634.7961893113843</c:v>
                </c:pt>
                <c:pt idx="25">
                  <c:v>13576.958982569466</c:v>
                </c:pt>
                <c:pt idx="26">
                  <c:v>12871.937363710898</c:v>
                </c:pt>
                <c:pt idx="27">
                  <c:v>8384.4807842872342</c:v>
                </c:pt>
                <c:pt idx="28">
                  <c:v>11579.594914924308</c:v>
                </c:pt>
                <c:pt idx="29">
                  <c:v>12485.161735720956</c:v>
                </c:pt>
                <c:pt idx="30">
                  <c:v>16667.777616538624</c:v>
                </c:pt>
                <c:pt idx="31">
                  <c:v>21462.654133943714</c:v>
                </c:pt>
                <c:pt idx="32">
                  <c:v>21274.243344046652</c:v>
                </c:pt>
                <c:pt idx="33">
                  <c:v>18042.050481066992</c:v>
                </c:pt>
                <c:pt idx="34">
                  <c:v>19511.255145043488</c:v>
                </c:pt>
                <c:pt idx="35">
                  <c:v>17863.339766855184</c:v>
                </c:pt>
                <c:pt idx="36">
                  <c:v>16320.0345100054</c:v>
                </c:pt>
                <c:pt idx="37">
                  <c:v>18074.757354254623</c:v>
                </c:pt>
                <c:pt idx="38">
                  <c:v>20755.570107448486</c:v>
                </c:pt>
                <c:pt idx="39">
                  <c:v>19696.387721338764</c:v>
                </c:pt>
                <c:pt idx="40">
                  <c:v>21131.776716768287</c:v>
                </c:pt>
                <c:pt idx="41">
                  <c:v>18107.35327666919</c:v>
                </c:pt>
                <c:pt idx="42">
                  <c:v>16825.512408464681</c:v>
                </c:pt>
                <c:pt idx="43">
                  <c:v>13721.97123071685</c:v>
                </c:pt>
                <c:pt idx="44">
                  <c:v>16524.537241349088</c:v>
                </c:pt>
                <c:pt idx="45">
                  <c:v>16958.917152232021</c:v>
                </c:pt>
                <c:pt idx="46">
                  <c:v>18449.343254605537</c:v>
                </c:pt>
                <c:pt idx="47">
                  <c:v>21003.171075909791</c:v>
                </c:pt>
                <c:pt idx="48">
                  <c:v>19377.204491403449</c:v>
                </c:pt>
                <c:pt idx="49">
                  <c:v>18342.562529654351</c:v>
                </c:pt>
                <c:pt idx="50">
                  <c:v>16027.081868616986</c:v>
                </c:pt>
                <c:pt idx="51">
                  <c:v>17093.567351627029</c:v>
                </c:pt>
                <c:pt idx="52">
                  <c:v>22451.100660983484</c:v>
                </c:pt>
                <c:pt idx="53">
                  <c:v>24655.89598858474</c:v>
                </c:pt>
                <c:pt idx="54">
                  <c:v>22978.34647524765</c:v>
                </c:pt>
                <c:pt idx="55">
                  <c:v>23198.034012215216</c:v>
                </c:pt>
                <c:pt idx="56">
                  <c:v>19992.322662452352</c:v>
                </c:pt>
                <c:pt idx="57">
                  <c:v>25071.730951334022</c:v>
                </c:pt>
                <c:pt idx="58">
                  <c:v>30538.469410374149</c:v>
                </c:pt>
                <c:pt idx="59">
                  <c:v>29502.487347696988</c:v>
                </c:pt>
                <c:pt idx="60">
                  <c:v>29630.186929772284</c:v>
                </c:pt>
                <c:pt idx="61">
                  <c:v>25031.18216137703</c:v>
                </c:pt>
                <c:pt idx="62">
                  <c:v>31151.857423446163</c:v>
                </c:pt>
                <c:pt idx="63">
                  <c:v>30821.362249329057</c:v>
                </c:pt>
                <c:pt idx="64">
                  <c:v>27719.040486599151</c:v>
                </c:pt>
                <c:pt idx="65">
                  <c:v>29449.720025352195</c:v>
                </c:pt>
                <c:pt idx="66">
                  <c:v>27444.162542386952</c:v>
                </c:pt>
                <c:pt idx="67">
                  <c:v>27304.181935796005</c:v>
                </c:pt>
                <c:pt idx="68">
                  <c:v>24285.106683727863</c:v>
                </c:pt>
                <c:pt idx="69">
                  <c:v>17641.528589866895</c:v>
                </c:pt>
                <c:pt idx="70">
                  <c:v>15992.234806652999</c:v>
                </c:pt>
                <c:pt idx="71">
                  <c:v>13558.359996463283</c:v>
                </c:pt>
                <c:pt idx="72">
                  <c:v>12040.600716320785</c:v>
                </c:pt>
                <c:pt idx="73">
                  <c:v>10196.279773265429</c:v>
                </c:pt>
                <c:pt idx="74">
                  <c:v>11806.290894415113</c:v>
                </c:pt>
                <c:pt idx="75">
                  <c:v>14943.700906012396</c:v>
                </c:pt>
                <c:pt idx="76">
                  <c:v>13524.608866583629</c:v>
                </c:pt>
                <c:pt idx="77">
                  <c:v>15083.366408252657</c:v>
                </c:pt>
                <c:pt idx="78">
                  <c:v>13628.61109399771</c:v>
                </c:pt>
                <c:pt idx="79">
                  <c:v>11933.993434176395</c:v>
                </c:pt>
                <c:pt idx="80">
                  <c:v>9539.9528168248653</c:v>
                </c:pt>
                <c:pt idx="81">
                  <c:v>9889.1763318178382</c:v>
                </c:pt>
                <c:pt idx="82">
                  <c:v>10444.9703870628</c:v>
                </c:pt>
                <c:pt idx="83">
                  <c:v>9711.5785854257538</c:v>
                </c:pt>
                <c:pt idx="84">
                  <c:v>11168.06291080866</c:v>
                </c:pt>
                <c:pt idx="85">
                  <c:v>11432.491837627138</c:v>
                </c:pt>
                <c:pt idx="86">
                  <c:v>10306.370012825286</c:v>
                </c:pt>
                <c:pt idx="87">
                  <c:v>10926.621081269424</c:v>
                </c:pt>
                <c:pt idx="88">
                  <c:v>9713.4330997017532</c:v>
                </c:pt>
                <c:pt idx="89">
                  <c:v>8336.0238825032466</c:v>
                </c:pt>
                <c:pt idx="90">
                  <c:v>11610.487749455748</c:v>
                </c:pt>
                <c:pt idx="91">
                  <c:v>12075.062310776306</c:v>
                </c:pt>
                <c:pt idx="92">
                  <c:v>12186.782574270299</c:v>
                </c:pt>
                <c:pt idx="93">
                  <c:v>14791.641389661203</c:v>
                </c:pt>
                <c:pt idx="94">
                  <c:v>13333.807067142041</c:v>
                </c:pt>
                <c:pt idx="95">
                  <c:v>13956.778131402205</c:v>
                </c:pt>
                <c:pt idx="96">
                  <c:v>14949.064907419319</c:v>
                </c:pt>
                <c:pt idx="97">
                  <c:v>15247.47308358701</c:v>
                </c:pt>
                <c:pt idx="98">
                  <c:v>15410.027203691921</c:v>
                </c:pt>
                <c:pt idx="99">
                  <c:v>15373.117942774696</c:v>
                </c:pt>
                <c:pt idx="100">
                  <c:v>14089.684684129272</c:v>
                </c:pt>
                <c:pt idx="101">
                  <c:v>16920.318206654709</c:v>
                </c:pt>
                <c:pt idx="102">
                  <c:v>15650.988346511911</c:v>
                </c:pt>
                <c:pt idx="103">
                  <c:v>15777.315663318199</c:v>
                </c:pt>
                <c:pt idx="104">
                  <c:v>16139.71958141313</c:v>
                </c:pt>
                <c:pt idx="105">
                  <c:v>16184.403913668013</c:v>
                </c:pt>
                <c:pt idx="106">
                  <c:v>17113.628230988954</c:v>
                </c:pt>
                <c:pt idx="107">
                  <c:v>14409.509857778881</c:v>
                </c:pt>
                <c:pt idx="108">
                  <c:v>17309.984402388105</c:v>
                </c:pt>
                <c:pt idx="109">
                  <c:v>18982.509089293282</c:v>
                </c:pt>
                <c:pt idx="110">
                  <c:v>16026.186773239784</c:v>
                </c:pt>
                <c:pt idx="111">
                  <c:v>19416.460643980219</c:v>
                </c:pt>
                <c:pt idx="112">
                  <c:v>20746.662383456918</c:v>
                </c:pt>
                <c:pt idx="113">
                  <c:v>21909.169375192116</c:v>
                </c:pt>
                <c:pt idx="114">
                  <c:v>25458.367386599384</c:v>
                </c:pt>
                <c:pt idx="115">
                  <c:v>26358.125188244223</c:v>
                </c:pt>
                <c:pt idx="116">
                  <c:v>30293.147093044226</c:v>
                </c:pt>
                <c:pt idx="117">
                  <c:v>33407.519866890623</c:v>
                </c:pt>
                <c:pt idx="118">
                  <c:v>30838.636844991364</c:v>
                </c:pt>
                <c:pt idx="119">
                  <c:v>24380.933518457048</c:v>
                </c:pt>
                <c:pt idx="120">
                  <c:v>21115.512133087461</c:v>
                </c:pt>
                <c:pt idx="121">
                  <c:v>17806.456693048978</c:v>
                </c:pt>
                <c:pt idx="122">
                  <c:v>11293.560136321919</c:v>
                </c:pt>
                <c:pt idx="123">
                  <c:v>8815.1356081761478</c:v>
                </c:pt>
                <c:pt idx="124">
                  <c:v>8690.1380003782906</c:v>
                </c:pt>
                <c:pt idx="125">
                  <c:v>12717.811737456588</c:v>
                </c:pt>
                <c:pt idx="126">
                  <c:v>12643.617608016166</c:v>
                </c:pt>
                <c:pt idx="127">
                  <c:v>10851.74475583445</c:v>
                </c:pt>
                <c:pt idx="128">
                  <c:v>12844.68851520144</c:v>
                </c:pt>
                <c:pt idx="129">
                  <c:v>11935.367714217942</c:v>
                </c:pt>
                <c:pt idx="130">
                  <c:v>14135.361331795199</c:v>
                </c:pt>
                <c:pt idx="131">
                  <c:v>12562.484451654242</c:v>
                </c:pt>
                <c:pt idx="132">
                  <c:v>12983.575850348005</c:v>
                </c:pt>
                <c:pt idx="133">
                  <c:v>13789.24492119085</c:v>
                </c:pt>
                <c:pt idx="134">
                  <c:v>22807.423547621496</c:v>
                </c:pt>
                <c:pt idx="135">
                  <c:v>21318.132841511877</c:v>
                </c:pt>
                <c:pt idx="136">
                  <c:v>24322.056393652285</c:v>
                </c:pt>
                <c:pt idx="137">
                  <c:v>22758.017088024451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data'!$CE$10:$CE$494</c:f>
              <c:numCache>
                <c:formatCode>General</c:formatCode>
                <c:ptCount val="485"/>
                <c:pt idx="0">
                  <c:v>18377.319555343798</c:v>
                </c:pt>
                <c:pt idx="1">
                  <c:v>17817.41965983417</c:v>
                </c:pt>
                <c:pt idx="2">
                  <c:v>22619.671943276655</c:v>
                </c:pt>
                <c:pt idx="3">
                  <c:v>20213.876708953198</c:v>
                </c:pt>
                <c:pt idx="4">
                  <c:v>19751.26988473002</c:v>
                </c:pt>
                <c:pt idx="5">
                  <c:v>28585.378981645463</c:v>
                </c:pt>
                <c:pt idx="6">
                  <c:v>31098.316918784985</c:v>
                </c:pt>
                <c:pt idx="7">
                  <c:v>31138.98439137216</c:v>
                </c:pt>
                <c:pt idx="8">
                  <c:v>31398.377244295501</c:v>
                </c:pt>
                <c:pt idx="9">
                  <c:v>21717.202881800025</c:v>
                </c:pt>
                <c:pt idx="10">
                  <c:v>18592.566079653818</c:v>
                </c:pt>
                <c:pt idx="11">
                  <c:v>13221.164508280504</c:v>
                </c:pt>
                <c:pt idx="12">
                  <c:v>10050.574905972539</c:v>
                </c:pt>
                <c:pt idx="13">
                  <c:v>9198.3188259523449</c:v>
                </c:pt>
                <c:pt idx="14">
                  <c:v>8570.2292493752975</c:v>
                </c:pt>
                <c:pt idx="15">
                  <c:v>6842.8034795708281</c:v>
                </c:pt>
                <c:pt idx="16">
                  <c:v>6727.938140142378</c:v>
                </c:pt>
                <c:pt idx="17">
                  <c:v>8076.0125621162242</c:v>
                </c:pt>
                <c:pt idx="18">
                  <c:v>9654.1776769645439</c:v>
                </c:pt>
                <c:pt idx="19">
                  <c:v>9262.0094260677124</c:v>
                </c:pt>
                <c:pt idx="20">
                  <c:v>8956.2785402323352</c:v>
                </c:pt>
                <c:pt idx="21">
                  <c:v>11456.230564736936</c:v>
                </c:pt>
                <c:pt idx="22">
                  <c:v>10190.118510959255</c:v>
                </c:pt>
                <c:pt idx="23">
                  <c:v>9039.6157985412119</c:v>
                </c:pt>
                <c:pt idx="24">
                  <c:v>10034.950854620476</c:v>
                </c:pt>
                <c:pt idx="25">
                  <c:v>8712.7629468023879</c:v>
                </c:pt>
                <c:pt idx="26">
                  <c:v>10791.826541215776</c:v>
                </c:pt>
                <c:pt idx="27">
                  <c:v>8202.7163331708107</c:v>
                </c:pt>
                <c:pt idx="28">
                  <c:v>10174.732175955312</c:v>
                </c:pt>
                <c:pt idx="29">
                  <c:v>9310.1443278611023</c:v>
                </c:pt>
                <c:pt idx="30">
                  <c:v>9896.5755791122501</c:v>
                </c:pt>
                <c:pt idx="31">
                  <c:v>12384.112203066239</c:v>
                </c:pt>
                <c:pt idx="32">
                  <c:v>13519.509227393555</c:v>
                </c:pt>
                <c:pt idx="33">
                  <c:v>16355.263390996141</c:v>
                </c:pt>
                <c:pt idx="34">
                  <c:v>18659.274632492627</c:v>
                </c:pt>
                <c:pt idx="35">
                  <c:v>16208.906074930941</c:v>
                </c:pt>
                <c:pt idx="36">
                  <c:v>17391.508270672843</c:v>
                </c:pt>
                <c:pt idx="37">
                  <c:v>19936.358172855682</c:v>
                </c:pt>
                <c:pt idx="38">
                  <c:v>22103.107327082449</c:v>
                </c:pt>
                <c:pt idx="39">
                  <c:v>21011.763711274278</c:v>
                </c:pt>
                <c:pt idx="40">
                  <c:v>19425.587414762544</c:v>
                </c:pt>
                <c:pt idx="41">
                  <c:v>18156.99500141677</c:v>
                </c:pt>
                <c:pt idx="42">
                  <c:v>17926.400818608225</c:v>
                </c:pt>
                <c:pt idx="43">
                  <c:v>15682.326675207662</c:v>
                </c:pt>
                <c:pt idx="44">
                  <c:v>14607.615021712623</c:v>
                </c:pt>
                <c:pt idx="45">
                  <c:v>15759.945634124837</c:v>
                </c:pt>
                <c:pt idx="46">
                  <c:v>16337.866340297627</c:v>
                </c:pt>
                <c:pt idx="47">
                  <c:v>16944.40400588308</c:v>
                </c:pt>
                <c:pt idx="48">
                  <c:v>19046.554077646706</c:v>
                </c:pt>
                <c:pt idx="49">
                  <c:v>18113.342284060669</c:v>
                </c:pt>
                <c:pt idx="50">
                  <c:v>17370.33069222395</c:v>
                </c:pt>
                <c:pt idx="51">
                  <c:v>14742.710735764393</c:v>
                </c:pt>
                <c:pt idx="52">
                  <c:v>12613.003299357175</c:v>
                </c:pt>
                <c:pt idx="53">
                  <c:v>15329.144359849086</c:v>
                </c:pt>
                <c:pt idx="54">
                  <c:v>17644.484642645239</c:v>
                </c:pt>
                <c:pt idx="55">
                  <c:v>19183.761852945048</c:v>
                </c:pt>
                <c:pt idx="56">
                  <c:v>22042.758477187213</c:v>
                </c:pt>
                <c:pt idx="57">
                  <c:v>22598.236109314996</c:v>
                </c:pt>
                <c:pt idx="58">
                  <c:v>26638.895833247898</c:v>
                </c:pt>
                <c:pt idx="59">
                  <c:v>26487.605289924868</c:v>
                </c:pt>
                <c:pt idx="60">
                  <c:v>29513.569166848694</c:v>
                </c:pt>
                <c:pt idx="61">
                  <c:v>28295.939351750403</c:v>
                </c:pt>
                <c:pt idx="62">
                  <c:v>26843.763103668476</c:v>
                </c:pt>
                <c:pt idx="63">
                  <c:v>30781.69242811362</c:v>
                </c:pt>
                <c:pt idx="64">
                  <c:v>27733.55001821808</c:v>
                </c:pt>
                <c:pt idx="65">
                  <c:v>25328.261943759026</c:v>
                </c:pt>
                <c:pt idx="66">
                  <c:v>26182.272497655646</c:v>
                </c:pt>
                <c:pt idx="67">
                  <c:v>29258.653134657619</c:v>
                </c:pt>
                <c:pt idx="68">
                  <c:v>24301.881530179609</c:v>
                </c:pt>
                <c:pt idx="69">
                  <c:v>18581.911205866851</c:v>
                </c:pt>
                <c:pt idx="70">
                  <c:v>15670.85988832112</c:v>
                </c:pt>
                <c:pt idx="71">
                  <c:v>14022.967823582256</c:v>
                </c:pt>
                <c:pt idx="72">
                  <c:v>14638.606149955951</c:v>
                </c:pt>
                <c:pt idx="73">
                  <c:v>11863.503913633343</c:v>
                </c:pt>
                <c:pt idx="74">
                  <c:v>11387.52198050796</c:v>
                </c:pt>
                <c:pt idx="75">
                  <c:v>13608.160612817715</c:v>
                </c:pt>
                <c:pt idx="76">
                  <c:v>14151.851426229596</c:v>
                </c:pt>
                <c:pt idx="77">
                  <c:v>13388.876460401616</c:v>
                </c:pt>
                <c:pt idx="78">
                  <c:v>12988.569002981932</c:v>
                </c:pt>
                <c:pt idx="79">
                  <c:v>11292.036653341962</c:v>
                </c:pt>
                <c:pt idx="80">
                  <c:v>11703.293743005215</c:v>
                </c:pt>
                <c:pt idx="81">
                  <c:v>10780.280786622618</c:v>
                </c:pt>
                <c:pt idx="82">
                  <c:v>8495.6206276233806</c:v>
                </c:pt>
                <c:pt idx="83">
                  <c:v>9603.1361515792687</c:v>
                </c:pt>
                <c:pt idx="84">
                  <c:v>10994.601795310098</c:v>
                </c:pt>
                <c:pt idx="85">
                  <c:v>11670.531908553801</c:v>
                </c:pt>
                <c:pt idx="86">
                  <c:v>8701.2439422299285</c:v>
                </c:pt>
                <c:pt idx="87">
                  <c:v>9122.9694309653405</c:v>
                </c:pt>
                <c:pt idx="88">
                  <c:v>9647.6244456040295</c:v>
                </c:pt>
                <c:pt idx="89">
                  <c:v>10636.300150550353</c:v>
                </c:pt>
                <c:pt idx="90">
                  <c:v>13100.287525216685</c:v>
                </c:pt>
                <c:pt idx="91">
                  <c:v>15177.907933230888</c:v>
                </c:pt>
                <c:pt idx="92">
                  <c:v>12581.840655561076</c:v>
                </c:pt>
                <c:pt idx="93">
                  <c:v>11250.335221806617</c:v>
                </c:pt>
                <c:pt idx="94">
                  <c:v>12153.4106584536</c:v>
                </c:pt>
                <c:pt idx="95">
                  <c:v>12612.54608934048</c:v>
                </c:pt>
                <c:pt idx="96">
                  <c:v>13493.041454706155</c:v>
                </c:pt>
                <c:pt idx="97">
                  <c:v>13534.27323733917</c:v>
                </c:pt>
                <c:pt idx="98">
                  <c:v>12246.921389172312</c:v>
                </c:pt>
                <c:pt idx="99">
                  <c:v>16721.821509163146</c:v>
                </c:pt>
                <c:pt idx="100">
                  <c:v>15412.219008791551</c:v>
                </c:pt>
                <c:pt idx="101">
                  <c:v>15351.395114625886</c:v>
                </c:pt>
                <c:pt idx="102">
                  <c:v>12592.50856685633</c:v>
                </c:pt>
                <c:pt idx="103">
                  <c:v>14851.909112787502</c:v>
                </c:pt>
                <c:pt idx="104">
                  <c:v>15667.386808727932</c:v>
                </c:pt>
                <c:pt idx="105">
                  <c:v>16497.116148946923</c:v>
                </c:pt>
                <c:pt idx="106">
                  <c:v>13692.39039091278</c:v>
                </c:pt>
                <c:pt idx="107">
                  <c:v>13559.775158597222</c:v>
                </c:pt>
                <c:pt idx="108">
                  <c:v>15049.334632793931</c:v>
                </c:pt>
                <c:pt idx="109">
                  <c:v>16325.031467792338</c:v>
                </c:pt>
                <c:pt idx="110">
                  <c:v>15483.941569222434</c:v>
                </c:pt>
                <c:pt idx="111">
                  <c:v>17010.234652047751</c:v>
                </c:pt>
                <c:pt idx="112">
                  <c:v>16978.585089605724</c:v>
                </c:pt>
                <c:pt idx="113">
                  <c:v>24200.058676675122</c:v>
                </c:pt>
                <c:pt idx="114">
                  <c:v>28579.574803269523</c:v>
                </c:pt>
                <c:pt idx="115">
                  <c:v>27809.793134991214</c:v>
                </c:pt>
                <c:pt idx="116">
                  <c:v>26467.147189146915</c:v>
                </c:pt>
                <c:pt idx="117">
                  <c:v>23321.15545865789</c:v>
                </c:pt>
                <c:pt idx="118">
                  <c:v>23549.956380608513</c:v>
                </c:pt>
                <c:pt idx="119">
                  <c:v>19309.371547544728</c:v>
                </c:pt>
                <c:pt idx="120">
                  <c:v>24379.10830877292</c:v>
                </c:pt>
                <c:pt idx="121">
                  <c:v>28291.698564746504</c:v>
                </c:pt>
                <c:pt idx="122">
                  <c:v>23432.824845570001</c:v>
                </c:pt>
                <c:pt idx="123">
                  <c:v>14920.37163767411</c:v>
                </c:pt>
                <c:pt idx="124">
                  <c:v>9411.2652543207114</c:v>
                </c:pt>
                <c:pt idx="125">
                  <c:v>7797.3887994817505</c:v>
                </c:pt>
                <c:pt idx="126">
                  <c:v>9183.7506821586758</c:v>
                </c:pt>
                <c:pt idx="127">
                  <c:v>9459.3113176271763</c:v>
                </c:pt>
                <c:pt idx="128">
                  <c:v>10368.255067831331</c:v>
                </c:pt>
                <c:pt idx="129">
                  <c:v>11208.603888809965</c:v>
                </c:pt>
                <c:pt idx="130">
                  <c:v>9793.9801415569509</c:v>
                </c:pt>
                <c:pt idx="131">
                  <c:v>11013.37517177838</c:v>
                </c:pt>
                <c:pt idx="132">
                  <c:v>11378.605003127101</c:v>
                </c:pt>
                <c:pt idx="133">
                  <c:v>17492.570084109149</c:v>
                </c:pt>
                <c:pt idx="134">
                  <c:v>21025.911448573697</c:v>
                </c:pt>
                <c:pt idx="135">
                  <c:v>24006.13897520717</c:v>
                </c:pt>
                <c:pt idx="136">
                  <c:v>25990.237975441174</c:v>
                </c:pt>
                <c:pt idx="137">
                  <c:v>22669.38108076061</c:v>
                </c:pt>
                <c:pt idx="138">
                  <c:v>18210.995318171284</c:v>
                </c:pt>
                <c:pt idx="139">
                  <c:v>16206.600176084878</c:v>
                </c:pt>
                <c:pt idx="140">
                  <c:v>16061.312325920902</c:v>
                </c:pt>
                <c:pt idx="141">
                  <c:v>16978.607580410953</c:v>
                </c:pt>
              </c:numCache>
            </c:numRef>
          </c:yVal>
          <c:smooth val="1"/>
        </c:ser>
        <c:axId val="128142336"/>
        <c:axId val="128148608"/>
      </c:scatterChart>
      <c:valAx>
        <c:axId val="12814233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148608"/>
        <c:crosses val="autoZero"/>
        <c:crossBetween val="midCat"/>
      </c:valAx>
      <c:valAx>
        <c:axId val="128148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</c:title>
        <c:numFmt formatCode="General" sourceLinked="1"/>
        <c:majorTickMark val="none"/>
        <c:tickLblPos val="nextTo"/>
        <c:crossAx val="12814233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data'!$CF$10:$CF$497</c:f>
              <c:numCache>
                <c:formatCode>General</c:formatCode>
                <c:ptCount val="488"/>
                <c:pt idx="0">
                  <c:v>258.89759474102999</c:v>
                </c:pt>
                <c:pt idx="1">
                  <c:v>115.92244133377201</c:v>
                </c:pt>
                <c:pt idx="2">
                  <c:v>110.49605862317101</c:v>
                </c:pt>
                <c:pt idx="3">
                  <c:v>79.755626304899991</c:v>
                </c:pt>
                <c:pt idx="4">
                  <c:v>88.827077027394012</c:v>
                </c:pt>
                <c:pt idx="5">
                  <c:v>92.257106783490002</c:v>
                </c:pt>
                <c:pt idx="6">
                  <c:v>92.037213273456004</c:v>
                </c:pt>
                <c:pt idx="7">
                  <c:v>97.300261757555987</c:v>
                </c:pt>
                <c:pt idx="8">
                  <c:v>92.66459728545</c:v>
                </c:pt>
                <c:pt idx="9">
                  <c:v>82.079473109310015</c:v>
                </c:pt>
                <c:pt idx="10">
                  <c:v>50.764009164749993</c:v>
                </c:pt>
                <c:pt idx="11">
                  <c:v>31.167361423800003</c:v>
                </c:pt>
                <c:pt idx="12">
                  <c:v>33.739977127824005</c:v>
                </c:pt>
                <c:pt idx="13">
                  <c:v>37.064397806262001</c:v>
                </c:pt>
                <c:pt idx="14">
                  <c:v>38.529462171878997</c:v>
                </c:pt>
                <c:pt idx="15">
                  <c:v>35.800553756177997</c:v>
                </c:pt>
                <c:pt idx="16">
                  <c:v>31.591102098771</c:v>
                </c:pt>
                <c:pt idx="17">
                  <c:v>30.449760774119998</c:v>
                </c:pt>
                <c:pt idx="18">
                  <c:v>51.703242095447997</c:v>
                </c:pt>
                <c:pt idx="19">
                  <c:v>46.299799527011992</c:v>
                </c:pt>
                <c:pt idx="20">
                  <c:v>46.235380192199997</c:v>
                </c:pt>
                <c:pt idx="21">
                  <c:v>34.987625620308002</c:v>
                </c:pt>
                <c:pt idx="22">
                  <c:v>36.296471400551994</c:v>
                </c:pt>
                <c:pt idx="23">
                  <c:v>27.036370628279997</c:v>
                </c:pt>
                <c:pt idx="24">
                  <c:v>26.718469678422</c:v>
                </c:pt>
                <c:pt idx="25">
                  <c:v>27.762163003961998</c:v>
                </c:pt>
                <c:pt idx="26">
                  <c:v>18.870652241028001</c:v>
                </c:pt>
                <c:pt idx="27">
                  <c:v>24.13185738012</c:v>
                </c:pt>
                <c:pt idx="28">
                  <c:v>29.510672278112995</c:v>
                </c:pt>
                <c:pt idx="29">
                  <c:v>33.548799560219997</c:v>
                </c:pt>
                <c:pt idx="30">
                  <c:v>30.400027802927994</c:v>
                </c:pt>
                <c:pt idx="31">
                  <c:v>104.1107322096</c:v>
                </c:pt>
                <c:pt idx="32">
                  <c:v>290.61943816473899</c:v>
                </c:pt>
                <c:pt idx="33">
                  <c:v>550.07430872601594</c:v>
                </c:pt>
                <c:pt idx="34">
                  <c:v>219.21606282900601</c:v>
                </c:pt>
                <c:pt idx="35">
                  <c:v>76.439498452191003</c:v>
                </c:pt>
                <c:pt idx="36">
                  <c:v>161.154810972306</c:v>
                </c:pt>
                <c:pt idx="37">
                  <c:v>300.12019831722603</c:v>
                </c:pt>
                <c:pt idx="38">
                  <c:v>191.30191715844902</c:v>
                </c:pt>
                <c:pt idx="39">
                  <c:v>102.33306274240799</c:v>
                </c:pt>
                <c:pt idx="40">
                  <c:v>96.384144138282011</c:v>
                </c:pt>
                <c:pt idx="41">
                  <c:v>72.786868281414002</c:v>
                </c:pt>
                <c:pt idx="42">
                  <c:v>143.66384827267498</c:v>
                </c:pt>
                <c:pt idx="43">
                  <c:v>301.37944923163792</c:v>
                </c:pt>
                <c:pt idx="44">
                  <c:v>454.228867608786</c:v>
                </c:pt>
                <c:pt idx="45">
                  <c:v>394.28711468172003</c:v>
                </c:pt>
                <c:pt idx="46">
                  <c:v>175.38024406591802</c:v>
                </c:pt>
                <c:pt idx="47">
                  <c:v>320.77482234940805</c:v>
                </c:pt>
                <c:pt idx="48">
                  <c:v>474.46968746214003</c:v>
                </c:pt>
                <c:pt idx="49">
                  <c:v>633.35962219445992</c:v>
                </c:pt>
                <c:pt idx="50">
                  <c:v>641.32374358470599</c:v>
                </c:pt>
                <c:pt idx="51">
                  <c:v>655.94822750704805</c:v>
                </c:pt>
                <c:pt idx="52">
                  <c:v>713.54456084041192</c:v>
                </c:pt>
                <c:pt idx="53">
                  <c:v>813.31614353030398</c:v>
                </c:pt>
                <c:pt idx="54">
                  <c:v>838.59832083369588</c:v>
                </c:pt>
                <c:pt idx="55">
                  <c:v>595.07121905676001</c:v>
                </c:pt>
                <c:pt idx="56">
                  <c:v>223.46705172095997</c:v>
                </c:pt>
                <c:pt idx="57">
                  <c:v>114.83132030294401</c:v>
                </c:pt>
                <c:pt idx="58">
                  <c:v>110.90142426794399</c:v>
                </c:pt>
                <c:pt idx="59">
                  <c:v>107.38524774978001</c:v>
                </c:pt>
                <c:pt idx="60">
                  <c:v>106.39694723066999</c:v>
                </c:pt>
                <c:pt idx="61">
                  <c:v>323.83149460919992</c:v>
                </c:pt>
                <c:pt idx="62">
                  <c:v>739.78128130189486</c:v>
                </c:pt>
                <c:pt idx="63">
                  <c:v>562.72417673873395</c:v>
                </c:pt>
                <c:pt idx="64">
                  <c:v>1168.2101602564469</c:v>
                </c:pt>
                <c:pt idx="65">
                  <c:v>1559.70334031589</c:v>
                </c:pt>
                <c:pt idx="66">
                  <c:v>1876.5117767365559</c:v>
                </c:pt>
                <c:pt idx="67">
                  <c:v>1447.5554189468999</c:v>
                </c:pt>
                <c:pt idx="68">
                  <c:v>757.83871191897003</c:v>
                </c:pt>
                <c:pt idx="69">
                  <c:v>622.74359226182401</c:v>
                </c:pt>
                <c:pt idx="70">
                  <c:v>196.46312015781001</c:v>
                </c:pt>
                <c:pt idx="71">
                  <c:v>68.323734277361993</c:v>
                </c:pt>
                <c:pt idx="72">
                  <c:v>43.152424507331993</c:v>
                </c:pt>
                <c:pt idx="73">
                  <c:v>38.693936188908005</c:v>
                </c:pt>
                <c:pt idx="74">
                  <c:v>37.619846186625004</c:v>
                </c:pt>
                <c:pt idx="75">
                  <c:v>64.113978823272006</c:v>
                </c:pt>
                <c:pt idx="76">
                  <c:v>375.23871647092795</c:v>
                </c:pt>
                <c:pt idx="77">
                  <c:v>635.90372017101004</c:v>
                </c:pt>
                <c:pt idx="78">
                  <c:v>292.92592030650002</c:v>
                </c:pt>
                <c:pt idx="79">
                  <c:v>78.176864966382013</c:v>
                </c:pt>
                <c:pt idx="80">
                  <c:v>41.321487571964994</c:v>
                </c:pt>
                <c:pt idx="81">
                  <c:v>52.005953075202001</c:v>
                </c:pt>
                <c:pt idx="82">
                  <c:v>49.268785598172002</c:v>
                </c:pt>
                <c:pt idx="83">
                  <c:v>50.451482243447998</c:v>
                </c:pt>
                <c:pt idx="84">
                  <c:v>43.243715474441998</c:v>
                </c:pt>
                <c:pt idx="85">
                  <c:v>35.698483359449995</c:v>
                </c:pt>
                <c:pt idx="86">
                  <c:v>39.378814785953992</c:v>
                </c:pt>
                <c:pt idx="87">
                  <c:v>31.128603490151999</c:v>
                </c:pt>
                <c:pt idx="88">
                  <c:v>34.813386654192001</c:v>
                </c:pt>
                <c:pt idx="89">
                  <c:v>46.197305112168003</c:v>
                </c:pt>
                <c:pt idx="90">
                  <c:v>48.848349518982005</c:v>
                </c:pt>
                <c:pt idx="91">
                  <c:v>57.189392772803991</c:v>
                </c:pt>
                <c:pt idx="92">
                  <c:v>144.46013145649201</c:v>
                </c:pt>
                <c:pt idx="93">
                  <c:v>493.94458655249394</c:v>
                </c:pt>
                <c:pt idx="94">
                  <c:v>286.71826530536998</c:v>
                </c:pt>
                <c:pt idx="95">
                  <c:v>129.06247474575</c:v>
                </c:pt>
                <c:pt idx="96">
                  <c:v>66.540897145592993</c:v>
                </c:pt>
                <c:pt idx="97">
                  <c:v>66.839845257018013</c:v>
                </c:pt>
                <c:pt idx="98">
                  <c:v>77.559217779671997</c:v>
                </c:pt>
                <c:pt idx="99">
                  <c:v>95.847287335200008</c:v>
                </c:pt>
                <c:pt idx="100">
                  <c:v>502.39568854036798</c:v>
                </c:pt>
                <c:pt idx="101">
                  <c:v>750.94681254097497</c:v>
                </c:pt>
                <c:pt idx="102">
                  <c:v>662.16072347753413</c:v>
                </c:pt>
                <c:pt idx="103">
                  <c:v>513.98753615748001</c:v>
                </c:pt>
                <c:pt idx="104">
                  <c:v>716.57589012123606</c:v>
                </c:pt>
                <c:pt idx="105">
                  <c:v>897.40282376108701</c:v>
                </c:pt>
                <c:pt idx="106">
                  <c:v>604.75065346545307</c:v>
                </c:pt>
                <c:pt idx="107">
                  <c:v>375.44175286372803</c:v>
                </c:pt>
                <c:pt idx="108">
                  <c:v>472.86187718054401</c:v>
                </c:pt>
                <c:pt idx="109">
                  <c:v>902.23545503137484</c:v>
                </c:pt>
                <c:pt idx="110">
                  <c:v>1668.3047617206239</c:v>
                </c:pt>
                <c:pt idx="111">
                  <c:v>1687.8337834006802</c:v>
                </c:pt>
                <c:pt idx="112">
                  <c:v>1118.2693750777712</c:v>
                </c:pt>
                <c:pt idx="113">
                  <c:v>1251.2337699443399</c:v>
                </c:pt>
                <c:pt idx="114">
                  <c:v>957.08327063729405</c:v>
                </c:pt>
                <c:pt idx="115">
                  <c:v>482.50430222048999</c:v>
                </c:pt>
                <c:pt idx="116">
                  <c:v>366.19182604022399</c:v>
                </c:pt>
                <c:pt idx="117">
                  <c:v>868.51063408236314</c:v>
                </c:pt>
                <c:pt idx="118">
                  <c:v>1641.0444435729719</c:v>
                </c:pt>
                <c:pt idx="119">
                  <c:v>1810.008160693659</c:v>
                </c:pt>
                <c:pt idx="120">
                  <c:v>1501.68210427809</c:v>
                </c:pt>
                <c:pt idx="121">
                  <c:v>672.346066580154</c:v>
                </c:pt>
                <c:pt idx="122">
                  <c:v>203.27170094711099</c:v>
                </c:pt>
                <c:pt idx="123">
                  <c:v>83.75853467268</c:v>
                </c:pt>
                <c:pt idx="124">
                  <c:v>51.516699934751998</c:v>
                </c:pt>
                <c:pt idx="125">
                  <c:v>48.781896744096002</c:v>
                </c:pt>
                <c:pt idx="126">
                  <c:v>57.998341499237988</c:v>
                </c:pt>
                <c:pt idx="127">
                  <c:v>82.887939628569001</c:v>
                </c:pt>
                <c:pt idx="128">
                  <c:v>149.860436781798</c:v>
                </c:pt>
                <c:pt idx="129">
                  <c:v>62.758108386071996</c:v>
                </c:pt>
                <c:pt idx="130">
                  <c:v>50.973462632663995</c:v>
                </c:pt>
                <c:pt idx="131">
                  <c:v>37.494522955773</c:v>
                </c:pt>
                <c:pt idx="132">
                  <c:v>39.852695444030999</c:v>
                </c:pt>
                <c:pt idx="133">
                  <c:v>59.862029924268008</c:v>
                </c:pt>
                <c:pt idx="134">
                  <c:v>229.32136527081303</c:v>
                </c:pt>
                <c:pt idx="135">
                  <c:v>822.66990707984394</c:v>
                </c:pt>
                <c:pt idx="136">
                  <c:v>1177.117169665572</c:v>
                </c:pt>
                <c:pt idx="137">
                  <c:v>741.42422293149002</c:v>
                </c:pt>
                <c:pt idx="138">
                  <c:v>419.93716578952507</c:v>
                </c:pt>
                <c:pt idx="139">
                  <c:v>245.155030022745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data'!$CF$10:$CF$147</c:f>
              <c:numCache>
                <c:formatCode>General</c:formatCode>
                <c:ptCount val="138"/>
                <c:pt idx="0">
                  <c:v>199.26392069836797</c:v>
                </c:pt>
                <c:pt idx="1">
                  <c:v>164.303895618018</c:v>
                </c:pt>
                <c:pt idx="2">
                  <c:v>127.39145904916201</c:v>
                </c:pt>
                <c:pt idx="3">
                  <c:v>116.69168314074598</c:v>
                </c:pt>
                <c:pt idx="4">
                  <c:v>99.563623585019997</c:v>
                </c:pt>
                <c:pt idx="5">
                  <c:v>84.829314484152007</c:v>
                </c:pt>
                <c:pt idx="6">
                  <c:v>91.206058921739995</c:v>
                </c:pt>
                <c:pt idx="7">
                  <c:v>104.22726011305201</c:v>
                </c:pt>
                <c:pt idx="8">
                  <c:v>95.626558635839984</c:v>
                </c:pt>
                <c:pt idx="9">
                  <c:v>76.407611651631001</c:v>
                </c:pt>
                <c:pt idx="10">
                  <c:v>66.155029547661002</c:v>
                </c:pt>
                <c:pt idx="11">
                  <c:v>34.769389343220006</c:v>
                </c:pt>
                <c:pt idx="12">
                  <c:v>31.951605693420003</c:v>
                </c:pt>
                <c:pt idx="13">
                  <c:v>27.27782458866</c:v>
                </c:pt>
                <c:pt idx="14">
                  <c:v>27.146792039796001</c:v>
                </c:pt>
                <c:pt idx="15">
                  <c:v>26.801837216532</c:v>
                </c:pt>
                <c:pt idx="16">
                  <c:v>30.311391221136002</c:v>
                </c:pt>
                <c:pt idx="17">
                  <c:v>21.932161821080999</c:v>
                </c:pt>
                <c:pt idx="18">
                  <c:v>24.544515448799999</c:v>
                </c:pt>
                <c:pt idx="19">
                  <c:v>29.515092641648998</c:v>
                </c:pt>
                <c:pt idx="20">
                  <c:v>33.935758625997003</c:v>
                </c:pt>
                <c:pt idx="21">
                  <c:v>26.204230705680001</c:v>
                </c:pt>
                <c:pt idx="22">
                  <c:v>31.376632967334</c:v>
                </c:pt>
                <c:pt idx="23">
                  <c:v>25.406949532103997</c:v>
                </c:pt>
                <c:pt idx="24">
                  <c:v>21.98239263864</c:v>
                </c:pt>
                <c:pt idx="25">
                  <c:v>34.825192990685998</c:v>
                </c:pt>
                <c:pt idx="26">
                  <c:v>34.772806745712003</c:v>
                </c:pt>
                <c:pt idx="27">
                  <c:v>25.546616546399996</c:v>
                </c:pt>
                <c:pt idx="28">
                  <c:v>34.182595200950999</c:v>
                </c:pt>
                <c:pt idx="29">
                  <c:v>197.36160283414796</c:v>
                </c:pt>
                <c:pt idx="30">
                  <c:v>278.68890880700997</c:v>
                </c:pt>
                <c:pt idx="31">
                  <c:v>284.86094598311399</c:v>
                </c:pt>
                <c:pt idx="32">
                  <c:v>430.13423894724002</c:v>
                </c:pt>
                <c:pt idx="33">
                  <c:v>849.52371268150205</c:v>
                </c:pt>
                <c:pt idx="34">
                  <c:v>1302.6213153427591</c:v>
                </c:pt>
                <c:pt idx="35">
                  <c:v>1459.9839817839238</c:v>
                </c:pt>
                <c:pt idx="36">
                  <c:v>1226.497619524896</c:v>
                </c:pt>
                <c:pt idx="37">
                  <c:v>931.73172425831694</c:v>
                </c:pt>
                <c:pt idx="38">
                  <c:v>524.78975441857494</c:v>
                </c:pt>
                <c:pt idx="39">
                  <c:v>377.469932630958</c:v>
                </c:pt>
                <c:pt idx="40">
                  <c:v>882.68921502148817</c:v>
                </c:pt>
                <c:pt idx="41">
                  <c:v>922.69260523987202</c:v>
                </c:pt>
                <c:pt idx="42">
                  <c:v>1011.8183016591</c:v>
                </c:pt>
                <c:pt idx="43">
                  <c:v>970.40848464261001</c:v>
                </c:pt>
                <c:pt idx="44">
                  <c:v>1301.07138037344</c:v>
                </c:pt>
                <c:pt idx="45">
                  <c:v>1453.717971696321</c:v>
                </c:pt>
                <c:pt idx="46">
                  <c:v>1331.6043626426881</c:v>
                </c:pt>
                <c:pt idx="47">
                  <c:v>1169.9338355805867</c:v>
                </c:pt>
                <c:pt idx="48">
                  <c:v>956.35702375245012</c:v>
                </c:pt>
                <c:pt idx="49">
                  <c:v>913.28600986732795</c:v>
                </c:pt>
                <c:pt idx="50">
                  <c:v>819.27264831235209</c:v>
                </c:pt>
                <c:pt idx="51">
                  <c:v>867.69145500044419</c:v>
                </c:pt>
                <c:pt idx="52">
                  <c:v>911.93208284475008</c:v>
                </c:pt>
                <c:pt idx="53">
                  <c:v>1201.3896705914251</c:v>
                </c:pt>
                <c:pt idx="54">
                  <c:v>918.21530876197505</c:v>
                </c:pt>
                <c:pt idx="55">
                  <c:v>531.27047996459987</c:v>
                </c:pt>
                <c:pt idx="56">
                  <c:v>297.66384184615197</c:v>
                </c:pt>
                <c:pt idx="57">
                  <c:v>514.70094869862305</c:v>
                </c:pt>
                <c:pt idx="58">
                  <c:v>435.30193294857003</c:v>
                </c:pt>
                <c:pt idx="59">
                  <c:v>231.43197345746398</c:v>
                </c:pt>
                <c:pt idx="60">
                  <c:v>567.87778270700994</c:v>
                </c:pt>
                <c:pt idx="61">
                  <c:v>985.01589003990603</c:v>
                </c:pt>
                <c:pt idx="62">
                  <c:v>1624.2585373910611</c:v>
                </c:pt>
                <c:pt idx="63">
                  <c:v>1351.4250229420591</c:v>
                </c:pt>
                <c:pt idx="64">
                  <c:v>614.74882770724503</c:v>
                </c:pt>
                <c:pt idx="65">
                  <c:v>412.86065443982096</c:v>
                </c:pt>
                <c:pt idx="66">
                  <c:v>232.46798177548806</c:v>
                </c:pt>
                <c:pt idx="67">
                  <c:v>129.28813552829698</c:v>
                </c:pt>
                <c:pt idx="68">
                  <c:v>220.63788743129101</c:v>
                </c:pt>
                <c:pt idx="69">
                  <c:v>522.94085178659998</c:v>
                </c:pt>
                <c:pt idx="70">
                  <c:v>386.70492427560004</c:v>
                </c:pt>
                <c:pt idx="71">
                  <c:v>151.40716149546</c:v>
                </c:pt>
                <c:pt idx="72">
                  <c:v>51.602568743348996</c:v>
                </c:pt>
                <c:pt idx="73">
                  <c:v>116.77084767065698</c:v>
                </c:pt>
                <c:pt idx="74">
                  <c:v>333.62746427182503</c:v>
                </c:pt>
                <c:pt idx="75">
                  <c:v>529.24549113859507</c:v>
                </c:pt>
                <c:pt idx="76">
                  <c:v>176.32443989131201</c:v>
                </c:pt>
                <c:pt idx="77">
                  <c:v>76.838714642070002</c:v>
                </c:pt>
                <c:pt idx="78">
                  <c:v>38.499814019763001</c:v>
                </c:pt>
                <c:pt idx="79">
                  <c:v>28.287497511323998</c:v>
                </c:pt>
                <c:pt idx="80">
                  <c:v>26.841679148025005</c:v>
                </c:pt>
                <c:pt idx="81">
                  <c:v>34.416535500675003</c:v>
                </c:pt>
                <c:pt idx="82">
                  <c:v>36.335214140220003</c:v>
                </c:pt>
                <c:pt idx="83">
                  <c:v>28.876297752720003</c:v>
                </c:pt>
                <c:pt idx="84">
                  <c:v>31.430376092988002</c:v>
                </c:pt>
                <c:pt idx="85">
                  <c:v>34.134225861824994</c:v>
                </c:pt>
                <c:pt idx="86">
                  <c:v>32.659780845005997</c:v>
                </c:pt>
                <c:pt idx="87">
                  <c:v>36.006727592304003</c:v>
                </c:pt>
                <c:pt idx="88">
                  <c:v>35.035804946538001</c:v>
                </c:pt>
                <c:pt idx="89">
                  <c:v>32.643653761907999</c:v>
                </c:pt>
                <c:pt idx="90">
                  <c:v>48.246320749455002</c:v>
                </c:pt>
                <c:pt idx="91">
                  <c:v>47.366036700012003</c:v>
                </c:pt>
                <c:pt idx="92">
                  <c:v>41.539517610569995</c:v>
                </c:pt>
                <c:pt idx="93">
                  <c:v>59.68166361595199</c:v>
                </c:pt>
                <c:pt idx="94">
                  <c:v>393.88748091062399</c:v>
                </c:pt>
                <c:pt idx="95">
                  <c:v>722.94805925852393</c:v>
                </c:pt>
                <c:pt idx="96">
                  <c:v>679.92714826198198</c:v>
                </c:pt>
                <c:pt idx="97">
                  <c:v>577.032302115324</c:v>
                </c:pt>
                <c:pt idx="98">
                  <c:v>819.233882976681</c:v>
                </c:pt>
                <c:pt idx="99">
                  <c:v>1152.9659254138739</c:v>
                </c:pt>
                <c:pt idx="100">
                  <c:v>1359.791909516196</c:v>
                </c:pt>
                <c:pt idx="101">
                  <c:v>1625.673982411656</c:v>
                </c:pt>
                <c:pt idx="102">
                  <c:v>1314.6159235078801</c:v>
                </c:pt>
                <c:pt idx="103">
                  <c:v>1275.9597346751641</c:v>
                </c:pt>
                <c:pt idx="104">
                  <c:v>1442.1108438244441</c:v>
                </c:pt>
                <c:pt idx="105">
                  <c:v>1265.6289561704641</c:v>
                </c:pt>
                <c:pt idx="106">
                  <c:v>1313.9124822895139</c:v>
                </c:pt>
                <c:pt idx="107">
                  <c:v>1279.2776775070502</c:v>
                </c:pt>
                <c:pt idx="108">
                  <c:v>1671.4843907503771</c:v>
                </c:pt>
                <c:pt idx="109">
                  <c:v>1903.580814610827</c:v>
                </c:pt>
                <c:pt idx="110">
                  <c:v>1505.724715556928</c:v>
                </c:pt>
                <c:pt idx="111">
                  <c:v>938.33923275237612</c:v>
                </c:pt>
                <c:pt idx="112">
                  <c:v>365.58834513556502</c:v>
                </c:pt>
                <c:pt idx="113">
                  <c:v>178.64440957897202</c:v>
                </c:pt>
                <c:pt idx="114">
                  <c:v>150.06846361566599</c:v>
                </c:pt>
                <c:pt idx="115">
                  <c:v>276.13887216552001</c:v>
                </c:pt>
                <c:pt idx="116">
                  <c:v>544.34409056685001</c:v>
                </c:pt>
                <c:pt idx="117">
                  <c:v>431.72066348236791</c:v>
                </c:pt>
                <c:pt idx="118">
                  <c:v>221.39188918704002</c:v>
                </c:pt>
                <c:pt idx="119">
                  <c:v>103.65929736046199</c:v>
                </c:pt>
                <c:pt idx="120">
                  <c:v>57.004078193063989</c:v>
                </c:pt>
                <c:pt idx="121">
                  <c:v>56.380919839803006</c:v>
                </c:pt>
                <c:pt idx="122">
                  <c:v>67.804723205675998</c:v>
                </c:pt>
                <c:pt idx="123">
                  <c:v>55.047928020354</c:v>
                </c:pt>
                <c:pt idx="124">
                  <c:v>40.047935344793999</c:v>
                </c:pt>
                <c:pt idx="125">
                  <c:v>48.852605080871996</c:v>
                </c:pt>
                <c:pt idx="126">
                  <c:v>51.769878627105001</c:v>
                </c:pt>
                <c:pt idx="127">
                  <c:v>46.638801755279999</c:v>
                </c:pt>
                <c:pt idx="128">
                  <c:v>47.585142869057997</c:v>
                </c:pt>
                <c:pt idx="129">
                  <c:v>38.287922963111996</c:v>
                </c:pt>
                <c:pt idx="130">
                  <c:v>39.726310982400001</c:v>
                </c:pt>
                <c:pt idx="131">
                  <c:v>86.546597642640009</c:v>
                </c:pt>
                <c:pt idx="132">
                  <c:v>600.89660955918009</c:v>
                </c:pt>
                <c:pt idx="133">
                  <c:v>1077.687619845696</c:v>
                </c:pt>
                <c:pt idx="134">
                  <c:v>1329.059137875651</c:v>
                </c:pt>
                <c:pt idx="135">
                  <c:v>642.59857907645392</c:v>
                </c:pt>
                <c:pt idx="136">
                  <c:v>413.41518289566</c:v>
                </c:pt>
                <c:pt idx="137">
                  <c:v>1163.86586516394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data'!$CF$10:$CF$150</c:f>
              <c:numCache>
                <c:formatCode>General</c:formatCode>
                <c:ptCount val="141"/>
                <c:pt idx="0">
                  <c:v>1286.435556371835</c:v>
                </c:pt>
                <c:pt idx="1">
                  <c:v>1396.6628646700799</c:v>
                </c:pt>
                <c:pt idx="2">
                  <c:v>1686.7501390734301</c:v>
                </c:pt>
                <c:pt idx="3">
                  <c:v>1113.4530343169999</c:v>
                </c:pt>
                <c:pt idx="4">
                  <c:v>619.12382631645607</c:v>
                </c:pt>
                <c:pt idx="5">
                  <c:v>892.85731424015398</c:v>
                </c:pt>
                <c:pt idx="6">
                  <c:v>576.65149950084299</c:v>
                </c:pt>
                <c:pt idx="7">
                  <c:v>295.47882753677101</c:v>
                </c:pt>
                <c:pt idx="8">
                  <c:v>145.83981462074999</c:v>
                </c:pt>
                <c:pt idx="9">
                  <c:v>55.301939501175006</c:v>
                </c:pt>
                <c:pt idx="10">
                  <c:v>37.169073435707993</c:v>
                </c:pt>
                <c:pt idx="11">
                  <c:v>27.824417314649995</c:v>
                </c:pt>
                <c:pt idx="12">
                  <c:v>17.914390914960002</c:v>
                </c:pt>
                <c:pt idx="13">
                  <c:v>32.923955809871998</c:v>
                </c:pt>
                <c:pt idx="14">
                  <c:v>43.188774484239005</c:v>
                </c:pt>
                <c:pt idx="15">
                  <c:v>31.680365635421996</c:v>
                </c:pt>
                <c:pt idx="16">
                  <c:v>25.491659376924002</c:v>
                </c:pt>
                <c:pt idx="17">
                  <c:v>27.982725264998997</c:v>
                </c:pt>
                <c:pt idx="18">
                  <c:v>33.438528578069999</c:v>
                </c:pt>
                <c:pt idx="19">
                  <c:v>32.129236994202003</c:v>
                </c:pt>
                <c:pt idx="20">
                  <c:v>30.902396687954997</c:v>
                </c:pt>
                <c:pt idx="21">
                  <c:v>39.240346337639998</c:v>
                </c:pt>
                <c:pt idx="22">
                  <c:v>34.842439955267999</c:v>
                </c:pt>
                <c:pt idx="23">
                  <c:v>30.000470068215002</c:v>
                </c:pt>
                <c:pt idx="24">
                  <c:v>27.967333037175003</c:v>
                </c:pt>
                <c:pt idx="25">
                  <c:v>22.107409772796</c:v>
                </c:pt>
                <c:pt idx="26">
                  <c:v>26.586592814880003</c:v>
                </c:pt>
                <c:pt idx="27">
                  <c:v>20.278831338288001</c:v>
                </c:pt>
                <c:pt idx="28">
                  <c:v>28.630307290473002</c:v>
                </c:pt>
                <c:pt idx="29">
                  <c:v>33.606234749807996</c:v>
                </c:pt>
                <c:pt idx="30">
                  <c:v>146.408789394</c:v>
                </c:pt>
                <c:pt idx="31">
                  <c:v>657.89434415951996</c:v>
                </c:pt>
                <c:pt idx="32">
                  <c:v>1118.3763713531041</c:v>
                </c:pt>
                <c:pt idx="33">
                  <c:v>1599.2593827701401</c:v>
                </c:pt>
                <c:pt idx="34">
                  <c:v>1934.2554856551001</c:v>
                </c:pt>
                <c:pt idx="35">
                  <c:v>1839.0135933276479</c:v>
                </c:pt>
                <c:pt idx="36">
                  <c:v>1842.575807779263</c:v>
                </c:pt>
                <c:pt idx="37">
                  <c:v>1036.8825816777389</c:v>
                </c:pt>
                <c:pt idx="38">
                  <c:v>552.72970707237903</c:v>
                </c:pt>
                <c:pt idx="39">
                  <c:v>809.75636022977994</c:v>
                </c:pt>
                <c:pt idx="40">
                  <c:v>1517.2453724134589</c:v>
                </c:pt>
                <c:pt idx="41">
                  <c:v>2129.51554769412</c:v>
                </c:pt>
                <c:pt idx="42">
                  <c:v>2345.6992149999001</c:v>
                </c:pt>
                <c:pt idx="43">
                  <c:v>2081.738521096695</c:v>
                </c:pt>
                <c:pt idx="44">
                  <c:v>1984.3233829540829</c:v>
                </c:pt>
                <c:pt idx="45">
                  <c:v>2277.0342752028305</c:v>
                </c:pt>
                <c:pt idx="46">
                  <c:v>2461.8046492822318</c:v>
                </c:pt>
                <c:pt idx="47">
                  <c:v>2471.9372816976093</c:v>
                </c:pt>
                <c:pt idx="48">
                  <c:v>2495.3192424044551</c:v>
                </c:pt>
                <c:pt idx="49">
                  <c:v>2198.9070844889579</c:v>
                </c:pt>
                <c:pt idx="50">
                  <c:v>1969.8622119590307</c:v>
                </c:pt>
                <c:pt idx="51">
                  <c:v>1725.2378971339497</c:v>
                </c:pt>
                <c:pt idx="52">
                  <c:v>1741.2946724873702</c:v>
                </c:pt>
                <c:pt idx="53">
                  <c:v>2243.4863381519672</c:v>
                </c:pt>
                <c:pt idx="54">
                  <c:v>2054.9202735339177</c:v>
                </c:pt>
                <c:pt idx="55">
                  <c:v>1447.8973304234401</c:v>
                </c:pt>
                <c:pt idx="56">
                  <c:v>978.73708146012007</c:v>
                </c:pt>
                <c:pt idx="57">
                  <c:v>551.05971343463705</c:v>
                </c:pt>
                <c:pt idx="58">
                  <c:v>355.12810623911702</c:v>
                </c:pt>
                <c:pt idx="59">
                  <c:v>366.51767506560003</c:v>
                </c:pt>
                <c:pt idx="60">
                  <c:v>268.72230869548196</c:v>
                </c:pt>
                <c:pt idx="61">
                  <c:v>696.0221348869801</c:v>
                </c:pt>
                <c:pt idx="62">
                  <c:v>1458.9922390156082</c:v>
                </c:pt>
                <c:pt idx="63">
                  <c:v>2361.9088581065998</c:v>
                </c:pt>
                <c:pt idx="64">
                  <c:v>1835.8235242445701</c:v>
                </c:pt>
                <c:pt idx="65">
                  <c:v>867.61151796571187</c:v>
                </c:pt>
                <c:pt idx="66">
                  <c:v>348.21919070385297</c:v>
                </c:pt>
                <c:pt idx="67">
                  <c:v>205.038131108328</c:v>
                </c:pt>
                <c:pt idx="68">
                  <c:v>618.40923860611792</c:v>
                </c:pt>
                <c:pt idx="69">
                  <c:v>1016.952191372124</c:v>
                </c:pt>
                <c:pt idx="70">
                  <c:v>1107.7095582434699</c:v>
                </c:pt>
                <c:pt idx="71">
                  <c:v>1051.241554439712</c:v>
                </c:pt>
                <c:pt idx="72">
                  <c:v>1183.21301781072</c:v>
                </c:pt>
                <c:pt idx="73">
                  <c:v>684.98949275769598</c:v>
                </c:pt>
                <c:pt idx="74">
                  <c:v>674.92278100295994</c:v>
                </c:pt>
                <c:pt idx="75">
                  <c:v>1073.1438343193399</c:v>
                </c:pt>
                <c:pt idx="76">
                  <c:v>1203.2526002019031</c:v>
                </c:pt>
                <c:pt idx="77">
                  <c:v>750.87858400739992</c:v>
                </c:pt>
                <c:pt idx="78">
                  <c:v>255.73091183306997</c:v>
                </c:pt>
                <c:pt idx="79">
                  <c:v>75.803924969388021</c:v>
                </c:pt>
                <c:pt idx="80">
                  <c:v>40.379039271647997</c:v>
                </c:pt>
                <c:pt idx="81">
                  <c:v>34.376035224635999</c:v>
                </c:pt>
                <c:pt idx="82">
                  <c:v>26.585412971705995</c:v>
                </c:pt>
                <c:pt idx="83">
                  <c:v>28.613430789336004</c:v>
                </c:pt>
                <c:pt idx="84">
                  <c:v>27.977036414040001</c:v>
                </c:pt>
                <c:pt idx="85">
                  <c:v>30.013478814753</c:v>
                </c:pt>
                <c:pt idx="86">
                  <c:v>23.352788948004001</c:v>
                </c:pt>
                <c:pt idx="87">
                  <c:v>24.403226120820001</c:v>
                </c:pt>
                <c:pt idx="88">
                  <c:v>25.069922403957001</c:v>
                </c:pt>
                <c:pt idx="89">
                  <c:v>26.450151974063999</c:v>
                </c:pt>
                <c:pt idx="90">
                  <c:v>37.586852292474006</c:v>
                </c:pt>
                <c:pt idx="91">
                  <c:v>197.85602573226902</c:v>
                </c:pt>
                <c:pt idx="92">
                  <c:v>156.30871008635998</c:v>
                </c:pt>
                <c:pt idx="93">
                  <c:v>56.046219751115999</c:v>
                </c:pt>
                <c:pt idx="94">
                  <c:v>34.937619853680005</c:v>
                </c:pt>
                <c:pt idx="95">
                  <c:v>25.458817154399995</c:v>
                </c:pt>
                <c:pt idx="96">
                  <c:v>24.182528650541997</c:v>
                </c:pt>
                <c:pt idx="97">
                  <c:v>23.730830631810001</c:v>
                </c:pt>
                <c:pt idx="98">
                  <c:v>78.236035268148001</c:v>
                </c:pt>
                <c:pt idx="99">
                  <c:v>510.33841783165803</c:v>
                </c:pt>
                <c:pt idx="100">
                  <c:v>1185.0439931149951</c:v>
                </c:pt>
                <c:pt idx="101">
                  <c:v>1440.4541149503091</c:v>
                </c:pt>
                <c:pt idx="102">
                  <c:v>1638.566537541318</c:v>
                </c:pt>
                <c:pt idx="103">
                  <c:v>2131.8120188444159</c:v>
                </c:pt>
                <c:pt idx="104">
                  <c:v>2094.1585180854659</c:v>
                </c:pt>
                <c:pt idx="105">
                  <c:v>1821.9407988346295</c:v>
                </c:pt>
                <c:pt idx="106">
                  <c:v>1299.6587002082581</c:v>
                </c:pt>
                <c:pt idx="107">
                  <c:v>1604.0592856442699</c:v>
                </c:pt>
                <c:pt idx="108">
                  <c:v>2025.7527358738801</c:v>
                </c:pt>
                <c:pt idx="109">
                  <c:v>2386.9431787662002</c:v>
                </c:pt>
                <c:pt idx="110">
                  <c:v>2181.4450320555902</c:v>
                </c:pt>
                <c:pt idx="111">
                  <c:v>1732.76656150905</c:v>
                </c:pt>
                <c:pt idx="112">
                  <c:v>811.72579279753791</c:v>
                </c:pt>
                <c:pt idx="113">
                  <c:v>560.55411302256005</c:v>
                </c:pt>
                <c:pt idx="114">
                  <c:v>1253.3473459896302</c:v>
                </c:pt>
                <c:pt idx="115">
                  <c:v>774.22301545366793</c:v>
                </c:pt>
                <c:pt idx="116">
                  <c:v>612.29840915560499</c:v>
                </c:pt>
                <c:pt idx="117">
                  <c:v>699.10869572083789</c:v>
                </c:pt>
                <c:pt idx="118">
                  <c:v>770.14017913915791</c:v>
                </c:pt>
                <c:pt idx="119">
                  <c:v>673.34282257004998</c:v>
                </c:pt>
                <c:pt idx="120">
                  <c:v>562.62468415235389</c:v>
                </c:pt>
                <c:pt idx="121">
                  <c:v>648.65515061223903</c:v>
                </c:pt>
                <c:pt idx="122">
                  <c:v>1089.8226519094169</c:v>
                </c:pt>
                <c:pt idx="123">
                  <c:v>925.07718055517989</c:v>
                </c:pt>
                <c:pt idx="124">
                  <c:v>300.05490037744801</c:v>
                </c:pt>
                <c:pt idx="125">
                  <c:v>68.856297528375009</c:v>
                </c:pt>
                <c:pt idx="126">
                  <c:v>43.837588158083996</c:v>
                </c:pt>
                <c:pt idx="127">
                  <c:v>31.533161807952002</c:v>
                </c:pt>
                <c:pt idx="128">
                  <c:v>27.046714570344001</c:v>
                </c:pt>
                <c:pt idx="129">
                  <c:v>24.920430272712</c:v>
                </c:pt>
                <c:pt idx="130">
                  <c:v>26.695243001250006</c:v>
                </c:pt>
                <c:pt idx="131">
                  <c:v>60.240210164621999</c:v>
                </c:pt>
                <c:pt idx="132">
                  <c:v>694.73163588390003</c:v>
                </c:pt>
                <c:pt idx="133">
                  <c:v>1270.4922249764402</c:v>
                </c:pt>
                <c:pt idx="134">
                  <c:v>1234.0667388899069</c:v>
                </c:pt>
                <c:pt idx="135">
                  <c:v>929.58477482270712</c:v>
                </c:pt>
                <c:pt idx="136">
                  <c:v>724.67453458368004</c:v>
                </c:pt>
                <c:pt idx="137">
                  <c:v>958.99433127148802</c:v>
                </c:pt>
                <c:pt idx="138">
                  <c:v>1643.1410236561378</c:v>
                </c:pt>
                <c:pt idx="139">
                  <c:v>1758.0991561984799</c:v>
                </c:pt>
                <c:pt idx="140">
                  <c:v>1841.7861937979999</c:v>
                </c:pt>
              </c:numCache>
            </c:numRef>
          </c:yVal>
          <c:smooth val="1"/>
        </c:ser>
        <c:axId val="128195584"/>
        <c:axId val="128251008"/>
      </c:scatterChart>
      <c:valAx>
        <c:axId val="12819558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251008"/>
        <c:crosses val="autoZero"/>
        <c:crossBetween val="midCat"/>
      </c:valAx>
      <c:valAx>
        <c:axId val="128251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</c:title>
        <c:numFmt formatCode="General" sourceLinked="1"/>
        <c:majorTickMark val="none"/>
        <c:tickLblPos val="nextTo"/>
        <c:crossAx val="12819558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data'!$CG$10:$CG$497</c:f>
              <c:numCache>
                <c:formatCode>General</c:formatCode>
                <c:ptCount val="488"/>
                <c:pt idx="0">
                  <c:v>17.088976174347</c:v>
                </c:pt>
                <c:pt idx="1">
                  <c:v>23.414709623094002</c:v>
                </c:pt>
                <c:pt idx="2">
                  <c:v>36.756260369010008</c:v>
                </c:pt>
                <c:pt idx="3">
                  <c:v>45.373636211399997</c:v>
                </c:pt>
                <c:pt idx="4">
                  <c:v>78.214483766862003</c:v>
                </c:pt>
                <c:pt idx="5">
                  <c:v>102.30576817962601</c:v>
                </c:pt>
                <c:pt idx="6">
                  <c:v>96.14993029761601</c:v>
                </c:pt>
                <c:pt idx="7">
                  <c:v>101.276147068668</c:v>
                </c:pt>
                <c:pt idx="8">
                  <c:v>109.38889125620999</c:v>
                </c:pt>
                <c:pt idx="9">
                  <c:v>108.780396722856</c:v>
                </c:pt>
                <c:pt idx="10">
                  <c:v>64.788749088029988</c:v>
                </c:pt>
                <c:pt idx="11">
                  <c:v>26.482362809777996</c:v>
                </c:pt>
                <c:pt idx="12">
                  <c:v>13.466380263551999</c:v>
                </c:pt>
                <c:pt idx="13">
                  <c:v>7.6066489341000008</c:v>
                </c:pt>
                <c:pt idx="14">
                  <c:v>6.3961685202239993</c:v>
                </c:pt>
                <c:pt idx="15">
                  <c:v>6.8619726277469999</c:v>
                </c:pt>
                <c:pt idx="16">
                  <c:v>5.7893274773460002</c:v>
                </c:pt>
                <c:pt idx="17">
                  <c:v>5.8373420318099996</c:v>
                </c:pt>
                <c:pt idx="18">
                  <c:v>10.360126918583999</c:v>
                </c:pt>
                <c:pt idx="19">
                  <c:v>9.7479290938859986</c:v>
                </c:pt>
                <c:pt idx="20">
                  <c:v>10.36103727105</c:v>
                </c:pt>
                <c:pt idx="21">
                  <c:v>8.2323824988960013</c:v>
                </c:pt>
                <c:pt idx="22">
                  <c:v>9.4476157421040003</c:v>
                </c:pt>
                <c:pt idx="23">
                  <c:v>7.1026055895599995</c:v>
                </c:pt>
                <c:pt idx="24">
                  <c:v>6.8060425109399993</c:v>
                </c:pt>
                <c:pt idx="25">
                  <c:v>6.8191956705059997</c:v>
                </c:pt>
                <c:pt idx="26">
                  <c:v>4.5599046270120001</c:v>
                </c:pt>
                <c:pt idx="27">
                  <c:v>5.5425816658799993</c:v>
                </c:pt>
                <c:pt idx="28">
                  <c:v>7.0302319679250003</c:v>
                </c:pt>
                <c:pt idx="29">
                  <c:v>7.7595862928400008</c:v>
                </c:pt>
                <c:pt idx="30">
                  <c:v>7.8470660002139994</c:v>
                </c:pt>
                <c:pt idx="31">
                  <c:v>9.7908046992000006</c:v>
                </c:pt>
                <c:pt idx="32">
                  <c:v>10.441180412792999</c:v>
                </c:pt>
                <c:pt idx="33">
                  <c:v>9.9672464338560012</c:v>
                </c:pt>
                <c:pt idx="34">
                  <c:v>6.3327511051380014</c:v>
                </c:pt>
                <c:pt idx="35">
                  <c:v>5.064148923516</c:v>
                </c:pt>
                <c:pt idx="36">
                  <c:v>5.9828405337269999</c:v>
                </c:pt>
                <c:pt idx="37">
                  <c:v>10.880840282255999</c:v>
                </c:pt>
                <c:pt idx="38">
                  <c:v>21.067676988965999</c:v>
                </c:pt>
                <c:pt idx="39">
                  <c:v>40.712850196524002</c:v>
                </c:pt>
                <c:pt idx="40">
                  <c:v>69.085142214659996</c:v>
                </c:pt>
                <c:pt idx="41">
                  <c:v>67.530939161489997</c:v>
                </c:pt>
                <c:pt idx="42">
                  <c:v>61.603112313764989</c:v>
                </c:pt>
                <c:pt idx="43">
                  <c:v>47.069798690393995</c:v>
                </c:pt>
                <c:pt idx="44">
                  <c:v>25.560406571274001</c:v>
                </c:pt>
                <c:pt idx="45">
                  <c:v>19.942221942251997</c:v>
                </c:pt>
                <c:pt idx="46">
                  <c:v>21.674455273386002</c:v>
                </c:pt>
                <c:pt idx="47">
                  <c:v>25.790117537772002</c:v>
                </c:pt>
                <c:pt idx="48">
                  <c:v>17.923423396185001</c:v>
                </c:pt>
                <c:pt idx="49">
                  <c:v>12.882375617237997</c:v>
                </c:pt>
                <c:pt idx="50">
                  <c:v>8.1604462031820013</c:v>
                </c:pt>
                <c:pt idx="51">
                  <c:v>8.7419393129880003</c:v>
                </c:pt>
                <c:pt idx="52">
                  <c:v>6.625920332682</c:v>
                </c:pt>
                <c:pt idx="53">
                  <c:v>8.5208855281920002</c:v>
                </c:pt>
                <c:pt idx="54">
                  <c:v>10.056331311264</c:v>
                </c:pt>
                <c:pt idx="55">
                  <c:v>12.710085528555002</c:v>
                </c:pt>
                <c:pt idx="56">
                  <c:v>32.471926066367999</c:v>
                </c:pt>
                <c:pt idx="57">
                  <c:v>68.841258503814004</c:v>
                </c:pt>
                <c:pt idx="58">
                  <c:v>115.531052092614</c:v>
                </c:pt>
                <c:pt idx="59">
                  <c:v>137.78105594467499</c:v>
                </c:pt>
                <c:pt idx="60">
                  <c:v>146.55857092798502</c:v>
                </c:pt>
                <c:pt idx="61">
                  <c:v>138.94771746329999</c:v>
                </c:pt>
                <c:pt idx="62">
                  <c:v>136.89819124852499</c:v>
                </c:pt>
                <c:pt idx="63">
                  <c:v>99.958761507483004</c:v>
                </c:pt>
                <c:pt idx="64">
                  <c:v>82.481872947452999</c:v>
                </c:pt>
                <c:pt idx="65">
                  <c:v>62.371888289297999</c:v>
                </c:pt>
                <c:pt idx="66">
                  <c:v>50.847841925495999</c:v>
                </c:pt>
                <c:pt idx="67">
                  <c:v>45.336973309469997</c:v>
                </c:pt>
                <c:pt idx="68">
                  <c:v>58.109106444102004</c:v>
                </c:pt>
                <c:pt idx="69">
                  <c:v>72.474649685856008</c:v>
                </c:pt>
                <c:pt idx="70">
                  <c:v>64.346321403539989</c:v>
                </c:pt>
                <c:pt idx="71">
                  <c:v>47.450638985795997</c:v>
                </c:pt>
                <c:pt idx="72">
                  <c:v>39.398246084610001</c:v>
                </c:pt>
                <c:pt idx="73">
                  <c:v>30.756895017264</c:v>
                </c:pt>
                <c:pt idx="74">
                  <c:v>16.504190585099998</c:v>
                </c:pt>
                <c:pt idx="75">
                  <c:v>11.798390831292</c:v>
                </c:pt>
                <c:pt idx="76">
                  <c:v>9.6268221386999997</c:v>
                </c:pt>
                <c:pt idx="77">
                  <c:v>10.638704700809999</c:v>
                </c:pt>
                <c:pt idx="78">
                  <c:v>7.5011195478960007</c:v>
                </c:pt>
                <c:pt idx="79">
                  <c:v>6.166700506512</c:v>
                </c:pt>
                <c:pt idx="80">
                  <c:v>5.7911729400989991</c:v>
                </c:pt>
                <c:pt idx="81">
                  <c:v>7.2832992497099998</c:v>
                </c:pt>
                <c:pt idx="82">
                  <c:v>6.8691439943280006</c:v>
                </c:pt>
                <c:pt idx="83">
                  <c:v>7.6545844529759997</c:v>
                </c:pt>
                <c:pt idx="84">
                  <c:v>7.1992285776810006</c:v>
                </c:pt>
                <c:pt idx="85">
                  <c:v>6.2999373268799994</c:v>
                </c:pt>
                <c:pt idx="86">
                  <c:v>7.1194916612609997</c:v>
                </c:pt>
                <c:pt idx="87">
                  <c:v>5.4564686861400009</c:v>
                </c:pt>
                <c:pt idx="88">
                  <c:v>5.7241437389280003</c:v>
                </c:pt>
                <c:pt idx="89">
                  <c:v>6.7279185886320008</c:v>
                </c:pt>
                <c:pt idx="90">
                  <c:v>6.5698559052750012</c:v>
                </c:pt>
                <c:pt idx="91">
                  <c:v>7.0214440410539991</c:v>
                </c:pt>
                <c:pt idx="92">
                  <c:v>9.1526155129799989</c:v>
                </c:pt>
                <c:pt idx="93">
                  <c:v>12.962842369092</c:v>
                </c:pt>
                <c:pt idx="94">
                  <c:v>9.7285699629</c:v>
                </c:pt>
                <c:pt idx="95">
                  <c:v>7.2020047635900006</c:v>
                </c:pt>
                <c:pt idx="96">
                  <c:v>6.8230703079630004</c:v>
                </c:pt>
                <c:pt idx="97">
                  <c:v>9.6532958538090003</c:v>
                </c:pt>
                <c:pt idx="98">
                  <c:v>9.9432491619419991</c:v>
                </c:pt>
                <c:pt idx="99">
                  <c:v>7.0431915103200007</c:v>
                </c:pt>
                <c:pt idx="100">
                  <c:v>11.252113463303999</c:v>
                </c:pt>
                <c:pt idx="101">
                  <c:v>13.659608870549999</c:v>
                </c:pt>
                <c:pt idx="102">
                  <c:v>13.250841929352001</c:v>
                </c:pt>
                <c:pt idx="103">
                  <c:v>11.725259423724001</c:v>
                </c:pt>
                <c:pt idx="104">
                  <c:v>12.403328446458001</c:v>
                </c:pt>
                <c:pt idx="105">
                  <c:v>8.8240071771720014</c:v>
                </c:pt>
                <c:pt idx="106">
                  <c:v>5.744451560661</c:v>
                </c:pt>
                <c:pt idx="107">
                  <c:v>5.6850287870880001</c:v>
                </c:pt>
                <c:pt idx="108">
                  <c:v>5.3700097228920001</c:v>
                </c:pt>
                <c:pt idx="109">
                  <c:v>7.2811656272250005</c:v>
                </c:pt>
                <c:pt idx="110">
                  <c:v>11.677060948896003</c:v>
                </c:pt>
                <c:pt idx="111">
                  <c:v>10.265297351220001</c:v>
                </c:pt>
                <c:pt idx="112">
                  <c:v>6.8822310884670008</c:v>
                </c:pt>
                <c:pt idx="113">
                  <c:v>8.8791673640669995</c:v>
                </c:pt>
                <c:pt idx="114">
                  <c:v>11.388314779317</c:v>
                </c:pt>
                <c:pt idx="115">
                  <c:v>20.369505474629999</c:v>
                </c:pt>
                <c:pt idx="116">
                  <c:v>54.056618922888006</c:v>
                </c:pt>
                <c:pt idx="117">
                  <c:v>86.340138084242994</c:v>
                </c:pt>
                <c:pt idx="118">
                  <c:v>75.173759623907998</c:v>
                </c:pt>
                <c:pt idx="119">
                  <c:v>42.041318368482003</c:v>
                </c:pt>
                <c:pt idx="120">
                  <c:v>32.742227852775002</c:v>
                </c:pt>
                <c:pt idx="121">
                  <c:v>33.393061183049994</c:v>
                </c:pt>
                <c:pt idx="122">
                  <c:v>64.401787153025992</c:v>
                </c:pt>
                <c:pt idx="123">
                  <c:v>73.268657224560002</c:v>
                </c:pt>
                <c:pt idx="124">
                  <c:v>55.648561152599996</c:v>
                </c:pt>
                <c:pt idx="125">
                  <c:v>24.218148609</c:v>
                </c:pt>
                <c:pt idx="126">
                  <c:v>11.368004857019999</c:v>
                </c:pt>
                <c:pt idx="127">
                  <c:v>7.9347528476999996</c:v>
                </c:pt>
                <c:pt idx="128">
                  <c:v>10.374694207416001</c:v>
                </c:pt>
                <c:pt idx="129">
                  <c:v>8.4643553171520001</c:v>
                </c:pt>
                <c:pt idx="130">
                  <c:v>7.9988534346240003</c:v>
                </c:pt>
                <c:pt idx="131">
                  <c:v>7.9717638770279997</c:v>
                </c:pt>
                <c:pt idx="132">
                  <c:v>10.060276145057999</c:v>
                </c:pt>
                <c:pt idx="133">
                  <c:v>11.338356512178001</c:v>
                </c:pt>
                <c:pt idx="134">
                  <c:v>12.379816634156999</c:v>
                </c:pt>
                <c:pt idx="135">
                  <c:v>12.198453245927997</c:v>
                </c:pt>
                <c:pt idx="136">
                  <c:v>13.590893083068</c:v>
                </c:pt>
                <c:pt idx="137">
                  <c:v>14.659181238689998</c:v>
                </c:pt>
                <c:pt idx="138">
                  <c:v>22.932979440462002</c:v>
                </c:pt>
                <c:pt idx="139">
                  <c:v>24.908061646161002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data'!$CG$10:$CG$492</c:f>
              <c:numCache>
                <c:formatCode>General</c:formatCode>
                <c:ptCount val="483"/>
                <c:pt idx="0">
                  <c:v>19.095255889343999</c:v>
                </c:pt>
                <c:pt idx="1">
                  <c:v>28.725179449536</c:v>
                </c:pt>
                <c:pt idx="2">
                  <c:v>84.989736104616</c:v>
                </c:pt>
                <c:pt idx="3">
                  <c:v>67.736040304121985</c:v>
                </c:pt>
                <c:pt idx="4">
                  <c:v>56.937332586707996</c:v>
                </c:pt>
                <c:pt idx="5">
                  <c:v>71.842493416554007</c:v>
                </c:pt>
                <c:pt idx="6">
                  <c:v>96.692896937699999</c:v>
                </c:pt>
                <c:pt idx="7">
                  <c:v>115.48966283802001</c:v>
                </c:pt>
                <c:pt idx="8">
                  <c:v>136.53532986192002</c:v>
                </c:pt>
                <c:pt idx="9">
                  <c:v>129.180273283503</c:v>
                </c:pt>
                <c:pt idx="10">
                  <c:v>110.252763602109</c:v>
                </c:pt>
                <c:pt idx="11">
                  <c:v>57.193828254126011</c:v>
                </c:pt>
                <c:pt idx="12">
                  <c:v>28.870076512620003</c:v>
                </c:pt>
                <c:pt idx="13">
                  <c:v>15.391318799699999</c:v>
                </c:pt>
                <c:pt idx="14">
                  <c:v>7.7158186290899984</c:v>
                </c:pt>
                <c:pt idx="15">
                  <c:v>4.3143137627040007</c:v>
                </c:pt>
                <c:pt idx="16">
                  <c:v>3.9835517482079998</c:v>
                </c:pt>
                <c:pt idx="17">
                  <c:v>2.9640302034930004</c:v>
                </c:pt>
                <c:pt idx="18">
                  <c:v>3.34365368445</c:v>
                </c:pt>
                <c:pt idx="19">
                  <c:v>4.0846915876140004</c:v>
                </c:pt>
                <c:pt idx="20">
                  <c:v>5.0320993524029998</c:v>
                </c:pt>
                <c:pt idx="21">
                  <c:v>4.8381996951359998</c:v>
                </c:pt>
                <c:pt idx="22">
                  <c:v>6.0286136056290003</c:v>
                </c:pt>
                <c:pt idx="23">
                  <c:v>5.4191475024119997</c:v>
                </c:pt>
                <c:pt idx="24">
                  <c:v>4.7162748033359998</c:v>
                </c:pt>
                <c:pt idx="25">
                  <c:v>7.3809835261289996</c:v>
                </c:pt>
                <c:pt idx="26">
                  <c:v>7.0044086746799996</c:v>
                </c:pt>
                <c:pt idx="27">
                  <c:v>4.5350846698049994</c:v>
                </c:pt>
                <c:pt idx="28">
                  <c:v>6.9239386001699996</c:v>
                </c:pt>
                <c:pt idx="29">
                  <c:v>9.1331256315959983</c:v>
                </c:pt>
                <c:pt idx="30">
                  <c:v>11.772130082147999</c:v>
                </c:pt>
                <c:pt idx="31">
                  <c:v>17.336755041993001</c:v>
                </c:pt>
                <c:pt idx="32">
                  <c:v>26.877901661334</c:v>
                </c:pt>
                <c:pt idx="33">
                  <c:v>16.900159182768004</c:v>
                </c:pt>
                <c:pt idx="34">
                  <c:v>10.002505970789999</c:v>
                </c:pt>
                <c:pt idx="35">
                  <c:v>7.8510429034649993</c:v>
                </c:pt>
                <c:pt idx="36">
                  <c:v>6.817809145877999</c:v>
                </c:pt>
                <c:pt idx="37">
                  <c:v>7.4984128016130001</c:v>
                </c:pt>
                <c:pt idx="38">
                  <c:v>12.74535799083</c:v>
                </c:pt>
                <c:pt idx="39">
                  <c:v>30.190009861476</c:v>
                </c:pt>
                <c:pt idx="40">
                  <c:v>28.717795742975998</c:v>
                </c:pt>
                <c:pt idx="41">
                  <c:v>11.999281872960003</c:v>
                </c:pt>
                <c:pt idx="42">
                  <c:v>6.7208817365820011</c:v>
                </c:pt>
                <c:pt idx="43">
                  <c:v>5.3009977200299989</c:v>
                </c:pt>
                <c:pt idx="44">
                  <c:v>6.5708168811840002</c:v>
                </c:pt>
                <c:pt idx="45">
                  <c:v>6.8773405900229996</c:v>
                </c:pt>
                <c:pt idx="46">
                  <c:v>7.395358277952</c:v>
                </c:pt>
                <c:pt idx="47">
                  <c:v>9.1889026350659986</c:v>
                </c:pt>
                <c:pt idx="48">
                  <c:v>10.280332014795002</c:v>
                </c:pt>
                <c:pt idx="49">
                  <c:v>9.7992627949439992</c:v>
                </c:pt>
                <c:pt idx="50">
                  <c:v>7.2649819327319998</c:v>
                </c:pt>
                <c:pt idx="51">
                  <c:v>6.4395550496339995</c:v>
                </c:pt>
                <c:pt idx="52">
                  <c:v>13.136616378503998</c:v>
                </c:pt>
                <c:pt idx="53">
                  <c:v>17.263461687065998</c:v>
                </c:pt>
                <c:pt idx="54">
                  <c:v>14.402384268075</c:v>
                </c:pt>
                <c:pt idx="55">
                  <c:v>16.291758893922001</c:v>
                </c:pt>
                <c:pt idx="56">
                  <c:v>25.664805989999998</c:v>
                </c:pt>
                <c:pt idx="57">
                  <c:v>55.452523397571007</c:v>
                </c:pt>
                <c:pt idx="58">
                  <c:v>78.546015240659997</c:v>
                </c:pt>
                <c:pt idx="59">
                  <c:v>90.289603994616002</c:v>
                </c:pt>
                <c:pt idx="60">
                  <c:v>111.27231457713</c:v>
                </c:pt>
                <c:pt idx="61">
                  <c:v>98.374258094256007</c:v>
                </c:pt>
                <c:pt idx="62">
                  <c:v>80.301285724608007</c:v>
                </c:pt>
                <c:pt idx="63">
                  <c:v>43.441856750097003</c:v>
                </c:pt>
                <c:pt idx="64">
                  <c:v>45.135038510100003</c:v>
                </c:pt>
                <c:pt idx="65">
                  <c:v>65.644169595056994</c:v>
                </c:pt>
                <c:pt idx="66">
                  <c:v>77.198246825220011</c:v>
                </c:pt>
                <c:pt idx="67">
                  <c:v>96.707122008650984</c:v>
                </c:pt>
                <c:pt idx="68">
                  <c:v>98.496278044793996</c:v>
                </c:pt>
                <c:pt idx="69">
                  <c:v>38.906676580823998</c:v>
                </c:pt>
                <c:pt idx="70">
                  <c:v>16.6490899848</c:v>
                </c:pt>
                <c:pt idx="71">
                  <c:v>7.3502628672689996</c:v>
                </c:pt>
                <c:pt idx="72">
                  <c:v>6.1114135985370002</c:v>
                </c:pt>
                <c:pt idx="73">
                  <c:v>5.2401379597379991</c:v>
                </c:pt>
                <c:pt idx="74">
                  <c:v>6.9250019345010001</c:v>
                </c:pt>
                <c:pt idx="75">
                  <c:v>8.520373858590002</c:v>
                </c:pt>
                <c:pt idx="76">
                  <c:v>6.5839299761520005</c:v>
                </c:pt>
                <c:pt idx="77">
                  <c:v>8.176589298971999</c:v>
                </c:pt>
                <c:pt idx="78">
                  <c:v>8.8866725895990015</c:v>
                </c:pt>
                <c:pt idx="79">
                  <c:v>8.2884874547879992</c:v>
                </c:pt>
                <c:pt idx="80">
                  <c:v>6.7207618684800012</c:v>
                </c:pt>
                <c:pt idx="81">
                  <c:v>5.7377399232780002</c:v>
                </c:pt>
                <c:pt idx="82">
                  <c:v>5.6844609893999998</c:v>
                </c:pt>
                <c:pt idx="83">
                  <c:v>6.0248078027279997</c:v>
                </c:pt>
                <c:pt idx="84">
                  <c:v>8.178825204432</c:v>
                </c:pt>
                <c:pt idx="85">
                  <c:v>8.7174734278050003</c:v>
                </c:pt>
                <c:pt idx="86">
                  <c:v>6.3423054323459995</c:v>
                </c:pt>
                <c:pt idx="87">
                  <c:v>5.7121154254080002</c:v>
                </c:pt>
                <c:pt idx="88">
                  <c:v>4.8245920249139997</c:v>
                </c:pt>
                <c:pt idx="89">
                  <c:v>4.0707181600469999</c:v>
                </c:pt>
                <c:pt idx="90">
                  <c:v>5.5786625599410007</c:v>
                </c:pt>
                <c:pt idx="91">
                  <c:v>5.8769195394960008</c:v>
                </c:pt>
                <c:pt idx="92">
                  <c:v>7.0730658107099993</c:v>
                </c:pt>
                <c:pt idx="93">
                  <c:v>9.3370053784319982</c:v>
                </c:pt>
                <c:pt idx="94">
                  <c:v>9.1081373461559991</c:v>
                </c:pt>
                <c:pt idx="95">
                  <c:v>9.0124587624959993</c:v>
                </c:pt>
                <c:pt idx="96">
                  <c:v>6.7536774859950004</c:v>
                </c:pt>
                <c:pt idx="97">
                  <c:v>5.7602560316400009</c:v>
                </c:pt>
                <c:pt idx="98">
                  <c:v>5.7615298870049996</c:v>
                </c:pt>
                <c:pt idx="99">
                  <c:v>6.0441568372620003</c:v>
                </c:pt>
                <c:pt idx="100">
                  <c:v>5.2359311231639998</c:v>
                </c:pt>
                <c:pt idx="101">
                  <c:v>6.207992007191999</c:v>
                </c:pt>
                <c:pt idx="102">
                  <c:v>2.8460269115460002</c:v>
                </c:pt>
                <c:pt idx="103">
                  <c:v>2.584141034805</c:v>
                </c:pt>
                <c:pt idx="104">
                  <c:v>2.5518752886150002</c:v>
                </c:pt>
                <c:pt idx="105">
                  <c:v>5.3305233686280005</c:v>
                </c:pt>
                <c:pt idx="106">
                  <c:v>13.102540224029998</c:v>
                </c:pt>
                <c:pt idx="107">
                  <c:v>5.5910615400900001</c:v>
                </c:pt>
                <c:pt idx="108">
                  <c:v>7.0927108701390003</c:v>
                </c:pt>
                <c:pt idx="109">
                  <c:v>8.3022399481410005</c:v>
                </c:pt>
                <c:pt idx="110">
                  <c:v>7.0316083206539997</c:v>
                </c:pt>
                <c:pt idx="111">
                  <c:v>9.6148771425720021</c:v>
                </c:pt>
                <c:pt idx="112">
                  <c:v>24.298837028622</c:v>
                </c:pt>
                <c:pt idx="113">
                  <c:v>52.535491596972001</c:v>
                </c:pt>
                <c:pt idx="114">
                  <c:v>89.901974827260005</c:v>
                </c:pt>
                <c:pt idx="115">
                  <c:v>110.48778715715999</c:v>
                </c:pt>
                <c:pt idx="116">
                  <c:v>115.18156366658999</c:v>
                </c:pt>
                <c:pt idx="117">
                  <c:v>104.454796298112</c:v>
                </c:pt>
                <c:pt idx="118">
                  <c:v>93.030812190359995</c:v>
                </c:pt>
                <c:pt idx="119">
                  <c:v>91.719697230288006</c:v>
                </c:pt>
                <c:pt idx="120">
                  <c:v>81.916919392482001</c:v>
                </c:pt>
                <c:pt idx="121">
                  <c:v>66.348292809482999</c:v>
                </c:pt>
                <c:pt idx="122">
                  <c:v>21.734074832903996</c:v>
                </c:pt>
                <c:pt idx="123">
                  <c:v>7.1545201637940012</c:v>
                </c:pt>
                <c:pt idx="124">
                  <c:v>4.9690071885870006</c:v>
                </c:pt>
                <c:pt idx="125">
                  <c:v>7.7153541519599997</c:v>
                </c:pt>
                <c:pt idx="126">
                  <c:v>8.1076208648849999</c:v>
                </c:pt>
                <c:pt idx="127">
                  <c:v>6.9487469385390002</c:v>
                </c:pt>
                <c:pt idx="128">
                  <c:v>9.0473058269460012</c:v>
                </c:pt>
                <c:pt idx="129">
                  <c:v>9.3250132809660009</c:v>
                </c:pt>
                <c:pt idx="130">
                  <c:v>11.848529145599999</c:v>
                </c:pt>
                <c:pt idx="131">
                  <c:v>12.041008680419999</c:v>
                </c:pt>
                <c:pt idx="132">
                  <c:v>8.0933211342720011</c:v>
                </c:pt>
                <c:pt idx="133">
                  <c:v>8.3082783480389999</c:v>
                </c:pt>
                <c:pt idx="134">
                  <c:v>8.290024995924</c:v>
                </c:pt>
                <c:pt idx="135">
                  <c:v>8.0692454520089996</c:v>
                </c:pt>
                <c:pt idx="136">
                  <c:v>22.264669115172001</c:v>
                </c:pt>
                <c:pt idx="137">
                  <c:v>36.148775549580002</c:v>
                </c:pt>
                <c:pt idx="138">
                  <c:v>28.758898620179995</c:v>
                </c:pt>
                <c:pt idx="139">
                  <c:v>17.066437641792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data'!$CG$10:$CG$150</c:f>
              <c:numCache>
                <c:formatCode>General</c:formatCode>
                <c:ptCount val="141"/>
                <c:pt idx="0">
                  <c:v>10.795826167154999</c:v>
                </c:pt>
                <c:pt idx="1">
                  <c:v>9.0917421879150009</c:v>
                </c:pt>
                <c:pt idx="2">
                  <c:v>11.057139369045</c:v>
                </c:pt>
                <c:pt idx="3">
                  <c:v>9.6617555189999997</c:v>
                </c:pt>
                <c:pt idx="4">
                  <c:v>19.019826273528</c:v>
                </c:pt>
                <c:pt idx="5">
                  <c:v>50.581775419928995</c:v>
                </c:pt>
                <c:pt idx="6">
                  <c:v>61.783706480984996</c:v>
                </c:pt>
                <c:pt idx="7">
                  <c:v>82.809756910638001</c:v>
                </c:pt>
                <c:pt idx="8">
                  <c:v>118.39593111412499</c:v>
                </c:pt>
                <c:pt idx="9">
                  <c:v>90.417619716750011</c:v>
                </c:pt>
                <c:pt idx="10">
                  <c:v>45.229388827661992</c:v>
                </c:pt>
                <c:pt idx="11">
                  <c:v>16.127164249091997</c:v>
                </c:pt>
                <c:pt idx="12">
                  <c:v>7.6670919326339995</c:v>
                </c:pt>
                <c:pt idx="13">
                  <c:v>6.2859844814040002</c:v>
                </c:pt>
                <c:pt idx="14">
                  <c:v>5.7716924275889996</c:v>
                </c:pt>
                <c:pt idx="15">
                  <c:v>3.9491837341110001</c:v>
                </c:pt>
                <c:pt idx="16">
                  <c:v>3.5650630830780003</c:v>
                </c:pt>
                <c:pt idx="17">
                  <c:v>4.5557028438930001</c:v>
                </c:pt>
                <c:pt idx="18">
                  <c:v>5.6937177088200004</c:v>
                </c:pt>
                <c:pt idx="19">
                  <c:v>5.533351448526</c:v>
                </c:pt>
                <c:pt idx="20">
                  <c:v>5.416499274615</c:v>
                </c:pt>
                <c:pt idx="21">
                  <c:v>7.0044781643549996</c:v>
                </c:pt>
                <c:pt idx="22">
                  <c:v>6.5590562207519998</c:v>
                </c:pt>
                <c:pt idx="23">
                  <c:v>5.8736494835010005</c:v>
                </c:pt>
                <c:pt idx="24">
                  <c:v>6.3099271147499998</c:v>
                </c:pt>
                <c:pt idx="25">
                  <c:v>5.3449670409120005</c:v>
                </c:pt>
                <c:pt idx="26">
                  <c:v>6.757051678272</c:v>
                </c:pt>
                <c:pt idx="27">
                  <c:v>5.0997222512459999</c:v>
                </c:pt>
                <c:pt idx="28">
                  <c:v>6.4402099348229997</c:v>
                </c:pt>
                <c:pt idx="29">
                  <c:v>5.7915013683599996</c:v>
                </c:pt>
                <c:pt idx="30">
                  <c:v>7.1105536844999992</c:v>
                </c:pt>
                <c:pt idx="31">
                  <c:v>9.9277493257799989</c:v>
                </c:pt>
                <c:pt idx="32">
                  <c:v>9.4994349475950006</c:v>
                </c:pt>
                <c:pt idx="33">
                  <c:v>10.431500847300001</c:v>
                </c:pt>
                <c:pt idx="34">
                  <c:v>10.74570268005</c:v>
                </c:pt>
                <c:pt idx="35">
                  <c:v>9.0805874752079987</c:v>
                </c:pt>
                <c:pt idx="36">
                  <c:v>9.2224886275620008</c:v>
                </c:pt>
                <c:pt idx="37">
                  <c:v>14.768122282955998</c:v>
                </c:pt>
                <c:pt idx="38">
                  <c:v>38.113465472604005</c:v>
                </c:pt>
                <c:pt idx="39">
                  <c:v>46.478020823333999</c:v>
                </c:pt>
                <c:pt idx="40">
                  <c:v>31.614586513352997</c:v>
                </c:pt>
                <c:pt idx="41">
                  <c:v>14.214967008084001</c:v>
                </c:pt>
                <c:pt idx="42">
                  <c:v>10.098660412871999</c:v>
                </c:pt>
                <c:pt idx="43">
                  <c:v>8.1250324510859997</c:v>
                </c:pt>
                <c:pt idx="44">
                  <c:v>7.5661716275639996</c:v>
                </c:pt>
                <c:pt idx="45">
                  <c:v>7.334913636765001</c:v>
                </c:pt>
                <c:pt idx="46">
                  <c:v>7.6253101287930001</c:v>
                </c:pt>
                <c:pt idx="47">
                  <c:v>7.9972247243789996</c:v>
                </c:pt>
                <c:pt idx="48">
                  <c:v>8.9910890959499987</c:v>
                </c:pt>
                <c:pt idx="49">
                  <c:v>8.5698966822479985</c:v>
                </c:pt>
                <c:pt idx="50">
                  <c:v>8.0876476139939992</c:v>
                </c:pt>
                <c:pt idx="51">
                  <c:v>6.990816846834</c:v>
                </c:pt>
                <c:pt idx="52">
                  <c:v>7.1930971097999992</c:v>
                </c:pt>
                <c:pt idx="53">
                  <c:v>10.409335238061001</c:v>
                </c:pt>
                <c:pt idx="54">
                  <c:v>11.097779889852001</c:v>
                </c:pt>
                <c:pt idx="55">
                  <c:v>13.447227740814002</c:v>
                </c:pt>
                <c:pt idx="56">
                  <c:v>21.268989325934999</c:v>
                </c:pt>
                <c:pt idx="57">
                  <c:v>25.401594083679001</c:v>
                </c:pt>
                <c:pt idx="58">
                  <c:v>52.091646130386003</c:v>
                </c:pt>
                <c:pt idx="59">
                  <c:v>79.144273751039989</c:v>
                </c:pt>
                <c:pt idx="60">
                  <c:v>86.724654791687996</c:v>
                </c:pt>
                <c:pt idx="61">
                  <c:v>89.683386671340003</c:v>
                </c:pt>
                <c:pt idx="62">
                  <c:v>72.805017980556002</c:v>
                </c:pt>
                <c:pt idx="63">
                  <c:v>68.920857186389981</c:v>
                </c:pt>
                <c:pt idx="64">
                  <c:v>42.590366132382002</c:v>
                </c:pt>
                <c:pt idx="65">
                  <c:v>36.168362912969997</c:v>
                </c:pt>
                <c:pt idx="66">
                  <c:v>55.980547113896996</c:v>
                </c:pt>
                <c:pt idx="67">
                  <c:v>96.538457763845997</c:v>
                </c:pt>
                <c:pt idx="68">
                  <c:v>78.343675265501986</c:v>
                </c:pt>
                <c:pt idx="69">
                  <c:v>47.451768895755009</c:v>
                </c:pt>
                <c:pt idx="70">
                  <c:v>22.760282182248002</c:v>
                </c:pt>
                <c:pt idx="71">
                  <c:v>9.1483555482719989</c:v>
                </c:pt>
                <c:pt idx="72">
                  <c:v>8.4585880453859996</c:v>
                </c:pt>
                <c:pt idx="73">
                  <c:v>6.7452041865599988</c:v>
                </c:pt>
                <c:pt idx="74">
                  <c:v>6.2915265139949996</c:v>
                </c:pt>
                <c:pt idx="75">
                  <c:v>7.6820734598579996</c:v>
                </c:pt>
                <c:pt idx="76">
                  <c:v>7.9892560764810003</c:v>
                </c:pt>
                <c:pt idx="77">
                  <c:v>7.375263945083999</c:v>
                </c:pt>
                <c:pt idx="78">
                  <c:v>7.26078011301</c:v>
                </c:pt>
                <c:pt idx="79">
                  <c:v>7.6266375156719999</c:v>
                </c:pt>
                <c:pt idx="80">
                  <c:v>9.2326190964479995</c:v>
                </c:pt>
                <c:pt idx="81">
                  <c:v>8.3765072237400009</c:v>
                </c:pt>
                <c:pt idx="82">
                  <c:v>6.0045288943770005</c:v>
                </c:pt>
                <c:pt idx="83">
                  <c:v>6.794729200422001</c:v>
                </c:pt>
                <c:pt idx="84">
                  <c:v>8.4736730709539998</c:v>
                </c:pt>
                <c:pt idx="85">
                  <c:v>9.0572990076900002</c:v>
                </c:pt>
                <c:pt idx="86">
                  <c:v>6.5595440954159994</c:v>
                </c:pt>
                <c:pt idx="87">
                  <c:v>6.7195526696999996</c:v>
                </c:pt>
                <c:pt idx="88">
                  <c:v>7.3888266877379998</c:v>
                </c:pt>
                <c:pt idx="89">
                  <c:v>8.5000622398559997</c:v>
                </c:pt>
                <c:pt idx="90">
                  <c:v>11.030021530776001</c:v>
                </c:pt>
                <c:pt idx="91">
                  <c:v>14.062349756772001</c:v>
                </c:pt>
                <c:pt idx="92">
                  <c:v>9.9345143071800006</c:v>
                </c:pt>
                <c:pt idx="93">
                  <c:v>8.7409807849979995</c:v>
                </c:pt>
                <c:pt idx="94">
                  <c:v>9.7985875129199993</c:v>
                </c:pt>
                <c:pt idx="95">
                  <c:v>12.12184473264</c:v>
                </c:pt>
                <c:pt idx="96">
                  <c:v>13.406754306725999</c:v>
                </c:pt>
                <c:pt idx="97">
                  <c:v>13.26598990461</c:v>
                </c:pt>
                <c:pt idx="98">
                  <c:v>12.063205311821999</c:v>
                </c:pt>
                <c:pt idx="99">
                  <c:v>16.692603616260001</c:v>
                </c:pt>
                <c:pt idx="100">
                  <c:v>13.553398866501</c:v>
                </c:pt>
                <c:pt idx="101">
                  <c:v>10.114516163159999</c:v>
                </c:pt>
                <c:pt idx="102">
                  <c:v>8.1798250923179996</c:v>
                </c:pt>
                <c:pt idx="103">
                  <c:v>13.043112016031998</c:v>
                </c:pt>
                <c:pt idx="104">
                  <c:v>17.710202220875999</c:v>
                </c:pt>
                <c:pt idx="105">
                  <c:v>9.7863738560009992</c:v>
                </c:pt>
                <c:pt idx="106">
                  <c:v>7.0789974404040006</c:v>
                </c:pt>
                <c:pt idx="107">
                  <c:v>0.62374795812000006</c:v>
                </c:pt>
                <c:pt idx="108">
                  <c:v>3.3713773412130008</c:v>
                </c:pt>
                <c:pt idx="109">
                  <c:v>5.8149341532899994</c:v>
                </c:pt>
                <c:pt idx="110">
                  <c:v>5.5361004772499998</c:v>
                </c:pt>
                <c:pt idx="111">
                  <c:v>5.8958546389200004</c:v>
                </c:pt>
                <c:pt idx="112">
                  <c:v>8.9792811519119979</c:v>
                </c:pt>
                <c:pt idx="113">
                  <c:v>28.439383581855001</c:v>
                </c:pt>
                <c:pt idx="114">
                  <c:v>53.528429551841995</c:v>
                </c:pt>
                <c:pt idx="115">
                  <c:v>55.349510958395989</c:v>
                </c:pt>
                <c:pt idx="116">
                  <c:v>60.785582214923998</c:v>
                </c:pt>
                <c:pt idx="117">
                  <c:v>45.798022977876002</c:v>
                </c:pt>
                <c:pt idx="118">
                  <c:v>31.423160707937999</c:v>
                </c:pt>
                <c:pt idx="119">
                  <c:v>14.890614119369999</c:v>
                </c:pt>
                <c:pt idx="120">
                  <c:v>21.809580081722999</c:v>
                </c:pt>
                <c:pt idx="121">
                  <c:v>36.319754429909999</c:v>
                </c:pt>
                <c:pt idx="122">
                  <c:v>28.710188013356998</c:v>
                </c:pt>
                <c:pt idx="123">
                  <c:v>14.835630039966</c:v>
                </c:pt>
                <c:pt idx="124">
                  <c:v>3.3421875460560004</c:v>
                </c:pt>
                <c:pt idx="125">
                  <c:v>1.15936472925</c:v>
                </c:pt>
                <c:pt idx="126">
                  <c:v>1.4454987414209999</c:v>
                </c:pt>
                <c:pt idx="127">
                  <c:v>2.8391202108</c:v>
                </c:pt>
                <c:pt idx="128">
                  <c:v>3.9803034216959996</c:v>
                </c:pt>
                <c:pt idx="129">
                  <c:v>4.8354745584599996</c:v>
                </c:pt>
                <c:pt idx="130">
                  <c:v>6.1031693173499999</c:v>
                </c:pt>
                <c:pt idx="131">
                  <c:v>8.4459587509439995</c:v>
                </c:pt>
                <c:pt idx="132">
                  <c:v>8.2389591294750009</c:v>
                </c:pt>
                <c:pt idx="133">
                  <c:v>12.868166363265001</c:v>
                </c:pt>
                <c:pt idx="134">
                  <c:v>13.859534116665001</c:v>
                </c:pt>
                <c:pt idx="135">
                  <c:v>16.169358602357999</c:v>
                </c:pt>
                <c:pt idx="136">
                  <c:v>21.193825629419997</c:v>
                </c:pt>
                <c:pt idx="137">
                  <c:v>52.447020305363999</c:v>
                </c:pt>
                <c:pt idx="138">
                  <c:v>28.881306289115997</c:v>
                </c:pt>
                <c:pt idx="139">
                  <c:v>9.9352678658400002</c:v>
                </c:pt>
                <c:pt idx="140">
                  <c:v>7.9937318308139984</c:v>
                </c:pt>
              </c:numCache>
            </c:numRef>
          </c:yVal>
          <c:smooth val="1"/>
        </c:ser>
        <c:axId val="128281600"/>
        <c:axId val="134546560"/>
      </c:scatterChart>
      <c:valAx>
        <c:axId val="12828160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4546560"/>
        <c:crosses val="autoZero"/>
        <c:crossBetween val="midCat"/>
      </c:valAx>
      <c:valAx>
        <c:axId val="134546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N0x (g/hr)</a:t>
                </a:r>
              </a:p>
            </c:rich>
          </c:tx>
        </c:title>
        <c:numFmt formatCode="General" sourceLinked="1"/>
        <c:majorTickMark val="none"/>
        <c:tickLblPos val="nextTo"/>
        <c:crossAx val="12828160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data'!$CH$10:$CH$497</c:f>
              <c:numCache>
                <c:formatCode>General</c:formatCode>
                <c:ptCount val="488"/>
                <c:pt idx="0">
                  <c:v>137.35294172655929</c:v>
                </c:pt>
                <c:pt idx="1">
                  <c:v>110.61936558225001</c:v>
                </c:pt>
                <c:pt idx="2">
                  <c:v>131.00746259710982</c:v>
                </c:pt>
                <c:pt idx="3">
                  <c:v>133.51029812126998</c:v>
                </c:pt>
                <c:pt idx="4">
                  <c:v>141.8941503707895</c:v>
                </c:pt>
                <c:pt idx="5">
                  <c:v>134.67253803708599</c:v>
                </c:pt>
                <c:pt idx="6">
                  <c:v>112.2926817253968</c:v>
                </c:pt>
                <c:pt idx="7">
                  <c:v>110.0761973308998</c:v>
                </c:pt>
                <c:pt idx="8">
                  <c:v>106.750641204693</c:v>
                </c:pt>
                <c:pt idx="9">
                  <c:v>90.272749583090715</c:v>
                </c:pt>
                <c:pt idx="10">
                  <c:v>59.168763377765984</c:v>
                </c:pt>
                <c:pt idx="11">
                  <c:v>44.4886874723502</c:v>
                </c:pt>
                <c:pt idx="12">
                  <c:v>40.347000408182396</c:v>
                </c:pt>
                <c:pt idx="13">
                  <c:v>46.725108852531591</c:v>
                </c:pt>
                <c:pt idx="14">
                  <c:v>53.183057149303202</c:v>
                </c:pt>
                <c:pt idx="15">
                  <c:v>59.783487791768991</c:v>
                </c:pt>
                <c:pt idx="16">
                  <c:v>56.325360873232803</c:v>
                </c:pt>
                <c:pt idx="17">
                  <c:v>52.902362964660298</c:v>
                </c:pt>
                <c:pt idx="18">
                  <c:v>88.092731369642394</c:v>
                </c:pt>
                <c:pt idx="19">
                  <c:v>81.344234626700384</c:v>
                </c:pt>
                <c:pt idx="20">
                  <c:v>85.300084127389496</c:v>
                </c:pt>
                <c:pt idx="21">
                  <c:v>66.579393459821404</c:v>
                </c:pt>
                <c:pt idx="22">
                  <c:v>72.546725795767188</c:v>
                </c:pt>
                <c:pt idx="23">
                  <c:v>54.439288583939991</c:v>
                </c:pt>
                <c:pt idx="24">
                  <c:v>55.523618759080804</c:v>
                </c:pt>
                <c:pt idx="25">
                  <c:v>54.259950054547801</c:v>
                </c:pt>
                <c:pt idx="26">
                  <c:v>35.107973278081204</c:v>
                </c:pt>
                <c:pt idx="27">
                  <c:v>43.288468132391998</c:v>
                </c:pt>
                <c:pt idx="28">
                  <c:v>52.030237357513798</c:v>
                </c:pt>
                <c:pt idx="29">
                  <c:v>53.792190859482005</c:v>
                </c:pt>
                <c:pt idx="30">
                  <c:v>50.164359604266593</c:v>
                </c:pt>
                <c:pt idx="31">
                  <c:v>56.091150256320006</c:v>
                </c:pt>
                <c:pt idx="32">
                  <c:v>60.798918932484291</c:v>
                </c:pt>
                <c:pt idx="33">
                  <c:v>63.066280629938404</c:v>
                </c:pt>
                <c:pt idx="34">
                  <c:v>50.9337319462038</c:v>
                </c:pt>
                <c:pt idx="35">
                  <c:v>37.452982207935598</c:v>
                </c:pt>
                <c:pt idx="36">
                  <c:v>42.208676062254902</c:v>
                </c:pt>
                <c:pt idx="37">
                  <c:v>73.437954997226399</c:v>
                </c:pt>
                <c:pt idx="38">
                  <c:v>98.954840489076901</c:v>
                </c:pt>
                <c:pt idx="39">
                  <c:v>107.2745460868716</c:v>
                </c:pt>
                <c:pt idx="40">
                  <c:v>113.8532716696518</c:v>
                </c:pt>
                <c:pt idx="41">
                  <c:v>99.771062020433988</c:v>
                </c:pt>
                <c:pt idx="42">
                  <c:v>96.456239548730991</c:v>
                </c:pt>
                <c:pt idx="43">
                  <c:v>94.933420361190002</c:v>
                </c:pt>
                <c:pt idx="44">
                  <c:v>104.4560383197732</c:v>
                </c:pt>
                <c:pt idx="45">
                  <c:v>125.57235284701018</c:v>
                </c:pt>
                <c:pt idx="46">
                  <c:v>102.73730840933401</c:v>
                </c:pt>
                <c:pt idx="47">
                  <c:v>96.009067734022807</c:v>
                </c:pt>
                <c:pt idx="48">
                  <c:v>73.496327403492003</c:v>
                </c:pt>
                <c:pt idx="49">
                  <c:v>79.325903345417998</c:v>
                </c:pt>
                <c:pt idx="50">
                  <c:v>85.753131392237407</c:v>
                </c:pt>
                <c:pt idx="51">
                  <c:v>94.057340269233606</c:v>
                </c:pt>
                <c:pt idx="52">
                  <c:v>91.109173064767191</c:v>
                </c:pt>
                <c:pt idx="53">
                  <c:v>92.730678882609595</c:v>
                </c:pt>
                <c:pt idx="54">
                  <c:v>107.02153762401599</c:v>
                </c:pt>
                <c:pt idx="55">
                  <c:v>121.16994030770398</c:v>
                </c:pt>
                <c:pt idx="56">
                  <c:v>111.3599609754624</c:v>
                </c:pt>
                <c:pt idx="57">
                  <c:v>118.71926923226579</c:v>
                </c:pt>
                <c:pt idx="58">
                  <c:v>137.28331475109181</c:v>
                </c:pt>
                <c:pt idx="59">
                  <c:v>130.8024000102105</c:v>
                </c:pt>
                <c:pt idx="60">
                  <c:v>130.152984859062</c:v>
                </c:pt>
                <c:pt idx="61">
                  <c:v>121.08228741584999</c:v>
                </c:pt>
                <c:pt idx="62">
                  <c:v>166.430618660124</c:v>
                </c:pt>
                <c:pt idx="63">
                  <c:v>166.25290759311332</c:v>
                </c:pt>
                <c:pt idx="64">
                  <c:v>162.65001254615819</c:v>
                </c:pt>
                <c:pt idx="65">
                  <c:v>186.01605954448019</c:v>
                </c:pt>
                <c:pt idx="66">
                  <c:v>214.72954024636351</c:v>
                </c:pt>
                <c:pt idx="67">
                  <c:v>199.11298192094699</c:v>
                </c:pt>
                <c:pt idx="68">
                  <c:v>173.54389732726858</c:v>
                </c:pt>
                <c:pt idx="69">
                  <c:v>156.1950778674528</c:v>
                </c:pt>
                <c:pt idx="70">
                  <c:v>101.23334552093401</c:v>
                </c:pt>
                <c:pt idx="71">
                  <c:v>69.599046964512596</c:v>
                </c:pt>
                <c:pt idx="72">
                  <c:v>65.348832537059408</c:v>
                </c:pt>
                <c:pt idx="73">
                  <c:v>65.545641738111598</c:v>
                </c:pt>
                <c:pt idx="74">
                  <c:v>57.221112481042503</c:v>
                </c:pt>
                <c:pt idx="75">
                  <c:v>57.183076198771211</c:v>
                </c:pt>
                <c:pt idx="76">
                  <c:v>54.955824965938803</c:v>
                </c:pt>
                <c:pt idx="77">
                  <c:v>82.950737280164986</c:v>
                </c:pt>
                <c:pt idx="78">
                  <c:v>61.669839426343195</c:v>
                </c:pt>
                <c:pt idx="79">
                  <c:v>47.883819731038201</c:v>
                </c:pt>
                <c:pt idx="80">
                  <c:v>40.8700154172735</c:v>
                </c:pt>
                <c:pt idx="81">
                  <c:v>52.373999419732797</c:v>
                </c:pt>
                <c:pt idx="82">
                  <c:v>48.869725115811612</c:v>
                </c:pt>
                <c:pt idx="83">
                  <c:v>48.155553499413593</c:v>
                </c:pt>
                <c:pt idx="84">
                  <c:v>39.966394574641505</c:v>
                </c:pt>
                <c:pt idx="85">
                  <c:v>34.052415664085999</c:v>
                </c:pt>
                <c:pt idx="86">
                  <c:v>37.310848026914691</c:v>
                </c:pt>
                <c:pt idx="87">
                  <c:v>28.8777708453852</c:v>
                </c:pt>
                <c:pt idx="88">
                  <c:v>32.383171892433602</c:v>
                </c:pt>
                <c:pt idx="89">
                  <c:v>38.7985994079948</c:v>
                </c:pt>
                <c:pt idx="90">
                  <c:v>38.233031296870799</c:v>
                </c:pt>
                <c:pt idx="91">
                  <c:v>39.880726386863394</c:v>
                </c:pt>
                <c:pt idx="92">
                  <c:v>53.161846754212803</c:v>
                </c:pt>
                <c:pt idx="93">
                  <c:v>68.417361317925895</c:v>
                </c:pt>
                <c:pt idx="94">
                  <c:v>60.393529902204001</c:v>
                </c:pt>
                <c:pt idx="95">
                  <c:v>44.155790267715005</c:v>
                </c:pt>
                <c:pt idx="96">
                  <c:v>35.828993527329601</c:v>
                </c:pt>
                <c:pt idx="97">
                  <c:v>41.823195048550801</c:v>
                </c:pt>
                <c:pt idx="98">
                  <c:v>37.022905727342099</c:v>
                </c:pt>
                <c:pt idx="99">
                  <c:v>32.295974991192004</c:v>
                </c:pt>
                <c:pt idx="100">
                  <c:v>61.672120655281198</c:v>
                </c:pt>
                <c:pt idx="101">
                  <c:v>83.548341074925006</c:v>
                </c:pt>
                <c:pt idx="102">
                  <c:v>100.92624897499562</c:v>
                </c:pt>
                <c:pt idx="103">
                  <c:v>81.7284379698864</c:v>
                </c:pt>
                <c:pt idx="104">
                  <c:v>77.034973153527019</c:v>
                </c:pt>
                <c:pt idx="105">
                  <c:v>77.009517182591992</c:v>
                </c:pt>
                <c:pt idx="106">
                  <c:v>62.915025052954796</c:v>
                </c:pt>
                <c:pt idx="107">
                  <c:v>60.054948303062403</c:v>
                </c:pt>
                <c:pt idx="108">
                  <c:v>62.986075002989992</c:v>
                </c:pt>
                <c:pt idx="109">
                  <c:v>79.209614640330003</c:v>
                </c:pt>
                <c:pt idx="110">
                  <c:v>111.41209813806721</c:v>
                </c:pt>
                <c:pt idx="111">
                  <c:v>116.16909546742201</c:v>
                </c:pt>
                <c:pt idx="112">
                  <c:v>86.139700763577295</c:v>
                </c:pt>
                <c:pt idx="113">
                  <c:v>113.1807793367979</c:v>
                </c:pt>
                <c:pt idx="114">
                  <c:v>131.16360275876252</c:v>
                </c:pt>
                <c:pt idx="115">
                  <c:v>133.93540714038301</c:v>
                </c:pt>
                <c:pt idx="116">
                  <c:v>133.71627238887598</c:v>
                </c:pt>
                <c:pt idx="117">
                  <c:v>125.76252974984821</c:v>
                </c:pt>
                <c:pt idx="118">
                  <c:v>154.13798180552041</c:v>
                </c:pt>
                <c:pt idx="119">
                  <c:v>165.88591261134209</c:v>
                </c:pt>
                <c:pt idx="120">
                  <c:v>176.73478401880351</c:v>
                </c:pt>
                <c:pt idx="121">
                  <c:v>113.87520384841261</c:v>
                </c:pt>
                <c:pt idx="122">
                  <c:v>82.224172046106901</c:v>
                </c:pt>
                <c:pt idx="123">
                  <c:v>57.787699004532001</c:v>
                </c:pt>
                <c:pt idx="124">
                  <c:v>42.614352477777601</c:v>
                </c:pt>
                <c:pt idx="125">
                  <c:v>27.437460558148796</c:v>
                </c:pt>
                <c:pt idx="126">
                  <c:v>35.014889408183997</c:v>
                </c:pt>
                <c:pt idx="127">
                  <c:v>35.811806673912301</c:v>
                </c:pt>
                <c:pt idx="128">
                  <c:v>51.271648948857596</c:v>
                </c:pt>
                <c:pt idx="129">
                  <c:v>43.915800869409601</c:v>
                </c:pt>
                <c:pt idx="130">
                  <c:v>43.348113351808195</c:v>
                </c:pt>
                <c:pt idx="131">
                  <c:v>37.633162327547403</c:v>
                </c:pt>
                <c:pt idx="132">
                  <c:v>46.303164209680197</c:v>
                </c:pt>
                <c:pt idx="133">
                  <c:v>51.954789761407795</c:v>
                </c:pt>
                <c:pt idx="134">
                  <c:v>58.279141936189795</c:v>
                </c:pt>
                <c:pt idx="135">
                  <c:v>68.293483972729206</c:v>
                </c:pt>
                <c:pt idx="136">
                  <c:v>116.72991695469238</c:v>
                </c:pt>
                <c:pt idx="137">
                  <c:v>128.289829098816</c:v>
                </c:pt>
                <c:pt idx="138">
                  <c:v>133.66069310569861</c:v>
                </c:pt>
                <c:pt idx="139">
                  <c:v>113.3485044319134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data'!$CH$10:$CH$492</c:f>
              <c:numCache>
                <c:formatCode>General</c:formatCode>
                <c:ptCount val="483"/>
                <c:pt idx="0">
                  <c:v>84.765452279270392</c:v>
                </c:pt>
                <c:pt idx="1">
                  <c:v>104.21218656215099</c:v>
                </c:pt>
                <c:pt idx="2">
                  <c:v>125.81523683670061</c:v>
                </c:pt>
                <c:pt idx="3">
                  <c:v>94.932838118165407</c:v>
                </c:pt>
                <c:pt idx="4">
                  <c:v>102.95453008562399</c:v>
                </c:pt>
                <c:pt idx="5">
                  <c:v>98.801806024744209</c:v>
                </c:pt>
                <c:pt idx="6">
                  <c:v>106.61549004294299</c:v>
                </c:pt>
                <c:pt idx="7">
                  <c:v>122.87390540010121</c:v>
                </c:pt>
                <c:pt idx="8">
                  <c:v>107.09102875118401</c:v>
                </c:pt>
                <c:pt idx="9">
                  <c:v>96.828410404907999</c:v>
                </c:pt>
                <c:pt idx="10">
                  <c:v>82.469168315969398</c:v>
                </c:pt>
                <c:pt idx="11">
                  <c:v>44.326125504683105</c:v>
                </c:pt>
                <c:pt idx="12">
                  <c:v>33.133179538683002</c:v>
                </c:pt>
                <c:pt idx="13">
                  <c:v>25.234298219618999</c:v>
                </c:pt>
                <c:pt idx="14">
                  <c:v>25.7393264699142</c:v>
                </c:pt>
                <c:pt idx="15">
                  <c:v>22.5013943073888</c:v>
                </c:pt>
                <c:pt idx="16">
                  <c:v>24.109840323783004</c:v>
                </c:pt>
                <c:pt idx="17">
                  <c:v>17.918777687101201</c:v>
                </c:pt>
                <c:pt idx="18">
                  <c:v>23.110719678495002</c:v>
                </c:pt>
                <c:pt idx="19">
                  <c:v>28.221201140982302</c:v>
                </c:pt>
                <c:pt idx="20">
                  <c:v>32.092653881807095</c:v>
                </c:pt>
                <c:pt idx="21">
                  <c:v>27.006624543268803</c:v>
                </c:pt>
                <c:pt idx="22">
                  <c:v>33.098596815048303</c:v>
                </c:pt>
                <c:pt idx="23">
                  <c:v>27.551089628899199</c:v>
                </c:pt>
                <c:pt idx="24">
                  <c:v>24.4275376756536</c:v>
                </c:pt>
                <c:pt idx="25">
                  <c:v>39.235206045309297</c:v>
                </c:pt>
                <c:pt idx="26">
                  <c:v>37.764935432938799</c:v>
                </c:pt>
                <c:pt idx="27">
                  <c:v>24.931200794728497</c:v>
                </c:pt>
                <c:pt idx="28">
                  <c:v>33.956696868967803</c:v>
                </c:pt>
                <c:pt idx="29">
                  <c:v>43.839003031660795</c:v>
                </c:pt>
                <c:pt idx="30">
                  <c:v>69.532069202956791</c:v>
                </c:pt>
                <c:pt idx="31">
                  <c:v>88.207596277342191</c:v>
                </c:pt>
                <c:pt idx="32">
                  <c:v>80.615410741106999</c:v>
                </c:pt>
                <c:pt idx="33">
                  <c:v>71.241018879194996</c:v>
                </c:pt>
                <c:pt idx="34">
                  <c:v>87.657932541425396</c:v>
                </c:pt>
                <c:pt idx="35">
                  <c:v>92.3808294671922</c:v>
                </c:pt>
                <c:pt idx="36">
                  <c:v>86.903567446818585</c:v>
                </c:pt>
                <c:pt idx="37">
                  <c:v>95.05790861650739</c:v>
                </c:pt>
                <c:pt idx="38">
                  <c:v>101.93904757252351</c:v>
                </c:pt>
                <c:pt idx="39">
                  <c:v>82.643966878759187</c:v>
                </c:pt>
                <c:pt idx="40">
                  <c:v>84.92702320046881</c:v>
                </c:pt>
                <c:pt idx="41">
                  <c:v>72.77760096415561</c:v>
                </c:pt>
                <c:pt idx="42">
                  <c:v>71.179912388239202</c:v>
                </c:pt>
                <c:pt idx="43">
                  <c:v>64.828503241047002</c:v>
                </c:pt>
                <c:pt idx="44">
                  <c:v>81.758583456076792</c:v>
                </c:pt>
                <c:pt idx="45">
                  <c:v>88.049903196662086</c:v>
                </c:pt>
                <c:pt idx="46">
                  <c:v>99.639394077254394</c:v>
                </c:pt>
                <c:pt idx="47">
                  <c:v>113.23373104896929</c:v>
                </c:pt>
                <c:pt idx="48">
                  <c:v>94.611856681714499</c:v>
                </c:pt>
                <c:pt idx="49">
                  <c:v>82.1421222803136</c:v>
                </c:pt>
                <c:pt idx="50">
                  <c:v>70.632154098428401</c:v>
                </c:pt>
                <c:pt idx="51">
                  <c:v>88.322541521605203</c:v>
                </c:pt>
                <c:pt idx="52">
                  <c:v>115.7396631829704</c:v>
                </c:pt>
                <c:pt idx="53">
                  <c:v>119.14982215775098</c:v>
                </c:pt>
                <c:pt idx="54">
                  <c:v>117.207469113885</c:v>
                </c:pt>
                <c:pt idx="55">
                  <c:v>113.62999492580219</c:v>
                </c:pt>
                <c:pt idx="56">
                  <c:v>98.389284638090388</c:v>
                </c:pt>
                <c:pt idx="57">
                  <c:v>130.249756175985</c:v>
                </c:pt>
                <c:pt idx="58">
                  <c:v>145.55232218160899</c:v>
                </c:pt>
                <c:pt idx="59">
                  <c:v>132.55447896795781</c:v>
                </c:pt>
                <c:pt idx="60">
                  <c:v>146.22217369190102</c:v>
                </c:pt>
                <c:pt idx="61">
                  <c:v>140.87072661169319</c:v>
                </c:pt>
                <c:pt idx="62">
                  <c:v>190.75398608066581</c:v>
                </c:pt>
                <c:pt idx="63">
                  <c:v>182.76175803308669</c:v>
                </c:pt>
                <c:pt idx="64">
                  <c:v>145.6776582312051</c:v>
                </c:pt>
                <c:pt idx="65">
                  <c:v>143.37125542457909</c:v>
                </c:pt>
                <c:pt idx="66">
                  <c:v>121.533822393615</c:v>
                </c:pt>
                <c:pt idx="67">
                  <c:v>99.172241461502097</c:v>
                </c:pt>
                <c:pt idx="68">
                  <c:v>69.456829896147596</c:v>
                </c:pt>
                <c:pt idx="69">
                  <c:v>51.983421168088803</c:v>
                </c:pt>
                <c:pt idx="70">
                  <c:v>47.16395723214</c:v>
                </c:pt>
                <c:pt idx="71">
                  <c:v>37.0103847368445</c:v>
                </c:pt>
                <c:pt idx="72">
                  <c:v>32.744607599807999</c:v>
                </c:pt>
                <c:pt idx="73">
                  <c:v>30.085226851452294</c:v>
                </c:pt>
                <c:pt idx="74">
                  <c:v>39.564050767698596</c:v>
                </c:pt>
                <c:pt idx="75">
                  <c:v>51.747876028579505</c:v>
                </c:pt>
                <c:pt idx="76">
                  <c:v>41.446160591158801</c:v>
                </c:pt>
                <c:pt idx="77">
                  <c:v>41.706669644261993</c:v>
                </c:pt>
                <c:pt idx="78">
                  <c:v>37.883252762266501</c:v>
                </c:pt>
                <c:pt idx="79">
                  <c:v>30.791153923495195</c:v>
                </c:pt>
                <c:pt idx="80">
                  <c:v>24.287344132954498</c:v>
                </c:pt>
                <c:pt idx="81">
                  <c:v>24.717179980196999</c:v>
                </c:pt>
                <c:pt idx="82">
                  <c:v>26.349394755527999</c:v>
                </c:pt>
                <c:pt idx="83">
                  <c:v>25.081219787687999</c:v>
                </c:pt>
                <c:pt idx="84">
                  <c:v>27.327928022550001</c:v>
                </c:pt>
                <c:pt idx="85">
                  <c:v>26.575143415528498</c:v>
                </c:pt>
                <c:pt idx="86">
                  <c:v>22.623752460159899</c:v>
                </c:pt>
                <c:pt idx="87">
                  <c:v>23.8506319526076</c:v>
                </c:pt>
                <c:pt idx="88">
                  <c:v>21.358135158244199</c:v>
                </c:pt>
                <c:pt idx="89">
                  <c:v>18.729477204869699</c:v>
                </c:pt>
                <c:pt idx="90">
                  <c:v>25.790168644897498</c:v>
                </c:pt>
                <c:pt idx="91">
                  <c:v>26.603742560101203</c:v>
                </c:pt>
                <c:pt idx="92">
                  <c:v>28.948728350286</c:v>
                </c:pt>
                <c:pt idx="93">
                  <c:v>38.6580706264116</c:v>
                </c:pt>
                <c:pt idx="94">
                  <c:v>42.273920038379394</c:v>
                </c:pt>
                <c:pt idx="95">
                  <c:v>52.920031296031198</c:v>
                </c:pt>
                <c:pt idx="96">
                  <c:v>57.608068124214896</c:v>
                </c:pt>
                <c:pt idx="97">
                  <c:v>57.057220189292401</c:v>
                </c:pt>
                <c:pt idx="98">
                  <c:v>61.224187590576896</c:v>
                </c:pt>
                <c:pt idx="99">
                  <c:v>68.157903704896796</c:v>
                </c:pt>
                <c:pt idx="100">
                  <c:v>69.627043500973215</c:v>
                </c:pt>
                <c:pt idx="101">
                  <c:v>85.53493725297119</c:v>
                </c:pt>
                <c:pt idx="102">
                  <c:v>74.974762586845799</c:v>
                </c:pt>
                <c:pt idx="103">
                  <c:v>77.059679713295395</c:v>
                </c:pt>
                <c:pt idx="104">
                  <c:v>79.833112492914907</c:v>
                </c:pt>
                <c:pt idx="105">
                  <c:v>78.883246160118006</c:v>
                </c:pt>
                <c:pt idx="106">
                  <c:v>83.3520178662462</c:v>
                </c:pt>
                <c:pt idx="107">
                  <c:v>72.498345771852001</c:v>
                </c:pt>
                <c:pt idx="108">
                  <c:v>98.487261334606501</c:v>
                </c:pt>
                <c:pt idx="109">
                  <c:v>107.90338164663152</c:v>
                </c:pt>
                <c:pt idx="110">
                  <c:v>92.465649416600101</c:v>
                </c:pt>
                <c:pt idx="111">
                  <c:v>109.5592157896392</c:v>
                </c:pt>
                <c:pt idx="112">
                  <c:v>104.5556270817309</c:v>
                </c:pt>
                <c:pt idx="113">
                  <c:v>102.2995542669984</c:v>
                </c:pt>
                <c:pt idx="114">
                  <c:v>115.54679221208279</c:v>
                </c:pt>
                <c:pt idx="115">
                  <c:v>121.97715584922001</c:v>
                </c:pt>
                <c:pt idx="116">
                  <c:v>147.36719062332898</c:v>
                </c:pt>
                <c:pt idx="117">
                  <c:v>156.8394406770048</c:v>
                </c:pt>
                <c:pt idx="118">
                  <c:v>128.00402688387601</c:v>
                </c:pt>
                <c:pt idx="119">
                  <c:v>91.803168046825192</c:v>
                </c:pt>
                <c:pt idx="120">
                  <c:v>60.870398835475797</c:v>
                </c:pt>
                <c:pt idx="121">
                  <c:v>34.933269074687999</c:v>
                </c:pt>
                <c:pt idx="122">
                  <c:v>21.948998165888401</c:v>
                </c:pt>
                <c:pt idx="123">
                  <c:v>16.110941325147</c:v>
                </c:pt>
                <c:pt idx="124">
                  <c:v>16.022655053636402</c:v>
                </c:pt>
                <c:pt idx="125">
                  <c:v>22.333406746577399</c:v>
                </c:pt>
                <c:pt idx="126">
                  <c:v>22.5229960594395</c:v>
                </c:pt>
                <c:pt idx="127">
                  <c:v>20.5659734820876</c:v>
                </c:pt>
                <c:pt idx="128">
                  <c:v>27.406779394672803</c:v>
                </c:pt>
                <c:pt idx="129">
                  <c:v>29.259668968533003</c:v>
                </c:pt>
                <c:pt idx="130">
                  <c:v>38.431041667200006</c:v>
                </c:pt>
                <c:pt idx="131">
                  <c:v>37.262086034633995</c:v>
                </c:pt>
                <c:pt idx="132">
                  <c:v>48.558998672474409</c:v>
                </c:pt>
                <c:pt idx="133">
                  <c:v>65.011890319281903</c:v>
                </c:pt>
                <c:pt idx="134">
                  <c:v>114.42565023490441</c:v>
                </c:pt>
                <c:pt idx="135">
                  <c:v>102.8616053692311</c:v>
                </c:pt>
                <c:pt idx="136">
                  <c:v>111.9283637583375</c:v>
                </c:pt>
                <c:pt idx="137">
                  <c:v>97.429400682335995</c:v>
                </c:pt>
                <c:pt idx="138">
                  <c:v>108.77391771979859</c:v>
                </c:pt>
                <c:pt idx="139">
                  <c:v>93.285674549897394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data'!$CH$10:$CH$150</c:f>
              <c:numCache>
                <c:formatCode>General</c:formatCode>
                <c:ptCount val="141"/>
                <c:pt idx="0">
                  <c:v>93.720456056155498</c:v>
                </c:pt>
                <c:pt idx="1">
                  <c:v>91.243226032609499</c:v>
                </c:pt>
                <c:pt idx="2">
                  <c:v>114.48236048026499</c:v>
                </c:pt>
                <c:pt idx="3">
                  <c:v>105.43142737296002</c:v>
                </c:pt>
                <c:pt idx="4">
                  <c:v>113.77371097725479</c:v>
                </c:pt>
                <c:pt idx="5">
                  <c:v>166.50563325521489</c:v>
                </c:pt>
                <c:pt idx="6">
                  <c:v>165.07127420896228</c:v>
                </c:pt>
                <c:pt idx="7">
                  <c:v>151.21607052711781</c:v>
                </c:pt>
                <c:pt idx="8">
                  <c:v>124.31731036207498</c:v>
                </c:pt>
                <c:pt idx="9">
                  <c:v>62.175708826874995</c:v>
                </c:pt>
                <c:pt idx="10">
                  <c:v>42.008358030093902</c:v>
                </c:pt>
                <c:pt idx="11">
                  <c:v>26.292644649201598</c:v>
                </c:pt>
                <c:pt idx="12">
                  <c:v>19.621605631258799</c:v>
                </c:pt>
                <c:pt idx="13">
                  <c:v>18.756408258104404</c:v>
                </c:pt>
                <c:pt idx="14">
                  <c:v>21.046463534761202</c:v>
                </c:pt>
                <c:pt idx="15">
                  <c:v>15.689487271632302</c:v>
                </c:pt>
                <c:pt idx="16">
                  <c:v>13.238521855261201</c:v>
                </c:pt>
                <c:pt idx="17">
                  <c:v>14.933717703929698</c:v>
                </c:pt>
                <c:pt idx="18">
                  <c:v>17.907224712688798</c:v>
                </c:pt>
                <c:pt idx="19">
                  <c:v>17.137959062520601</c:v>
                </c:pt>
                <c:pt idx="20">
                  <c:v>16.759215772111798</c:v>
                </c:pt>
                <c:pt idx="21">
                  <c:v>21.440955776121001</c:v>
                </c:pt>
                <c:pt idx="22">
                  <c:v>18.8094177460944</c:v>
                </c:pt>
                <c:pt idx="23">
                  <c:v>16.053638393552397</c:v>
                </c:pt>
                <c:pt idx="24">
                  <c:v>16.847171537805</c:v>
                </c:pt>
                <c:pt idx="25">
                  <c:v>15.428809686589199</c:v>
                </c:pt>
                <c:pt idx="26">
                  <c:v>19.644996792153599</c:v>
                </c:pt>
                <c:pt idx="27">
                  <c:v>14.4994189785426</c:v>
                </c:pt>
                <c:pt idx="28">
                  <c:v>19.793228061127504</c:v>
                </c:pt>
                <c:pt idx="29">
                  <c:v>19.529315257629598</c:v>
                </c:pt>
                <c:pt idx="30">
                  <c:v>25.465132871325</c:v>
                </c:pt>
                <c:pt idx="31">
                  <c:v>43.918450741503001</c:v>
                </c:pt>
                <c:pt idx="32">
                  <c:v>56.116956915891897</c:v>
                </c:pt>
                <c:pt idx="33">
                  <c:v>81.404785343232007</c:v>
                </c:pt>
                <c:pt idx="34">
                  <c:v>95.726663915355005</c:v>
                </c:pt>
                <c:pt idx="35">
                  <c:v>83.545871680720794</c:v>
                </c:pt>
                <c:pt idx="36">
                  <c:v>101.5281905251761</c:v>
                </c:pt>
                <c:pt idx="37">
                  <c:v>114.3893667359178</c:v>
                </c:pt>
                <c:pt idx="38">
                  <c:v>103.98971897953291</c:v>
                </c:pt>
                <c:pt idx="39">
                  <c:v>93.760440309972878</c:v>
                </c:pt>
                <c:pt idx="40">
                  <c:v>87.934119770665788</c:v>
                </c:pt>
                <c:pt idx="41">
                  <c:v>92.04963299913959</c:v>
                </c:pt>
                <c:pt idx="42">
                  <c:v>96.734042336833184</c:v>
                </c:pt>
                <c:pt idx="43">
                  <c:v>87.6375380086794</c:v>
                </c:pt>
                <c:pt idx="44">
                  <c:v>84.322492356533402</c:v>
                </c:pt>
                <c:pt idx="45">
                  <c:v>96.969759399512995</c:v>
                </c:pt>
                <c:pt idx="46">
                  <c:v>102.68390118776759</c:v>
                </c:pt>
                <c:pt idx="47">
                  <c:v>103.6759655484729</c:v>
                </c:pt>
                <c:pt idx="48">
                  <c:v>111.00152687730748</c:v>
                </c:pt>
                <c:pt idx="49">
                  <c:v>101.40106624019818</c:v>
                </c:pt>
                <c:pt idx="50">
                  <c:v>93.649759190535605</c:v>
                </c:pt>
                <c:pt idx="51">
                  <c:v>79.884379220716809</c:v>
                </c:pt>
                <c:pt idx="52">
                  <c:v>76.429739547529209</c:v>
                </c:pt>
                <c:pt idx="53">
                  <c:v>94.900438549689298</c:v>
                </c:pt>
                <c:pt idx="54">
                  <c:v>105.3163936788921</c:v>
                </c:pt>
                <c:pt idx="55">
                  <c:v>119.06012837464738</c:v>
                </c:pt>
                <c:pt idx="56">
                  <c:v>128.7165089808675</c:v>
                </c:pt>
                <c:pt idx="57">
                  <c:v>125.53702078885111</c:v>
                </c:pt>
                <c:pt idx="58">
                  <c:v>137.10335545058132</c:v>
                </c:pt>
                <c:pt idx="59">
                  <c:v>132.71697832066559</c:v>
                </c:pt>
                <c:pt idx="60">
                  <c:v>140.2729250217912</c:v>
                </c:pt>
                <c:pt idx="61">
                  <c:v>142.84348205985</c:v>
                </c:pt>
                <c:pt idx="62">
                  <c:v>163.17918032966193</c:v>
                </c:pt>
                <c:pt idx="63">
                  <c:v>208.219510533132</c:v>
                </c:pt>
                <c:pt idx="64">
                  <c:v>176.73461048913478</c:v>
                </c:pt>
                <c:pt idx="65">
                  <c:v>140.8965625308816</c:v>
                </c:pt>
                <c:pt idx="66">
                  <c:v>120.0218642478324</c:v>
                </c:pt>
                <c:pt idx="67">
                  <c:v>116.5093454280168</c:v>
                </c:pt>
                <c:pt idx="68">
                  <c:v>82.897522368967785</c:v>
                </c:pt>
                <c:pt idx="69">
                  <c:v>62.674618747450502</c:v>
                </c:pt>
                <c:pt idx="70">
                  <c:v>53.074104041883601</c:v>
                </c:pt>
                <c:pt idx="71">
                  <c:v>50.0878989624672</c:v>
                </c:pt>
                <c:pt idx="72">
                  <c:v>56.033886277787403</c:v>
                </c:pt>
                <c:pt idx="73">
                  <c:v>43.397307625593591</c:v>
                </c:pt>
                <c:pt idx="74">
                  <c:v>42.849982063246493</c:v>
                </c:pt>
                <c:pt idx="75">
                  <c:v>57.826221356565902</c:v>
                </c:pt>
                <c:pt idx="76">
                  <c:v>61.186036054721406</c:v>
                </c:pt>
                <c:pt idx="77">
                  <c:v>51.582664006700405</c:v>
                </c:pt>
                <c:pt idx="78">
                  <c:v>39.750321162249904</c:v>
                </c:pt>
                <c:pt idx="79">
                  <c:v>28.831115777436004</c:v>
                </c:pt>
                <c:pt idx="80">
                  <c:v>27.2124027404064</c:v>
                </c:pt>
                <c:pt idx="81">
                  <c:v>24.579476347086004</c:v>
                </c:pt>
                <c:pt idx="82">
                  <c:v>20.129198420998797</c:v>
                </c:pt>
                <c:pt idx="83">
                  <c:v>22.390585959882603</c:v>
                </c:pt>
                <c:pt idx="84">
                  <c:v>24.149602060642803</c:v>
                </c:pt>
                <c:pt idx="85">
                  <c:v>25.955964349419599</c:v>
                </c:pt>
                <c:pt idx="86">
                  <c:v>20.583396989063999</c:v>
                </c:pt>
                <c:pt idx="87">
                  <c:v>21.552737148944999</c:v>
                </c:pt>
                <c:pt idx="88">
                  <c:v>22.995713484783902</c:v>
                </c:pt>
                <c:pt idx="89">
                  <c:v>25.473247406380796</c:v>
                </c:pt>
                <c:pt idx="90">
                  <c:v>32.360702233577399</c:v>
                </c:pt>
                <c:pt idx="91">
                  <c:v>40.9233937559355</c:v>
                </c:pt>
                <c:pt idx="92">
                  <c:v>34.876967202275402</c:v>
                </c:pt>
                <c:pt idx="93">
                  <c:v>28.534914825442197</c:v>
                </c:pt>
                <c:pt idx="94">
                  <c:v>29.619544926312003</c:v>
                </c:pt>
                <c:pt idx="95">
                  <c:v>33.492955522463994</c:v>
                </c:pt>
                <c:pt idx="96">
                  <c:v>36.576018366424201</c:v>
                </c:pt>
                <c:pt idx="97">
                  <c:v>36.528158057301006</c:v>
                </c:pt>
                <c:pt idx="98">
                  <c:v>34.861141569384003</c:v>
                </c:pt>
                <c:pt idx="99">
                  <c:v>59.007770126010001</c:v>
                </c:pt>
                <c:pt idx="100">
                  <c:v>64.037361622747497</c:v>
                </c:pt>
                <c:pt idx="101">
                  <c:v>72.211764872309402</c:v>
                </c:pt>
                <c:pt idx="102">
                  <c:v>69.633993980251802</c:v>
                </c:pt>
                <c:pt idx="103">
                  <c:v>86.969912082249593</c:v>
                </c:pt>
                <c:pt idx="104">
                  <c:v>86.977756919977196</c:v>
                </c:pt>
                <c:pt idx="105">
                  <c:v>84.06449864963821</c:v>
                </c:pt>
                <c:pt idx="106">
                  <c:v>70.915671312528602</c:v>
                </c:pt>
                <c:pt idx="107">
                  <c:v>74.603482073694011</c:v>
                </c:pt>
                <c:pt idx="108">
                  <c:v>84.126533578901103</c:v>
                </c:pt>
                <c:pt idx="109">
                  <c:v>94.287210031273503</c:v>
                </c:pt>
                <c:pt idx="110">
                  <c:v>90.530111187176402</c:v>
                </c:pt>
                <c:pt idx="111">
                  <c:v>102.65595065306101</c:v>
                </c:pt>
                <c:pt idx="112">
                  <c:v>97.899854597283607</c:v>
                </c:pt>
                <c:pt idx="113">
                  <c:v>132.50652351538679</c:v>
                </c:pt>
                <c:pt idx="114">
                  <c:v>164.09242959346076</c:v>
                </c:pt>
                <c:pt idx="115">
                  <c:v>141.96144353882758</c:v>
                </c:pt>
                <c:pt idx="116">
                  <c:v>116.30051584538938</c:v>
                </c:pt>
                <c:pt idx="117">
                  <c:v>100.46706920326439</c:v>
                </c:pt>
                <c:pt idx="118">
                  <c:v>101.05083492782849</c:v>
                </c:pt>
                <c:pt idx="119">
                  <c:v>86.917922726741992</c:v>
                </c:pt>
                <c:pt idx="120">
                  <c:v>114.09542924053679</c:v>
                </c:pt>
                <c:pt idx="121">
                  <c:v>125.6673292966107</c:v>
                </c:pt>
                <c:pt idx="122">
                  <c:v>86.546095211784589</c:v>
                </c:pt>
                <c:pt idx="123">
                  <c:v>43.900076932276498</c:v>
                </c:pt>
                <c:pt idx="124">
                  <c:v>26.126516967346802</c:v>
                </c:pt>
                <c:pt idx="125">
                  <c:v>17.608966599262502</c:v>
                </c:pt>
                <c:pt idx="126">
                  <c:v>19.286513249919299</c:v>
                </c:pt>
                <c:pt idx="127">
                  <c:v>20.169109977523203</c:v>
                </c:pt>
                <c:pt idx="128">
                  <c:v>23.258861583186597</c:v>
                </c:pt>
                <c:pt idx="129">
                  <c:v>26.1795206365056</c:v>
                </c:pt>
                <c:pt idx="130">
                  <c:v>23.048036040015003</c:v>
                </c:pt>
                <c:pt idx="131">
                  <c:v>29.4844433266674</c:v>
                </c:pt>
                <c:pt idx="132">
                  <c:v>42.9950684616975</c:v>
                </c:pt>
                <c:pt idx="133">
                  <c:v>82.826209900125008</c:v>
                </c:pt>
                <c:pt idx="134">
                  <c:v>106.17938815815991</c:v>
                </c:pt>
                <c:pt idx="135">
                  <c:v>122.25585589823972</c:v>
                </c:pt>
                <c:pt idx="136">
                  <c:v>131.86008643743</c:v>
                </c:pt>
                <c:pt idx="137">
                  <c:v>99.976224440820616</c:v>
                </c:pt>
                <c:pt idx="138">
                  <c:v>79.504049344289399</c:v>
                </c:pt>
                <c:pt idx="139">
                  <c:v>77.093626012127999</c:v>
                </c:pt>
                <c:pt idx="140">
                  <c:v>78.430977709775988</c:v>
                </c:pt>
              </c:numCache>
            </c:numRef>
          </c:yVal>
          <c:smooth val="1"/>
        </c:ser>
        <c:axId val="134904832"/>
        <c:axId val="134915200"/>
      </c:scatterChart>
      <c:valAx>
        <c:axId val="13490483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4915200"/>
        <c:crosses val="autoZero"/>
        <c:crossBetween val="midCat"/>
      </c:valAx>
      <c:valAx>
        <c:axId val="134915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</c:title>
        <c:numFmt formatCode="General" sourceLinked="1"/>
        <c:majorTickMark val="none"/>
        <c:tickLblPos val="nextTo"/>
        <c:crossAx val="13490483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045"/>
  <sheetViews>
    <sheetView workbookViewId="0">
      <pane xSplit="2" ySplit="3" topLeftCell="BW692" activePane="bottomRight" state="frozen"/>
      <selection pane="topRight" activeCell="C1" sqref="C1"/>
      <selection pane="bottomLeft" activeCell="A4" sqref="A4"/>
      <selection pane="bottomRight" activeCell="A575" sqref="A575:CB717"/>
    </sheetView>
  </sheetViews>
  <sheetFormatPr defaultColWidth="12" defaultRowHeight="14.4"/>
  <cols>
    <col min="1" max="1" width="11.88671875" style="4" customWidth="1"/>
    <col min="2" max="2" width="12.77734375" style="4" customWidth="1"/>
    <col min="3" max="3" width="11.77734375" style="4" customWidth="1"/>
    <col min="4" max="4" width="10.44140625" style="4" customWidth="1"/>
    <col min="5" max="5" width="15.21875" style="4" bestFit="1" customWidth="1"/>
    <col min="6" max="6" width="13.6640625" style="4" bestFit="1" customWidth="1"/>
    <col min="7" max="7" width="10.109375" style="4" bestFit="1" customWidth="1"/>
    <col min="8" max="8" width="11.109375" style="4" bestFit="1" customWidth="1"/>
    <col min="9" max="9" width="8.6640625" style="4" bestFit="1" customWidth="1"/>
    <col min="10" max="10" width="9.44140625" style="4" bestFit="1" customWidth="1"/>
    <col min="11" max="11" width="9.77734375" style="4" bestFit="1" customWidth="1"/>
    <col min="12" max="12" width="12.5546875" style="4" bestFit="1" customWidth="1"/>
    <col min="13" max="13" width="25.5546875" style="4" bestFit="1" customWidth="1"/>
    <col min="14" max="14" width="8.33203125" style="4" bestFit="1" customWidth="1"/>
    <col min="15" max="15" width="7.33203125" style="4" bestFit="1" customWidth="1"/>
    <col min="16" max="17" width="9" style="4" bestFit="1" customWidth="1"/>
    <col min="18" max="18" width="8.44140625" style="4" bestFit="1" customWidth="1"/>
    <col min="19" max="19" width="9" style="4" bestFit="1" customWidth="1"/>
    <col min="20" max="20" width="9.44140625" style="4" bestFit="1" customWidth="1"/>
    <col min="21" max="21" width="9.33203125" style="4" bestFit="1" customWidth="1"/>
    <col min="22" max="22" width="11" style="4" bestFit="1" customWidth="1"/>
    <col min="23" max="23" width="8.21875" style="4" bestFit="1" customWidth="1"/>
    <col min="24" max="25" width="10.21875" style="4" bestFit="1" customWidth="1"/>
    <col min="26" max="26" width="11.88671875" style="4" bestFit="1" customWidth="1"/>
    <col min="27" max="27" width="8" style="4" bestFit="1" customWidth="1"/>
    <col min="28" max="28" width="13.44140625" style="4" bestFit="1" customWidth="1"/>
    <col min="29" max="29" width="18" style="4" bestFit="1" customWidth="1"/>
    <col min="30" max="30" width="18.77734375" style="4" bestFit="1" customWidth="1"/>
    <col min="31" max="31" width="19.44140625" style="4" bestFit="1" customWidth="1"/>
    <col min="32" max="33" width="19.33203125" style="4" bestFit="1" customWidth="1"/>
    <col min="34" max="34" width="15.33203125" style="4" bestFit="1" customWidth="1"/>
    <col min="35" max="35" width="15.88671875" style="4" bestFit="1" customWidth="1"/>
    <col min="36" max="36" width="15" style="4" bestFit="1" customWidth="1"/>
    <col min="37" max="37" width="20.109375" style="4" bestFit="1" customWidth="1"/>
    <col min="38" max="38" width="23.88671875" style="4" bestFit="1" customWidth="1"/>
    <col min="39" max="39" width="19.109375" style="4" bestFit="1" customWidth="1"/>
    <col min="40" max="40" width="15" style="4" bestFit="1" customWidth="1"/>
    <col min="41" max="42" width="22.77734375" style="4" bestFit="1" customWidth="1"/>
    <col min="43" max="43" width="17.33203125" style="4" bestFit="1" customWidth="1"/>
    <col min="44" max="44" width="20.21875" style="4" bestFit="1" customWidth="1"/>
    <col min="45" max="45" width="11.88671875" style="4" bestFit="1" customWidth="1"/>
    <col min="46" max="47" width="10.5546875" style="4" bestFit="1" customWidth="1"/>
    <col min="48" max="48" width="10" style="4" bestFit="1" customWidth="1"/>
    <col min="49" max="49" width="10.6640625" style="4" bestFit="1" customWidth="1"/>
    <col min="50" max="50" width="8.5546875" style="4" bestFit="1" customWidth="1"/>
    <col min="51" max="51" width="19.44140625" style="4" bestFit="1" customWidth="1"/>
    <col min="52" max="52" width="23.88671875" style="4" bestFit="1" customWidth="1"/>
    <col min="53" max="53" width="22.88671875" style="4" bestFit="1" customWidth="1"/>
    <col min="54" max="54" width="16.88671875" style="4" bestFit="1" customWidth="1"/>
    <col min="55" max="55" width="13.33203125" style="4" bestFit="1" customWidth="1"/>
    <col min="56" max="56" width="11" style="4" bestFit="1" customWidth="1"/>
    <col min="57" max="57" width="11.33203125" style="4" bestFit="1" customWidth="1"/>
    <col min="58" max="58" width="26.33203125" style="4" bestFit="1" customWidth="1"/>
    <col min="59" max="59" width="20.88671875" style="4" bestFit="1" customWidth="1"/>
    <col min="60" max="60" width="7.44140625" style="4" bestFit="1" customWidth="1"/>
    <col min="61" max="61" width="17.44140625" style="4" bestFit="1" customWidth="1"/>
    <col min="62" max="62" width="27.33203125" style="4" bestFit="1" customWidth="1"/>
    <col min="63" max="63" width="26.33203125" style="4" bestFit="1" customWidth="1"/>
    <col min="64" max="64" width="26.5546875" style="4" bestFit="1" customWidth="1"/>
    <col min="65" max="65" width="27.5546875" style="4" bestFit="1" customWidth="1"/>
    <col min="66" max="66" width="27.44140625" style="4" bestFit="1" customWidth="1"/>
    <col min="67" max="67" width="35.33203125" style="4" bestFit="1" customWidth="1"/>
    <col min="68" max="68" width="36.33203125" style="4" bestFit="1" customWidth="1"/>
    <col min="69" max="69" width="36.21875" style="4" bestFit="1" customWidth="1"/>
    <col min="70" max="70" width="26.21875" style="4" bestFit="1" customWidth="1"/>
    <col min="71" max="71" width="27.21875" style="4" bestFit="1" customWidth="1"/>
    <col min="72" max="73" width="29.21875" style="4" bestFit="1" customWidth="1"/>
    <col min="74" max="74" width="31" style="4" bestFit="1" customWidth="1"/>
    <col min="75" max="75" width="26.21875" style="4" bestFit="1" customWidth="1"/>
    <col min="76" max="78" width="20" style="4" bestFit="1" customWidth="1"/>
    <col min="79" max="79" width="12" style="4"/>
    <col min="80" max="80" width="10" style="4" bestFit="1" customWidth="1"/>
    <col min="81" max="16384" width="12" style="4"/>
  </cols>
  <sheetData>
    <row r="1" spans="1:80" s="1" customFormat="1">
      <c r="A1" s="1" t="s">
        <v>0</v>
      </c>
      <c r="B1" s="1" t="s">
        <v>1</v>
      </c>
      <c r="C1" s="1" t="s">
        <v>2</v>
      </c>
      <c r="D1" s="1" t="s">
        <v>3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</row>
    <row r="2" spans="1:80" s="1" customFormat="1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</row>
    <row r="3" spans="1:80" s="1" customFormat="1">
      <c r="A3" s="1" t="s">
        <v>145</v>
      </c>
      <c r="B3" s="1" t="s">
        <v>146</v>
      </c>
      <c r="C3" s="1" t="s">
        <v>147</v>
      </c>
      <c r="D3" s="1" t="s">
        <v>147</v>
      </c>
      <c r="F3" s="1" t="s">
        <v>148</v>
      </c>
      <c r="G3" s="1" t="s">
        <v>148</v>
      </c>
      <c r="H3" s="1" t="s">
        <v>148</v>
      </c>
      <c r="I3" s="1" t="s">
        <v>149</v>
      </c>
      <c r="K3" s="1" t="s">
        <v>147</v>
      </c>
      <c r="L3" s="1" t="s">
        <v>382</v>
      </c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</row>
    <row r="4" spans="1:80">
      <c r="A4" s="2">
        <v>42439</v>
      </c>
      <c r="B4" s="29">
        <v>0.38528795138888888</v>
      </c>
      <c r="C4" s="4">
        <v>0.01</v>
      </c>
      <c r="D4" s="4">
        <v>0</v>
      </c>
      <c r="E4" s="4" t="s">
        <v>155</v>
      </c>
      <c r="F4" s="4">
        <v>0</v>
      </c>
      <c r="G4" s="4">
        <v>0.1</v>
      </c>
      <c r="H4" s="4">
        <v>-1.3</v>
      </c>
      <c r="I4" s="4">
        <v>304</v>
      </c>
      <c r="K4" s="4">
        <v>21.4</v>
      </c>
      <c r="L4" s="4">
        <v>10</v>
      </c>
      <c r="M4" s="4">
        <v>1</v>
      </c>
      <c r="N4" s="4">
        <v>0.01</v>
      </c>
      <c r="O4" s="4">
        <v>0</v>
      </c>
      <c r="P4" s="4">
        <v>0.1454</v>
      </c>
      <c r="Q4" s="4">
        <v>0</v>
      </c>
      <c r="R4" s="4">
        <v>0.1</v>
      </c>
      <c r="S4" s="4">
        <v>0.11459999999999999</v>
      </c>
      <c r="T4" s="4">
        <v>0</v>
      </c>
      <c r="U4" s="4">
        <v>0.1</v>
      </c>
      <c r="V4" s="4">
        <v>304.0471</v>
      </c>
      <c r="Y4" s="4">
        <v>10.49</v>
      </c>
      <c r="Z4" s="4">
        <v>0</v>
      </c>
      <c r="AA4" s="4">
        <v>21.4</v>
      </c>
      <c r="AB4" s="4" t="s">
        <v>384</v>
      </c>
      <c r="AC4" s="4">
        <v>0</v>
      </c>
      <c r="AD4" s="4">
        <v>13.6</v>
      </c>
      <c r="AE4" s="4">
        <v>874</v>
      </c>
      <c r="AF4" s="4">
        <v>917</v>
      </c>
      <c r="AG4" s="4">
        <v>920</v>
      </c>
      <c r="AH4" s="4">
        <v>76</v>
      </c>
      <c r="AI4" s="4">
        <v>17.77</v>
      </c>
      <c r="AJ4" s="4">
        <v>0.41</v>
      </c>
      <c r="AK4" s="4">
        <v>985</v>
      </c>
      <c r="AL4" s="4">
        <v>-2</v>
      </c>
      <c r="AM4" s="4">
        <v>0</v>
      </c>
      <c r="AN4" s="4">
        <v>23</v>
      </c>
      <c r="AO4" s="4">
        <v>190</v>
      </c>
      <c r="AP4" s="4">
        <v>190</v>
      </c>
      <c r="AQ4" s="4">
        <v>3.2</v>
      </c>
      <c r="AR4" s="4">
        <v>195</v>
      </c>
      <c r="AS4" s="4" t="s">
        <v>155</v>
      </c>
      <c r="AT4" s="4">
        <v>2</v>
      </c>
      <c r="AU4" s="5">
        <v>0.59320601851851851</v>
      </c>
      <c r="AV4" s="4">
        <v>47.159320000000001</v>
      </c>
      <c r="AW4" s="4">
        <v>-88.489725000000007</v>
      </c>
      <c r="AX4" s="4">
        <v>321.89999999999998</v>
      </c>
      <c r="AY4" s="4">
        <v>0</v>
      </c>
      <c r="AZ4" s="4">
        <v>12</v>
      </c>
      <c r="BA4" s="4">
        <v>10</v>
      </c>
      <c r="BB4" s="4" t="s">
        <v>423</v>
      </c>
      <c r="BC4" s="4">
        <v>1.2</v>
      </c>
      <c r="BD4" s="4">
        <v>1.6</v>
      </c>
      <c r="BE4" s="4">
        <v>2.1</v>
      </c>
      <c r="BF4" s="4">
        <v>14.063000000000001</v>
      </c>
      <c r="BG4" s="4">
        <v>450</v>
      </c>
      <c r="BH4" s="4">
        <v>32</v>
      </c>
      <c r="BI4" s="4">
        <v>0.40799999999999997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W4" s="4">
        <v>0</v>
      </c>
      <c r="BX4" s="4">
        <v>6.0000000000000001E-3</v>
      </c>
      <c r="BY4" s="4">
        <v>-5</v>
      </c>
      <c r="BZ4" s="4">
        <v>0.6</v>
      </c>
      <c r="CA4" s="4">
        <v>0.14662500000000001</v>
      </c>
      <c r="CB4" s="4">
        <v>12.12</v>
      </c>
    </row>
    <row r="5" spans="1:80">
      <c r="A5" s="2">
        <v>42439</v>
      </c>
      <c r="B5" s="29">
        <v>0.38529952546296298</v>
      </c>
      <c r="C5" s="4">
        <v>0.01</v>
      </c>
      <c r="D5" s="4">
        <v>0</v>
      </c>
      <c r="E5" s="4" t="s">
        <v>155</v>
      </c>
      <c r="F5" s="4">
        <v>0</v>
      </c>
      <c r="G5" s="4">
        <v>0.3</v>
      </c>
      <c r="H5" s="4">
        <v>-1.3</v>
      </c>
      <c r="I5" s="4">
        <v>93.2</v>
      </c>
      <c r="K5" s="4">
        <v>21.4</v>
      </c>
      <c r="L5" s="4">
        <v>11</v>
      </c>
      <c r="M5" s="4">
        <v>1</v>
      </c>
      <c r="N5" s="4">
        <v>0.01</v>
      </c>
      <c r="O5" s="4">
        <v>0</v>
      </c>
      <c r="P5" s="4">
        <v>0.3</v>
      </c>
      <c r="Q5" s="4">
        <v>0</v>
      </c>
      <c r="R5" s="4">
        <v>0.3</v>
      </c>
      <c r="S5" s="4">
        <v>0.2364</v>
      </c>
      <c r="T5" s="4">
        <v>0</v>
      </c>
      <c r="U5" s="4">
        <v>0.2</v>
      </c>
      <c r="V5" s="4">
        <v>93.220600000000005</v>
      </c>
      <c r="Y5" s="4">
        <v>10.63</v>
      </c>
      <c r="Z5" s="4">
        <v>0</v>
      </c>
      <c r="AA5" s="4">
        <v>21.4</v>
      </c>
      <c r="AB5" s="4" t="s">
        <v>384</v>
      </c>
      <c r="AC5" s="4">
        <v>0</v>
      </c>
      <c r="AD5" s="4">
        <v>13.4</v>
      </c>
      <c r="AE5" s="4">
        <v>854</v>
      </c>
      <c r="AF5" s="4">
        <v>885</v>
      </c>
      <c r="AG5" s="4">
        <v>901</v>
      </c>
      <c r="AH5" s="4">
        <v>76</v>
      </c>
      <c r="AI5" s="4">
        <v>17.77</v>
      </c>
      <c r="AJ5" s="4">
        <v>0.41</v>
      </c>
      <c r="AK5" s="4">
        <v>985</v>
      </c>
      <c r="AL5" s="4">
        <v>-2</v>
      </c>
      <c r="AM5" s="4">
        <v>0</v>
      </c>
      <c r="AN5" s="4">
        <v>23</v>
      </c>
      <c r="AO5" s="4">
        <v>190</v>
      </c>
      <c r="AP5" s="4">
        <v>190</v>
      </c>
      <c r="AQ5" s="4">
        <v>3.2</v>
      </c>
      <c r="AR5" s="4">
        <v>195</v>
      </c>
      <c r="AS5" s="4" t="s">
        <v>155</v>
      </c>
      <c r="AT5" s="4">
        <v>2</v>
      </c>
      <c r="AU5" s="5">
        <v>0.59320601851851851</v>
      </c>
      <c r="AV5" s="4">
        <v>47.159320000000001</v>
      </c>
      <c r="AW5" s="4">
        <v>-88.489725000000007</v>
      </c>
      <c r="AX5" s="4">
        <v>321.89999999999998</v>
      </c>
      <c r="AY5" s="4">
        <v>0</v>
      </c>
      <c r="AZ5" s="4">
        <v>12</v>
      </c>
      <c r="BA5" s="4">
        <v>10</v>
      </c>
      <c r="BB5" s="4" t="s">
        <v>423</v>
      </c>
      <c r="BC5" s="4">
        <v>1.2</v>
      </c>
      <c r="BD5" s="4">
        <v>1.6</v>
      </c>
      <c r="BE5" s="4">
        <v>2.1</v>
      </c>
      <c r="BF5" s="4">
        <v>14.063000000000001</v>
      </c>
      <c r="BG5" s="4">
        <v>450</v>
      </c>
      <c r="BH5" s="4">
        <v>32</v>
      </c>
      <c r="BI5" s="4">
        <v>0.40799999999999997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W5" s="4">
        <v>0</v>
      </c>
      <c r="BX5" s="4">
        <v>5.0959999999999998E-3</v>
      </c>
      <c r="BY5" s="4">
        <v>-5</v>
      </c>
      <c r="BZ5" s="4">
        <v>0.59909599999999996</v>
      </c>
      <c r="CA5" s="4">
        <v>0.124543</v>
      </c>
      <c r="CB5" s="4">
        <v>12.101747</v>
      </c>
    </row>
    <row r="6" spans="1:80">
      <c r="A6" s="2">
        <v>42439</v>
      </c>
      <c r="B6" s="29">
        <v>0.38531109953703702</v>
      </c>
      <c r="C6" s="4">
        <v>0.01</v>
      </c>
      <c r="D6" s="4">
        <v>0</v>
      </c>
      <c r="E6" s="4" t="s">
        <v>155</v>
      </c>
      <c r="F6" s="4">
        <v>0</v>
      </c>
      <c r="G6" s="4">
        <v>0.3</v>
      </c>
      <c r="H6" s="4">
        <v>-1.3</v>
      </c>
      <c r="I6" s="4">
        <v>35.6</v>
      </c>
      <c r="K6" s="4">
        <v>21.4</v>
      </c>
      <c r="L6" s="4">
        <v>11</v>
      </c>
      <c r="M6" s="4">
        <v>1</v>
      </c>
      <c r="N6" s="4">
        <v>0.01</v>
      </c>
      <c r="O6" s="4">
        <v>0</v>
      </c>
      <c r="P6" s="4">
        <v>0.3</v>
      </c>
      <c r="Q6" s="4">
        <v>0</v>
      </c>
      <c r="R6" s="4">
        <v>0.3</v>
      </c>
      <c r="S6" s="4">
        <v>0.2364</v>
      </c>
      <c r="T6" s="4">
        <v>0</v>
      </c>
      <c r="U6" s="4">
        <v>0.2</v>
      </c>
      <c r="V6" s="4">
        <v>35.646799999999999</v>
      </c>
      <c r="Y6" s="4">
        <v>10.629</v>
      </c>
      <c r="Z6" s="4">
        <v>0</v>
      </c>
      <c r="AA6" s="4">
        <v>21.4</v>
      </c>
      <c r="AB6" s="4" t="s">
        <v>384</v>
      </c>
      <c r="AC6" s="4">
        <v>0</v>
      </c>
      <c r="AD6" s="4">
        <v>13.5</v>
      </c>
      <c r="AE6" s="4">
        <v>844</v>
      </c>
      <c r="AF6" s="4">
        <v>869</v>
      </c>
      <c r="AG6" s="4">
        <v>890</v>
      </c>
      <c r="AH6" s="4">
        <v>76</v>
      </c>
      <c r="AI6" s="4">
        <v>17.77</v>
      </c>
      <c r="AJ6" s="4">
        <v>0.41</v>
      </c>
      <c r="AK6" s="4">
        <v>985</v>
      </c>
      <c r="AL6" s="4">
        <v>-2</v>
      </c>
      <c r="AM6" s="4">
        <v>0</v>
      </c>
      <c r="AN6" s="4">
        <v>23</v>
      </c>
      <c r="AO6" s="4">
        <v>190</v>
      </c>
      <c r="AP6" s="4">
        <v>190</v>
      </c>
      <c r="AQ6" s="4">
        <v>3.2</v>
      </c>
      <c r="AR6" s="4">
        <v>195</v>
      </c>
      <c r="AS6" s="4" t="s">
        <v>155</v>
      </c>
      <c r="AT6" s="4">
        <v>2</v>
      </c>
      <c r="AU6" s="5">
        <v>0.59321759259259255</v>
      </c>
      <c r="AV6" s="4">
        <v>47.159320000000001</v>
      </c>
      <c r="AW6" s="4">
        <v>-88.489725000000007</v>
      </c>
      <c r="AX6" s="4">
        <v>322.10000000000002</v>
      </c>
      <c r="AY6" s="4">
        <v>0</v>
      </c>
      <c r="AZ6" s="4">
        <v>12</v>
      </c>
      <c r="BA6" s="4">
        <v>10</v>
      </c>
      <c r="BB6" s="4" t="s">
        <v>423</v>
      </c>
      <c r="BC6" s="4">
        <v>1.2</v>
      </c>
      <c r="BD6" s="4">
        <v>1.6303000000000001</v>
      </c>
      <c r="BE6" s="4">
        <v>2.1</v>
      </c>
      <c r="BF6" s="4">
        <v>14.063000000000001</v>
      </c>
      <c r="BG6" s="4">
        <v>450</v>
      </c>
      <c r="BH6" s="4">
        <v>32</v>
      </c>
      <c r="BI6" s="4">
        <v>0.40799999999999997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W6" s="4">
        <v>0</v>
      </c>
      <c r="BX6" s="4">
        <v>5.0000000000000001E-3</v>
      </c>
      <c r="BY6" s="4">
        <v>-5</v>
      </c>
      <c r="BZ6" s="4">
        <v>0.59899999999999998</v>
      </c>
      <c r="CA6" s="4">
        <v>0.122188</v>
      </c>
      <c r="CB6" s="4">
        <v>12.0998</v>
      </c>
    </row>
    <row r="7" spans="1:80">
      <c r="A7" s="2">
        <v>42439</v>
      </c>
      <c r="B7" s="29">
        <v>0.38532267361111111</v>
      </c>
      <c r="C7" s="4">
        <v>0.01</v>
      </c>
      <c r="D7" s="4">
        <v>0</v>
      </c>
      <c r="E7" s="4" t="s">
        <v>155</v>
      </c>
      <c r="F7" s="4">
        <v>0</v>
      </c>
      <c r="G7" s="4">
        <v>0.5</v>
      </c>
      <c r="H7" s="4">
        <v>-1.3</v>
      </c>
      <c r="I7" s="4">
        <v>12.2</v>
      </c>
      <c r="K7" s="4">
        <v>21.4</v>
      </c>
      <c r="L7" s="4">
        <v>10</v>
      </c>
      <c r="M7" s="4">
        <v>1</v>
      </c>
      <c r="N7" s="4">
        <v>0.01</v>
      </c>
      <c r="O7" s="4">
        <v>0</v>
      </c>
      <c r="P7" s="4">
        <v>0.5</v>
      </c>
      <c r="Q7" s="4">
        <v>0</v>
      </c>
      <c r="R7" s="4">
        <v>0.5</v>
      </c>
      <c r="S7" s="4">
        <v>0.39400000000000002</v>
      </c>
      <c r="T7" s="4">
        <v>0</v>
      </c>
      <c r="U7" s="4">
        <v>0.4</v>
      </c>
      <c r="V7" s="4">
        <v>12.2463</v>
      </c>
      <c r="Y7" s="4">
        <v>10.221</v>
      </c>
      <c r="Z7" s="4">
        <v>0</v>
      </c>
      <c r="AA7" s="4">
        <v>21.4</v>
      </c>
      <c r="AB7" s="4" t="s">
        <v>384</v>
      </c>
      <c r="AC7" s="4">
        <v>0</v>
      </c>
      <c r="AD7" s="4">
        <v>13.5</v>
      </c>
      <c r="AE7" s="4">
        <v>840</v>
      </c>
      <c r="AF7" s="4">
        <v>863</v>
      </c>
      <c r="AG7" s="4">
        <v>886</v>
      </c>
      <c r="AH7" s="4">
        <v>76</v>
      </c>
      <c r="AI7" s="4">
        <v>17.77</v>
      </c>
      <c r="AJ7" s="4">
        <v>0.41</v>
      </c>
      <c r="AK7" s="4">
        <v>985</v>
      </c>
      <c r="AL7" s="4">
        <v>-2</v>
      </c>
      <c r="AM7" s="4">
        <v>0</v>
      </c>
      <c r="AN7" s="4">
        <v>23</v>
      </c>
      <c r="AO7" s="4">
        <v>190</v>
      </c>
      <c r="AP7" s="4">
        <v>190</v>
      </c>
      <c r="AQ7" s="4">
        <v>3.2</v>
      </c>
      <c r="AR7" s="4">
        <v>195</v>
      </c>
      <c r="AS7" s="4" t="s">
        <v>155</v>
      </c>
      <c r="AT7" s="4">
        <v>2</v>
      </c>
      <c r="AU7" s="5">
        <v>0.5932291666666667</v>
      </c>
      <c r="AV7" s="4">
        <v>47.159320000000001</v>
      </c>
      <c r="AW7" s="4">
        <v>-88.489725000000007</v>
      </c>
      <c r="AX7" s="4">
        <v>322.3</v>
      </c>
      <c r="AY7" s="4">
        <v>0</v>
      </c>
      <c r="AZ7" s="4">
        <v>12</v>
      </c>
      <c r="BA7" s="4">
        <v>9</v>
      </c>
      <c r="BB7" s="4" t="s">
        <v>424</v>
      </c>
      <c r="BC7" s="4">
        <v>1.2</v>
      </c>
      <c r="BD7" s="4">
        <v>1.7</v>
      </c>
      <c r="BE7" s="4">
        <v>2.1</v>
      </c>
      <c r="BF7" s="4">
        <v>14.063000000000001</v>
      </c>
      <c r="BG7" s="4">
        <v>450</v>
      </c>
      <c r="BH7" s="4">
        <v>32</v>
      </c>
      <c r="BI7" s="4">
        <v>0.40799999999999997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W7" s="4">
        <v>0</v>
      </c>
      <c r="BX7" s="4">
        <v>5.0000000000000001E-3</v>
      </c>
      <c r="BY7" s="4">
        <v>-5</v>
      </c>
      <c r="BZ7" s="4">
        <v>0.59899999999999998</v>
      </c>
      <c r="CA7" s="4">
        <v>0.122188</v>
      </c>
      <c r="CB7" s="4">
        <v>12.0998</v>
      </c>
    </row>
    <row r="8" spans="1:80">
      <c r="A8" s="2">
        <v>42439</v>
      </c>
      <c r="B8" s="29">
        <v>0.38533424768518515</v>
      </c>
      <c r="C8" s="4">
        <v>0.01</v>
      </c>
      <c r="D8" s="4">
        <v>0</v>
      </c>
      <c r="E8" s="4" t="s">
        <v>155</v>
      </c>
      <c r="F8" s="4">
        <v>0</v>
      </c>
      <c r="G8" s="4">
        <v>0.6</v>
      </c>
      <c r="H8" s="4">
        <v>-1.3</v>
      </c>
      <c r="I8" s="4">
        <v>4.8</v>
      </c>
      <c r="K8" s="4">
        <v>21.3</v>
      </c>
      <c r="L8" s="4">
        <v>10</v>
      </c>
      <c r="M8" s="4">
        <v>1</v>
      </c>
      <c r="N8" s="4">
        <v>0.01</v>
      </c>
      <c r="O8" s="4">
        <v>0</v>
      </c>
      <c r="P8" s="4">
        <v>0.6</v>
      </c>
      <c r="Q8" s="4">
        <v>0</v>
      </c>
      <c r="R8" s="4">
        <v>0.6</v>
      </c>
      <c r="S8" s="4">
        <v>0.4728</v>
      </c>
      <c r="T8" s="4">
        <v>0</v>
      </c>
      <c r="U8" s="4">
        <v>0.5</v>
      </c>
      <c r="V8" s="4">
        <v>4.8385999999999996</v>
      </c>
      <c r="Y8" s="4">
        <v>10.356</v>
      </c>
      <c r="Z8" s="4">
        <v>0</v>
      </c>
      <c r="AA8" s="4">
        <v>21.3</v>
      </c>
      <c r="AB8" s="4" t="s">
        <v>384</v>
      </c>
      <c r="AC8" s="4">
        <v>0</v>
      </c>
      <c r="AD8" s="4">
        <v>13.4</v>
      </c>
      <c r="AE8" s="4">
        <v>840</v>
      </c>
      <c r="AF8" s="4">
        <v>863</v>
      </c>
      <c r="AG8" s="4">
        <v>886</v>
      </c>
      <c r="AH8" s="4">
        <v>76</v>
      </c>
      <c r="AI8" s="4">
        <v>17.77</v>
      </c>
      <c r="AJ8" s="4">
        <v>0.41</v>
      </c>
      <c r="AK8" s="4">
        <v>985</v>
      </c>
      <c r="AL8" s="4">
        <v>-2</v>
      </c>
      <c r="AM8" s="4">
        <v>0</v>
      </c>
      <c r="AN8" s="4">
        <v>23</v>
      </c>
      <c r="AO8" s="4">
        <v>190</v>
      </c>
      <c r="AP8" s="4">
        <v>190</v>
      </c>
      <c r="AQ8" s="4">
        <v>3.2</v>
      </c>
      <c r="AR8" s="4">
        <v>195</v>
      </c>
      <c r="AS8" s="4" t="s">
        <v>155</v>
      </c>
      <c r="AT8" s="4">
        <v>2</v>
      </c>
      <c r="AU8" s="5">
        <v>0.59324074074074074</v>
      </c>
      <c r="AV8" s="4">
        <v>47.159320000000001</v>
      </c>
      <c r="AW8" s="4">
        <v>-88.489725000000007</v>
      </c>
      <c r="AX8" s="4">
        <v>322.7</v>
      </c>
      <c r="AY8" s="4">
        <v>0</v>
      </c>
      <c r="AZ8" s="4">
        <v>12</v>
      </c>
      <c r="BA8" s="4">
        <v>9</v>
      </c>
      <c r="BB8" s="4" t="s">
        <v>424</v>
      </c>
      <c r="BC8" s="4">
        <v>1.2302999999999999</v>
      </c>
      <c r="BD8" s="4">
        <v>1.7</v>
      </c>
      <c r="BE8" s="4">
        <v>2.1303000000000001</v>
      </c>
      <c r="BF8" s="4">
        <v>14.063000000000001</v>
      </c>
      <c r="BG8" s="4">
        <v>450</v>
      </c>
      <c r="BH8" s="4">
        <v>32</v>
      </c>
      <c r="BI8" s="4">
        <v>0.40799999999999997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W8" s="4">
        <v>0</v>
      </c>
      <c r="BX8" s="4">
        <v>5.0000000000000001E-3</v>
      </c>
      <c r="BY8" s="4">
        <v>-5</v>
      </c>
      <c r="BZ8" s="4">
        <v>0.59990299999999996</v>
      </c>
      <c r="CA8" s="4">
        <v>0.122188</v>
      </c>
      <c r="CB8" s="4">
        <v>12.118043</v>
      </c>
    </row>
    <row r="9" spans="1:80">
      <c r="A9" s="2">
        <v>42439</v>
      </c>
      <c r="B9" s="29">
        <v>0.3853458217592593</v>
      </c>
      <c r="C9" s="4">
        <v>0.01</v>
      </c>
      <c r="D9" s="4">
        <v>0</v>
      </c>
      <c r="E9" s="4" t="s">
        <v>155</v>
      </c>
      <c r="F9" s="4">
        <v>0</v>
      </c>
      <c r="G9" s="4">
        <v>0.6</v>
      </c>
      <c r="H9" s="4">
        <v>-1.3</v>
      </c>
      <c r="I9" s="4">
        <v>5.8</v>
      </c>
      <c r="K9" s="4">
        <v>21.3</v>
      </c>
      <c r="L9" s="4">
        <v>11</v>
      </c>
      <c r="M9" s="4">
        <v>1</v>
      </c>
      <c r="N9" s="4">
        <v>0.01</v>
      </c>
      <c r="O9" s="4">
        <v>0</v>
      </c>
      <c r="P9" s="4">
        <v>0.6</v>
      </c>
      <c r="Q9" s="4">
        <v>0</v>
      </c>
      <c r="R9" s="4">
        <v>0.6</v>
      </c>
      <c r="S9" s="4">
        <v>0.4728</v>
      </c>
      <c r="T9" s="4">
        <v>0</v>
      </c>
      <c r="U9" s="4">
        <v>0.5</v>
      </c>
      <c r="V9" s="4">
        <v>5.843</v>
      </c>
      <c r="Y9" s="4">
        <v>10.766</v>
      </c>
      <c r="Z9" s="4">
        <v>0</v>
      </c>
      <c r="AA9" s="4">
        <v>21.3</v>
      </c>
      <c r="AB9" s="4" t="s">
        <v>384</v>
      </c>
      <c r="AC9" s="4">
        <v>0</v>
      </c>
      <c r="AD9" s="4">
        <v>13.5</v>
      </c>
      <c r="AE9" s="4">
        <v>838</v>
      </c>
      <c r="AF9" s="4">
        <v>861</v>
      </c>
      <c r="AG9" s="4">
        <v>885</v>
      </c>
      <c r="AH9" s="4">
        <v>76</v>
      </c>
      <c r="AI9" s="4">
        <v>17.77</v>
      </c>
      <c r="AJ9" s="4">
        <v>0.41</v>
      </c>
      <c r="AK9" s="4">
        <v>985</v>
      </c>
      <c r="AL9" s="4">
        <v>-2</v>
      </c>
      <c r="AM9" s="4">
        <v>0</v>
      </c>
      <c r="AN9" s="4">
        <v>23</v>
      </c>
      <c r="AO9" s="4">
        <v>190.9</v>
      </c>
      <c r="AP9" s="4">
        <v>190</v>
      </c>
      <c r="AQ9" s="4">
        <v>3.2</v>
      </c>
      <c r="AR9" s="4">
        <v>195</v>
      </c>
      <c r="AS9" s="4" t="s">
        <v>155</v>
      </c>
      <c r="AT9" s="4">
        <v>2</v>
      </c>
      <c r="AU9" s="5">
        <v>0.59325231481481489</v>
      </c>
      <c r="AV9" s="4">
        <v>47.159320000000001</v>
      </c>
      <c r="AW9" s="4">
        <v>-88.489725000000007</v>
      </c>
      <c r="AX9" s="4">
        <v>323.10000000000002</v>
      </c>
      <c r="AY9" s="4">
        <v>0</v>
      </c>
      <c r="AZ9" s="4">
        <v>12</v>
      </c>
      <c r="BA9" s="4">
        <v>9</v>
      </c>
      <c r="BB9" s="4" t="s">
        <v>424</v>
      </c>
      <c r="BC9" s="4">
        <v>1.3</v>
      </c>
      <c r="BD9" s="4">
        <v>1.7302999999999999</v>
      </c>
      <c r="BE9" s="4">
        <v>2.2303000000000002</v>
      </c>
      <c r="BF9" s="4">
        <v>14.063000000000001</v>
      </c>
      <c r="BG9" s="4">
        <v>450</v>
      </c>
      <c r="BH9" s="4">
        <v>32</v>
      </c>
      <c r="BI9" s="4">
        <v>0.40799999999999997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W9" s="4">
        <v>0</v>
      </c>
      <c r="BX9" s="4">
        <v>5.9040000000000004E-3</v>
      </c>
      <c r="BY9" s="4">
        <v>-5</v>
      </c>
      <c r="BZ9" s="4">
        <v>0.6</v>
      </c>
      <c r="CA9" s="4">
        <v>0.14427699999999999</v>
      </c>
      <c r="CB9" s="4">
        <v>12.12</v>
      </c>
    </row>
    <row r="10" spans="1:80">
      <c r="A10" s="2">
        <v>42439</v>
      </c>
      <c r="B10" s="29">
        <v>0.38535739583333334</v>
      </c>
      <c r="C10" s="4">
        <v>0.01</v>
      </c>
      <c r="D10" s="4">
        <v>0</v>
      </c>
      <c r="E10" s="4" t="s">
        <v>155</v>
      </c>
      <c r="F10" s="4">
        <v>0</v>
      </c>
      <c r="G10" s="4">
        <v>0.6</v>
      </c>
      <c r="H10" s="4">
        <v>-1.3</v>
      </c>
      <c r="I10" s="4">
        <v>0</v>
      </c>
      <c r="K10" s="4">
        <v>21.3</v>
      </c>
      <c r="L10" s="4">
        <v>11</v>
      </c>
      <c r="M10" s="4">
        <v>1</v>
      </c>
      <c r="N10" s="4">
        <v>0.01</v>
      </c>
      <c r="O10" s="4">
        <v>0</v>
      </c>
      <c r="P10" s="4">
        <v>0.6</v>
      </c>
      <c r="Q10" s="4">
        <v>0</v>
      </c>
      <c r="R10" s="4">
        <v>0.6</v>
      </c>
      <c r="S10" s="4">
        <v>0.4728</v>
      </c>
      <c r="T10" s="4">
        <v>0</v>
      </c>
      <c r="U10" s="4">
        <v>0.5</v>
      </c>
      <c r="V10" s="4">
        <v>0</v>
      </c>
      <c r="Y10" s="4">
        <v>11</v>
      </c>
      <c r="Z10" s="4">
        <v>0</v>
      </c>
      <c r="AA10" s="4">
        <v>21.3</v>
      </c>
      <c r="AB10" s="4" t="s">
        <v>384</v>
      </c>
      <c r="AC10" s="4">
        <v>0</v>
      </c>
      <c r="AD10" s="4">
        <v>13.4</v>
      </c>
      <c r="AE10" s="4">
        <v>839</v>
      </c>
      <c r="AF10" s="4">
        <v>861</v>
      </c>
      <c r="AG10" s="4">
        <v>886</v>
      </c>
      <c r="AH10" s="4">
        <v>76</v>
      </c>
      <c r="AI10" s="4">
        <v>17.77</v>
      </c>
      <c r="AJ10" s="4">
        <v>0.41</v>
      </c>
      <c r="AK10" s="4">
        <v>985</v>
      </c>
      <c r="AL10" s="4">
        <v>-2</v>
      </c>
      <c r="AM10" s="4">
        <v>0</v>
      </c>
      <c r="AN10" s="4">
        <v>23</v>
      </c>
      <c r="AO10" s="4">
        <v>191</v>
      </c>
      <c r="AP10" s="4">
        <v>190</v>
      </c>
      <c r="AQ10" s="4">
        <v>3.1</v>
      </c>
      <c r="AR10" s="4">
        <v>195</v>
      </c>
      <c r="AS10" s="4" t="s">
        <v>155</v>
      </c>
      <c r="AT10" s="4">
        <v>2</v>
      </c>
      <c r="AU10" s="5">
        <v>0.59326388888888892</v>
      </c>
      <c r="AV10" s="4">
        <v>47.159320000000001</v>
      </c>
      <c r="AW10" s="4">
        <v>-88.489725000000007</v>
      </c>
      <c r="AX10" s="4">
        <v>323.39999999999998</v>
      </c>
      <c r="AY10" s="4">
        <v>0</v>
      </c>
      <c r="AZ10" s="4">
        <v>12</v>
      </c>
      <c r="BA10" s="4">
        <v>10</v>
      </c>
      <c r="BB10" s="4" t="s">
        <v>423</v>
      </c>
      <c r="BC10" s="4">
        <v>1.3</v>
      </c>
      <c r="BD10" s="4">
        <v>1.8</v>
      </c>
      <c r="BE10" s="4">
        <v>2.2999999999999998</v>
      </c>
      <c r="BF10" s="4">
        <v>14.063000000000001</v>
      </c>
      <c r="BG10" s="4">
        <v>450</v>
      </c>
      <c r="BH10" s="4">
        <v>32</v>
      </c>
      <c r="BI10" s="4">
        <v>0.40799999999999997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W10" s="4">
        <v>0</v>
      </c>
      <c r="BX10" s="4">
        <v>5.0959999999999998E-3</v>
      </c>
      <c r="BY10" s="4">
        <v>-5</v>
      </c>
      <c r="BZ10" s="4">
        <v>0.6</v>
      </c>
      <c r="CA10" s="4">
        <v>0.12453400000000001</v>
      </c>
      <c r="CB10" s="4">
        <v>12.12</v>
      </c>
    </row>
    <row r="11" spans="1:80">
      <c r="A11" s="2">
        <v>42439</v>
      </c>
      <c r="B11" s="29">
        <v>0.38536896990740743</v>
      </c>
      <c r="C11" s="4">
        <v>0.01</v>
      </c>
      <c r="D11" s="4">
        <v>0</v>
      </c>
      <c r="E11" s="4" t="s">
        <v>155</v>
      </c>
      <c r="F11" s="4">
        <v>0</v>
      </c>
      <c r="G11" s="4">
        <v>0.8</v>
      </c>
      <c r="H11" s="4">
        <v>-1.3</v>
      </c>
      <c r="I11" s="4">
        <v>2.4</v>
      </c>
      <c r="K11" s="4">
        <v>21.3</v>
      </c>
      <c r="L11" s="4">
        <v>11</v>
      </c>
      <c r="M11" s="4">
        <v>1</v>
      </c>
      <c r="N11" s="4">
        <v>0.01</v>
      </c>
      <c r="O11" s="4">
        <v>0</v>
      </c>
      <c r="P11" s="4">
        <v>0.8</v>
      </c>
      <c r="Q11" s="4">
        <v>0</v>
      </c>
      <c r="R11" s="4">
        <v>0.8</v>
      </c>
      <c r="S11" s="4">
        <v>0.63039999999999996</v>
      </c>
      <c r="T11" s="4">
        <v>0</v>
      </c>
      <c r="U11" s="4">
        <v>0.6</v>
      </c>
      <c r="V11" s="4">
        <v>2.4298999999999999</v>
      </c>
      <c r="Y11" s="4">
        <v>11.061</v>
      </c>
      <c r="Z11" s="4">
        <v>0</v>
      </c>
      <c r="AA11" s="4">
        <v>21.3</v>
      </c>
      <c r="AB11" s="4" t="s">
        <v>384</v>
      </c>
      <c r="AC11" s="4">
        <v>0</v>
      </c>
      <c r="AD11" s="4">
        <v>13.5</v>
      </c>
      <c r="AE11" s="4">
        <v>839</v>
      </c>
      <c r="AF11" s="4">
        <v>861</v>
      </c>
      <c r="AG11" s="4">
        <v>885</v>
      </c>
      <c r="AH11" s="4">
        <v>76</v>
      </c>
      <c r="AI11" s="4">
        <v>17.77</v>
      </c>
      <c r="AJ11" s="4">
        <v>0.41</v>
      </c>
      <c r="AK11" s="4">
        <v>985</v>
      </c>
      <c r="AL11" s="4">
        <v>-2</v>
      </c>
      <c r="AM11" s="4">
        <v>0</v>
      </c>
      <c r="AN11" s="4">
        <v>23</v>
      </c>
      <c r="AO11" s="4">
        <v>191</v>
      </c>
      <c r="AP11" s="4">
        <v>190</v>
      </c>
      <c r="AQ11" s="4">
        <v>3.1</v>
      </c>
      <c r="AR11" s="4">
        <v>195</v>
      </c>
      <c r="AS11" s="4" t="s">
        <v>155</v>
      </c>
      <c r="AT11" s="4">
        <v>2</v>
      </c>
      <c r="AU11" s="5">
        <v>0.59327546296296296</v>
      </c>
      <c r="AV11" s="4">
        <v>47.159320000000001</v>
      </c>
      <c r="AW11" s="4">
        <v>-88.489725000000007</v>
      </c>
      <c r="AX11" s="4">
        <v>323.7</v>
      </c>
      <c r="AY11" s="4">
        <v>0</v>
      </c>
      <c r="AZ11" s="4">
        <v>12</v>
      </c>
      <c r="BA11" s="4">
        <v>10</v>
      </c>
      <c r="BB11" s="4" t="s">
        <v>423</v>
      </c>
      <c r="BC11" s="4">
        <v>1.3</v>
      </c>
      <c r="BD11" s="4">
        <v>1.8</v>
      </c>
      <c r="BE11" s="4">
        <v>2.2999999999999998</v>
      </c>
      <c r="BF11" s="4">
        <v>14.063000000000001</v>
      </c>
      <c r="BG11" s="4">
        <v>450</v>
      </c>
      <c r="BH11" s="4">
        <v>32</v>
      </c>
      <c r="BI11" s="4">
        <v>0.40799999999999997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W11" s="4">
        <v>0</v>
      </c>
      <c r="BX11" s="4">
        <v>5.0000000000000001E-3</v>
      </c>
      <c r="BY11" s="4">
        <v>-5</v>
      </c>
      <c r="BZ11" s="4">
        <v>0.60271200000000003</v>
      </c>
      <c r="CA11" s="4">
        <v>0.122188</v>
      </c>
      <c r="CB11" s="4">
        <v>12.174782</v>
      </c>
    </row>
    <row r="12" spans="1:80">
      <c r="A12" s="2">
        <v>42439</v>
      </c>
      <c r="B12" s="29">
        <v>0.38538054398148147</v>
      </c>
      <c r="C12" s="4">
        <v>0.01</v>
      </c>
      <c r="D12" s="4">
        <v>0</v>
      </c>
      <c r="E12" s="4" t="s">
        <v>155</v>
      </c>
      <c r="F12" s="4">
        <v>0</v>
      </c>
      <c r="G12" s="4">
        <v>0.8</v>
      </c>
      <c r="H12" s="4">
        <v>-1.3</v>
      </c>
      <c r="I12" s="4">
        <v>0.4</v>
      </c>
      <c r="K12" s="4">
        <v>21.3</v>
      </c>
      <c r="L12" s="4">
        <v>11</v>
      </c>
      <c r="M12" s="4">
        <v>1</v>
      </c>
      <c r="N12" s="4">
        <v>0.01</v>
      </c>
      <c r="O12" s="4">
        <v>0</v>
      </c>
      <c r="P12" s="4">
        <v>0.8</v>
      </c>
      <c r="Q12" s="4">
        <v>0</v>
      </c>
      <c r="R12" s="4">
        <v>0.8</v>
      </c>
      <c r="S12" s="4">
        <v>0.63039999999999996</v>
      </c>
      <c r="T12" s="4">
        <v>0</v>
      </c>
      <c r="U12" s="4">
        <v>0.6</v>
      </c>
      <c r="V12" s="4">
        <v>0.41499999999999998</v>
      </c>
      <c r="Y12" s="4">
        <v>11.273</v>
      </c>
      <c r="Z12" s="4">
        <v>0</v>
      </c>
      <c r="AA12" s="4">
        <v>21.3</v>
      </c>
      <c r="AB12" s="4" t="s">
        <v>384</v>
      </c>
      <c r="AC12" s="4">
        <v>0</v>
      </c>
      <c r="AD12" s="4">
        <v>13.5</v>
      </c>
      <c r="AE12" s="4">
        <v>838</v>
      </c>
      <c r="AF12" s="4">
        <v>861</v>
      </c>
      <c r="AG12" s="4">
        <v>885</v>
      </c>
      <c r="AH12" s="4">
        <v>76</v>
      </c>
      <c r="AI12" s="4">
        <v>17.77</v>
      </c>
      <c r="AJ12" s="4">
        <v>0.41</v>
      </c>
      <c r="AK12" s="4">
        <v>985</v>
      </c>
      <c r="AL12" s="4">
        <v>-2</v>
      </c>
      <c r="AM12" s="4">
        <v>0</v>
      </c>
      <c r="AN12" s="4">
        <v>23</v>
      </c>
      <c r="AO12" s="4">
        <v>191</v>
      </c>
      <c r="AP12" s="4">
        <v>190</v>
      </c>
      <c r="AQ12" s="4">
        <v>3.1</v>
      </c>
      <c r="AR12" s="4">
        <v>195</v>
      </c>
      <c r="AS12" s="4" t="s">
        <v>155</v>
      </c>
      <c r="AT12" s="4">
        <v>2</v>
      </c>
      <c r="AU12" s="5">
        <v>0.593287037037037</v>
      </c>
      <c r="AV12" s="4">
        <v>47.159320000000001</v>
      </c>
      <c r="AW12" s="4">
        <v>-88.489725000000007</v>
      </c>
      <c r="AX12" s="4">
        <v>323.89999999999998</v>
      </c>
      <c r="AY12" s="4">
        <v>0</v>
      </c>
      <c r="AZ12" s="4">
        <v>12</v>
      </c>
      <c r="BA12" s="4">
        <v>10</v>
      </c>
      <c r="BB12" s="4" t="s">
        <v>423</v>
      </c>
      <c r="BC12" s="4">
        <v>1.2091000000000001</v>
      </c>
      <c r="BD12" s="4">
        <v>1.6485000000000001</v>
      </c>
      <c r="BE12" s="4">
        <v>2.0878999999999999</v>
      </c>
      <c r="BF12" s="4">
        <v>14.063000000000001</v>
      </c>
      <c r="BG12" s="4">
        <v>450</v>
      </c>
      <c r="BH12" s="4">
        <v>32</v>
      </c>
      <c r="BI12" s="4">
        <v>0.40799999999999997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W12" s="4">
        <v>0</v>
      </c>
      <c r="BX12" s="4">
        <v>5.9040000000000004E-3</v>
      </c>
      <c r="BY12" s="4">
        <v>-5</v>
      </c>
      <c r="BZ12" s="4">
        <v>0.60480800000000001</v>
      </c>
      <c r="CA12" s="4">
        <v>0.14427899999999999</v>
      </c>
      <c r="CB12" s="4">
        <v>12.217122</v>
      </c>
    </row>
    <row r="13" spans="1:80">
      <c r="A13" s="2">
        <v>42439</v>
      </c>
      <c r="B13" s="29">
        <v>0.38539211805555557</v>
      </c>
      <c r="C13" s="4">
        <v>0.01</v>
      </c>
      <c r="D13" s="4">
        <v>0</v>
      </c>
      <c r="E13" s="4" t="s">
        <v>155</v>
      </c>
      <c r="F13" s="4">
        <v>0</v>
      </c>
      <c r="G13" s="4">
        <v>0.8</v>
      </c>
      <c r="H13" s="4">
        <v>-1.3</v>
      </c>
      <c r="I13" s="4">
        <v>-1.1000000000000001</v>
      </c>
      <c r="K13" s="4">
        <v>21.3</v>
      </c>
      <c r="L13" s="4">
        <v>12</v>
      </c>
      <c r="M13" s="4">
        <v>1</v>
      </c>
      <c r="N13" s="4">
        <v>0.01</v>
      </c>
      <c r="O13" s="4">
        <v>0</v>
      </c>
      <c r="P13" s="4">
        <v>0.8</v>
      </c>
      <c r="Q13" s="4">
        <v>0</v>
      </c>
      <c r="R13" s="4">
        <v>0.8</v>
      </c>
      <c r="S13" s="4">
        <v>0.63039999999999996</v>
      </c>
      <c r="T13" s="4">
        <v>0</v>
      </c>
      <c r="U13" s="4">
        <v>0.6</v>
      </c>
      <c r="V13" s="4">
        <v>0</v>
      </c>
      <c r="Y13" s="4">
        <v>11.766</v>
      </c>
      <c r="Z13" s="4">
        <v>0</v>
      </c>
      <c r="AA13" s="4">
        <v>21.3</v>
      </c>
      <c r="AB13" s="4" t="s">
        <v>384</v>
      </c>
      <c r="AC13" s="4">
        <v>0</v>
      </c>
      <c r="AD13" s="4">
        <v>13.3</v>
      </c>
      <c r="AE13" s="4">
        <v>840</v>
      </c>
      <c r="AF13" s="4">
        <v>861</v>
      </c>
      <c r="AG13" s="4">
        <v>886</v>
      </c>
      <c r="AH13" s="4">
        <v>76</v>
      </c>
      <c r="AI13" s="4">
        <v>17.77</v>
      </c>
      <c r="AJ13" s="4">
        <v>0.41</v>
      </c>
      <c r="AK13" s="4">
        <v>985</v>
      </c>
      <c r="AL13" s="4">
        <v>-2</v>
      </c>
      <c r="AM13" s="4">
        <v>0</v>
      </c>
      <c r="AN13" s="4">
        <v>23</v>
      </c>
      <c r="AO13" s="4">
        <v>191</v>
      </c>
      <c r="AP13" s="4">
        <v>190</v>
      </c>
      <c r="AQ13" s="4">
        <v>3.1</v>
      </c>
      <c r="AR13" s="4">
        <v>195</v>
      </c>
      <c r="AS13" s="4" t="s">
        <v>155</v>
      </c>
      <c r="AT13" s="4">
        <v>2</v>
      </c>
      <c r="AU13" s="5">
        <v>0.59329861111111104</v>
      </c>
      <c r="AV13" s="4">
        <v>47.159320000000001</v>
      </c>
      <c r="AW13" s="4">
        <v>-88.489725000000007</v>
      </c>
      <c r="AX13" s="4">
        <v>324</v>
      </c>
      <c r="AY13" s="4">
        <v>0</v>
      </c>
      <c r="AZ13" s="4">
        <v>12</v>
      </c>
      <c r="BA13" s="4">
        <v>10</v>
      </c>
      <c r="BB13" s="4" t="s">
        <v>423</v>
      </c>
      <c r="BC13" s="4">
        <v>0.96970000000000001</v>
      </c>
      <c r="BD13" s="4">
        <v>1.2697000000000001</v>
      </c>
      <c r="BE13" s="4">
        <v>1.5697000000000001</v>
      </c>
      <c r="BF13" s="4">
        <v>14.063000000000001</v>
      </c>
      <c r="BG13" s="4">
        <v>450</v>
      </c>
      <c r="BH13" s="4">
        <v>32</v>
      </c>
      <c r="BI13" s="4">
        <v>0.40799999999999997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W13" s="4">
        <v>0</v>
      </c>
      <c r="BX13" s="4">
        <v>5.0959999999999998E-3</v>
      </c>
      <c r="BY13" s="4">
        <v>-5</v>
      </c>
      <c r="BZ13" s="4">
        <v>0.605904</v>
      </c>
      <c r="CA13" s="4">
        <v>0.12453400000000001</v>
      </c>
      <c r="CB13" s="4">
        <v>12.239261000000001</v>
      </c>
    </row>
    <row r="14" spans="1:80">
      <c r="A14" s="2">
        <v>42439</v>
      </c>
      <c r="B14" s="29">
        <v>0.3854036921296296</v>
      </c>
      <c r="C14" s="4">
        <v>0.01</v>
      </c>
      <c r="D14" s="4">
        <v>0</v>
      </c>
      <c r="E14" s="4" t="s">
        <v>155</v>
      </c>
      <c r="F14" s="4">
        <v>0</v>
      </c>
      <c r="G14" s="4">
        <v>0.7</v>
      </c>
      <c r="H14" s="4">
        <v>-1.3</v>
      </c>
      <c r="I14" s="4">
        <v>1.7</v>
      </c>
      <c r="K14" s="4">
        <v>21.3</v>
      </c>
      <c r="L14" s="4">
        <v>12</v>
      </c>
      <c r="M14" s="4">
        <v>1</v>
      </c>
      <c r="N14" s="4">
        <v>0.01</v>
      </c>
      <c r="O14" s="4">
        <v>0</v>
      </c>
      <c r="P14" s="4">
        <v>0.7</v>
      </c>
      <c r="Q14" s="4">
        <v>0</v>
      </c>
      <c r="R14" s="4">
        <v>0.7</v>
      </c>
      <c r="S14" s="4">
        <v>0.55159999999999998</v>
      </c>
      <c r="T14" s="4">
        <v>0</v>
      </c>
      <c r="U14" s="4">
        <v>0.6</v>
      </c>
      <c r="V14" s="4">
        <v>1.6910000000000001</v>
      </c>
      <c r="Y14" s="4">
        <v>11.8</v>
      </c>
      <c r="Z14" s="4">
        <v>0</v>
      </c>
      <c r="AA14" s="4">
        <v>21.3</v>
      </c>
      <c r="AB14" s="4" t="s">
        <v>384</v>
      </c>
      <c r="AC14" s="4">
        <v>0</v>
      </c>
      <c r="AD14" s="4">
        <v>13.5</v>
      </c>
      <c r="AE14" s="4">
        <v>839</v>
      </c>
      <c r="AF14" s="4">
        <v>861</v>
      </c>
      <c r="AG14" s="4">
        <v>885</v>
      </c>
      <c r="AH14" s="4">
        <v>76</v>
      </c>
      <c r="AI14" s="4">
        <v>17.77</v>
      </c>
      <c r="AJ14" s="4">
        <v>0.41</v>
      </c>
      <c r="AK14" s="4">
        <v>985</v>
      </c>
      <c r="AL14" s="4">
        <v>-2</v>
      </c>
      <c r="AM14" s="4">
        <v>0</v>
      </c>
      <c r="AN14" s="4">
        <v>23</v>
      </c>
      <c r="AO14" s="4">
        <v>191</v>
      </c>
      <c r="AP14" s="4">
        <v>190</v>
      </c>
      <c r="AQ14" s="4">
        <v>3.2</v>
      </c>
      <c r="AR14" s="4">
        <v>195</v>
      </c>
      <c r="AS14" s="4" t="s">
        <v>155</v>
      </c>
      <c r="AT14" s="4">
        <v>2</v>
      </c>
      <c r="AU14" s="5">
        <v>0.59331018518518519</v>
      </c>
      <c r="AV14" s="4">
        <v>47.159320000000001</v>
      </c>
      <c r="AW14" s="4">
        <v>-88.489723999999995</v>
      </c>
      <c r="AX14" s="4">
        <v>324</v>
      </c>
      <c r="AY14" s="4">
        <v>0</v>
      </c>
      <c r="AZ14" s="4">
        <v>12</v>
      </c>
      <c r="BA14" s="4">
        <v>10</v>
      </c>
      <c r="BB14" s="4" t="s">
        <v>423</v>
      </c>
      <c r="BC14" s="4">
        <v>0.9</v>
      </c>
      <c r="BD14" s="4">
        <v>1.2</v>
      </c>
      <c r="BE14" s="4">
        <v>1.5</v>
      </c>
      <c r="BF14" s="4">
        <v>14.063000000000001</v>
      </c>
      <c r="BG14" s="4">
        <v>450</v>
      </c>
      <c r="BH14" s="4">
        <v>32</v>
      </c>
      <c r="BI14" s="4">
        <v>0.40799999999999997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W14" s="4">
        <v>0</v>
      </c>
      <c r="BX14" s="4">
        <v>5.9040000000000004E-3</v>
      </c>
      <c r="BY14" s="4">
        <v>-5</v>
      </c>
      <c r="BZ14" s="4">
        <v>0.606904</v>
      </c>
      <c r="CA14" s="4">
        <v>0.14427899999999999</v>
      </c>
      <c r="CB14" s="4">
        <v>12.259461</v>
      </c>
    </row>
    <row r="15" spans="1:80">
      <c r="A15" s="2">
        <v>42439</v>
      </c>
      <c r="B15" s="29">
        <v>0.38541526620370375</v>
      </c>
      <c r="C15" s="4">
        <v>0.01</v>
      </c>
      <c r="D15" s="4">
        <v>0</v>
      </c>
      <c r="E15" s="4" t="s">
        <v>155</v>
      </c>
      <c r="F15" s="4">
        <v>0</v>
      </c>
      <c r="G15" s="4">
        <v>0.1</v>
      </c>
      <c r="H15" s="4">
        <v>-1.3</v>
      </c>
      <c r="I15" s="4">
        <v>0</v>
      </c>
      <c r="K15" s="4">
        <v>21.3</v>
      </c>
      <c r="L15" s="4">
        <v>12</v>
      </c>
      <c r="M15" s="4">
        <v>1</v>
      </c>
      <c r="N15" s="4">
        <v>0.01</v>
      </c>
      <c r="O15" s="4">
        <v>0</v>
      </c>
      <c r="P15" s="4">
        <v>0.1</v>
      </c>
      <c r="Q15" s="4">
        <v>0</v>
      </c>
      <c r="R15" s="4">
        <v>0.1</v>
      </c>
      <c r="S15" s="4">
        <v>7.8799999999999995E-2</v>
      </c>
      <c r="T15" s="4">
        <v>0</v>
      </c>
      <c r="U15" s="4">
        <v>0.1</v>
      </c>
      <c r="V15" s="4">
        <v>0</v>
      </c>
      <c r="Y15" s="4">
        <v>11.8</v>
      </c>
      <c r="Z15" s="4">
        <v>0</v>
      </c>
      <c r="AA15" s="4">
        <v>21.3</v>
      </c>
      <c r="AB15" s="4" t="s">
        <v>384</v>
      </c>
      <c r="AC15" s="4">
        <v>0</v>
      </c>
      <c r="AD15" s="4">
        <v>13.4</v>
      </c>
      <c r="AE15" s="4">
        <v>839</v>
      </c>
      <c r="AF15" s="4">
        <v>861</v>
      </c>
      <c r="AG15" s="4">
        <v>885</v>
      </c>
      <c r="AH15" s="4">
        <v>76</v>
      </c>
      <c r="AI15" s="4">
        <v>17.77</v>
      </c>
      <c r="AJ15" s="4">
        <v>0.41</v>
      </c>
      <c r="AK15" s="4">
        <v>985</v>
      </c>
      <c r="AL15" s="4">
        <v>-2</v>
      </c>
      <c r="AM15" s="4">
        <v>0</v>
      </c>
      <c r="AN15" s="4">
        <v>23</v>
      </c>
      <c r="AO15" s="4">
        <v>191</v>
      </c>
      <c r="AP15" s="4">
        <v>190</v>
      </c>
      <c r="AQ15" s="4">
        <v>3.1</v>
      </c>
      <c r="AR15" s="4">
        <v>195</v>
      </c>
      <c r="AS15" s="4" t="s">
        <v>155</v>
      </c>
      <c r="AT15" s="4">
        <v>2</v>
      </c>
      <c r="AU15" s="5">
        <v>0.59332175925925923</v>
      </c>
      <c r="AV15" s="4">
        <v>47.159320000000001</v>
      </c>
      <c r="AW15" s="4">
        <v>-88.489723999999995</v>
      </c>
      <c r="AX15" s="4">
        <v>324</v>
      </c>
      <c r="AY15" s="4">
        <v>0</v>
      </c>
      <c r="AZ15" s="4">
        <v>12</v>
      </c>
      <c r="BA15" s="4">
        <v>10</v>
      </c>
      <c r="BB15" s="4" t="s">
        <v>423</v>
      </c>
      <c r="BC15" s="4">
        <v>0.9</v>
      </c>
      <c r="BD15" s="4">
        <v>1.2302999999999999</v>
      </c>
      <c r="BE15" s="4">
        <v>1.5303</v>
      </c>
      <c r="BF15" s="4">
        <v>14.063000000000001</v>
      </c>
      <c r="BG15" s="4">
        <v>450</v>
      </c>
      <c r="BH15" s="4">
        <v>32</v>
      </c>
      <c r="BI15" s="4">
        <v>0.40799999999999997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W15" s="4">
        <v>0</v>
      </c>
      <c r="BX15" s="4">
        <v>5.0959999999999998E-3</v>
      </c>
      <c r="BY15" s="4">
        <v>-5</v>
      </c>
      <c r="BZ15" s="4">
        <v>0.60880800000000002</v>
      </c>
      <c r="CA15" s="4">
        <v>0.12453400000000001</v>
      </c>
      <c r="CB15" s="4">
        <v>12.297922</v>
      </c>
    </row>
    <row r="16" spans="1:80">
      <c r="A16" s="2">
        <v>42439</v>
      </c>
      <c r="B16" s="29">
        <v>0.38542684027777779</v>
      </c>
      <c r="C16" s="4">
        <v>0.01</v>
      </c>
      <c r="D16" s="4">
        <v>0</v>
      </c>
      <c r="E16" s="4" t="s">
        <v>155</v>
      </c>
      <c r="F16" s="4">
        <v>0</v>
      </c>
      <c r="G16" s="4">
        <v>0.1</v>
      </c>
      <c r="H16" s="4">
        <v>-1.3</v>
      </c>
      <c r="I16" s="4">
        <v>2.6</v>
      </c>
      <c r="K16" s="4">
        <v>21.3</v>
      </c>
      <c r="L16" s="4">
        <v>12</v>
      </c>
      <c r="M16" s="4">
        <v>1</v>
      </c>
      <c r="N16" s="4">
        <v>0.01</v>
      </c>
      <c r="O16" s="4">
        <v>0</v>
      </c>
      <c r="P16" s="4">
        <v>0.1</v>
      </c>
      <c r="Q16" s="4">
        <v>0</v>
      </c>
      <c r="R16" s="4">
        <v>0.1</v>
      </c>
      <c r="S16" s="4">
        <v>7.8799999999999995E-2</v>
      </c>
      <c r="T16" s="4">
        <v>0</v>
      </c>
      <c r="U16" s="4">
        <v>0.1</v>
      </c>
      <c r="V16" s="4">
        <v>2.5659000000000001</v>
      </c>
      <c r="Y16" s="4">
        <v>11.847</v>
      </c>
      <c r="Z16" s="4">
        <v>0</v>
      </c>
      <c r="AA16" s="4">
        <v>21.3</v>
      </c>
      <c r="AB16" s="4" t="s">
        <v>384</v>
      </c>
      <c r="AC16" s="4">
        <v>0</v>
      </c>
      <c r="AD16" s="4">
        <v>13.4</v>
      </c>
      <c r="AE16" s="4">
        <v>839</v>
      </c>
      <c r="AF16" s="4">
        <v>860</v>
      </c>
      <c r="AG16" s="4">
        <v>885</v>
      </c>
      <c r="AH16" s="4">
        <v>76</v>
      </c>
      <c r="AI16" s="4">
        <v>17.77</v>
      </c>
      <c r="AJ16" s="4">
        <v>0.41</v>
      </c>
      <c r="AK16" s="4">
        <v>985</v>
      </c>
      <c r="AL16" s="4">
        <v>-2</v>
      </c>
      <c r="AM16" s="4">
        <v>0</v>
      </c>
      <c r="AN16" s="4">
        <v>23</v>
      </c>
      <c r="AO16" s="4">
        <v>191</v>
      </c>
      <c r="AP16" s="4">
        <v>190</v>
      </c>
      <c r="AQ16" s="4">
        <v>3.2</v>
      </c>
      <c r="AR16" s="4">
        <v>195</v>
      </c>
      <c r="AS16" s="4" t="s">
        <v>155</v>
      </c>
      <c r="AT16" s="4">
        <v>2</v>
      </c>
      <c r="AU16" s="5">
        <v>0.59333333333333338</v>
      </c>
      <c r="AV16" s="4">
        <v>47.159320000000001</v>
      </c>
      <c r="AW16" s="4">
        <v>-88.489723999999995</v>
      </c>
      <c r="AX16" s="4">
        <v>323.8</v>
      </c>
      <c r="AY16" s="4">
        <v>0</v>
      </c>
      <c r="AZ16" s="4">
        <v>12</v>
      </c>
      <c r="BA16" s="4">
        <v>10</v>
      </c>
      <c r="BB16" s="4" t="s">
        <v>423</v>
      </c>
      <c r="BC16" s="4">
        <v>0.9</v>
      </c>
      <c r="BD16" s="4">
        <v>1.3</v>
      </c>
      <c r="BE16" s="4">
        <v>1.6</v>
      </c>
      <c r="BF16" s="4">
        <v>14.063000000000001</v>
      </c>
      <c r="BG16" s="4">
        <v>450</v>
      </c>
      <c r="BH16" s="4">
        <v>32</v>
      </c>
      <c r="BI16" s="4">
        <v>0.40799999999999997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W16" s="4">
        <v>0</v>
      </c>
      <c r="BX16" s="4">
        <v>5.9040000000000004E-3</v>
      </c>
      <c r="BY16" s="4">
        <v>-5</v>
      </c>
      <c r="BZ16" s="4">
        <v>0.61080800000000002</v>
      </c>
      <c r="CA16" s="4">
        <v>0.14427899999999999</v>
      </c>
      <c r="CB16" s="4">
        <v>12.338322</v>
      </c>
    </row>
    <row r="17" spans="1:80">
      <c r="A17" s="2">
        <v>42439</v>
      </c>
      <c r="B17" s="29">
        <v>0.38543841435185189</v>
      </c>
      <c r="C17" s="4">
        <v>0.01</v>
      </c>
      <c r="D17" s="4">
        <v>0</v>
      </c>
      <c r="E17" s="4" t="s">
        <v>155</v>
      </c>
      <c r="F17" s="4">
        <v>0</v>
      </c>
      <c r="G17" s="4">
        <v>0.1</v>
      </c>
      <c r="H17" s="4">
        <v>-1.3</v>
      </c>
      <c r="I17" s="4">
        <v>2</v>
      </c>
      <c r="K17" s="4">
        <v>21.3</v>
      </c>
      <c r="L17" s="4">
        <v>12</v>
      </c>
      <c r="M17" s="4">
        <v>1</v>
      </c>
      <c r="N17" s="4">
        <v>0.01</v>
      </c>
      <c r="O17" s="4">
        <v>0</v>
      </c>
      <c r="P17" s="4">
        <v>0.1</v>
      </c>
      <c r="Q17" s="4">
        <v>0</v>
      </c>
      <c r="R17" s="4">
        <v>0.1</v>
      </c>
      <c r="S17" s="4">
        <v>7.8799999999999995E-2</v>
      </c>
      <c r="T17" s="4">
        <v>0</v>
      </c>
      <c r="U17" s="4">
        <v>0.1</v>
      </c>
      <c r="V17" s="4">
        <v>2.0028000000000001</v>
      </c>
      <c r="Y17" s="4">
        <v>11.9</v>
      </c>
      <c r="Z17" s="4">
        <v>0</v>
      </c>
      <c r="AA17" s="4">
        <v>21.3</v>
      </c>
      <c r="AB17" s="4" t="s">
        <v>384</v>
      </c>
      <c r="AC17" s="4">
        <v>0</v>
      </c>
      <c r="AD17" s="4">
        <v>13.4</v>
      </c>
      <c r="AE17" s="4">
        <v>838</v>
      </c>
      <c r="AF17" s="4">
        <v>860</v>
      </c>
      <c r="AG17" s="4">
        <v>885</v>
      </c>
      <c r="AH17" s="4">
        <v>76</v>
      </c>
      <c r="AI17" s="4">
        <v>17.77</v>
      </c>
      <c r="AJ17" s="4">
        <v>0.41</v>
      </c>
      <c r="AK17" s="4">
        <v>985</v>
      </c>
      <c r="AL17" s="4">
        <v>-2</v>
      </c>
      <c r="AM17" s="4">
        <v>0</v>
      </c>
      <c r="AN17" s="4">
        <v>23</v>
      </c>
      <c r="AO17" s="4">
        <v>191</v>
      </c>
      <c r="AP17" s="4">
        <v>190</v>
      </c>
      <c r="AQ17" s="4">
        <v>3.1</v>
      </c>
      <c r="AR17" s="4">
        <v>195</v>
      </c>
      <c r="AS17" s="4" t="s">
        <v>155</v>
      </c>
      <c r="AT17" s="4">
        <v>2</v>
      </c>
      <c r="AU17" s="5">
        <v>0.59334490740740742</v>
      </c>
      <c r="AV17" s="4">
        <v>47.159320000000001</v>
      </c>
      <c r="AW17" s="4">
        <v>-88.489722999999998</v>
      </c>
      <c r="AX17" s="4">
        <v>323.60000000000002</v>
      </c>
      <c r="AY17" s="4">
        <v>0</v>
      </c>
      <c r="AZ17" s="4">
        <v>12</v>
      </c>
      <c r="BA17" s="4">
        <v>10</v>
      </c>
      <c r="BB17" s="4" t="s">
        <v>423</v>
      </c>
      <c r="BC17" s="4">
        <v>0.9</v>
      </c>
      <c r="BD17" s="4">
        <v>1.2697000000000001</v>
      </c>
      <c r="BE17" s="4">
        <v>1.5697000000000001</v>
      </c>
      <c r="BF17" s="4">
        <v>14.063000000000001</v>
      </c>
      <c r="BG17" s="4">
        <v>450</v>
      </c>
      <c r="BH17" s="4">
        <v>32</v>
      </c>
      <c r="BI17" s="4">
        <v>0.40799999999999997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W17" s="4">
        <v>0</v>
      </c>
      <c r="BX17" s="4">
        <v>6.0000000000000001E-3</v>
      </c>
      <c r="BY17" s="4">
        <v>-5</v>
      </c>
      <c r="BZ17" s="4">
        <v>0.61280800000000002</v>
      </c>
      <c r="CA17" s="4">
        <v>0.14662500000000001</v>
      </c>
      <c r="CB17" s="4">
        <v>12.378722</v>
      </c>
    </row>
    <row r="18" spans="1:80">
      <c r="A18" s="2">
        <v>42439</v>
      </c>
      <c r="B18" s="29">
        <v>0.38544998842592593</v>
      </c>
      <c r="C18" s="4">
        <v>0.01</v>
      </c>
      <c r="D18" s="4">
        <v>0</v>
      </c>
      <c r="E18" s="4" t="s">
        <v>155</v>
      </c>
      <c r="F18" s="4">
        <v>0</v>
      </c>
      <c r="G18" s="4">
        <v>0.1</v>
      </c>
      <c r="H18" s="4">
        <v>-1.3</v>
      </c>
      <c r="I18" s="4">
        <v>0.5</v>
      </c>
      <c r="K18" s="4">
        <v>21.3</v>
      </c>
      <c r="L18" s="4">
        <v>12</v>
      </c>
      <c r="M18" s="4">
        <v>1</v>
      </c>
      <c r="N18" s="4">
        <v>0.01</v>
      </c>
      <c r="O18" s="4">
        <v>0</v>
      </c>
      <c r="P18" s="4">
        <v>0.1</v>
      </c>
      <c r="Q18" s="4">
        <v>0</v>
      </c>
      <c r="R18" s="4">
        <v>0.1</v>
      </c>
      <c r="S18" s="4">
        <v>7.8799999999999995E-2</v>
      </c>
      <c r="T18" s="4">
        <v>0</v>
      </c>
      <c r="U18" s="4">
        <v>0.1</v>
      </c>
      <c r="V18" s="4">
        <v>0.50109999999999999</v>
      </c>
      <c r="Y18" s="4">
        <v>11.9</v>
      </c>
      <c r="Z18" s="4">
        <v>0</v>
      </c>
      <c r="AA18" s="4">
        <v>21.3</v>
      </c>
      <c r="AB18" s="4" t="s">
        <v>384</v>
      </c>
      <c r="AC18" s="4">
        <v>0</v>
      </c>
      <c r="AD18" s="4">
        <v>13.5</v>
      </c>
      <c r="AE18" s="4">
        <v>839</v>
      </c>
      <c r="AF18" s="4">
        <v>861</v>
      </c>
      <c r="AG18" s="4">
        <v>885</v>
      </c>
      <c r="AH18" s="4">
        <v>76</v>
      </c>
      <c r="AI18" s="4">
        <v>17.77</v>
      </c>
      <c r="AJ18" s="4">
        <v>0.41</v>
      </c>
      <c r="AK18" s="4">
        <v>985</v>
      </c>
      <c r="AL18" s="4">
        <v>-2</v>
      </c>
      <c r="AM18" s="4">
        <v>0</v>
      </c>
      <c r="AN18" s="4">
        <v>23</v>
      </c>
      <c r="AO18" s="4">
        <v>191</v>
      </c>
      <c r="AP18" s="4">
        <v>190</v>
      </c>
      <c r="AQ18" s="4">
        <v>3.3</v>
      </c>
      <c r="AR18" s="4">
        <v>195</v>
      </c>
      <c r="AS18" s="4" t="s">
        <v>155</v>
      </c>
      <c r="AT18" s="4">
        <v>2</v>
      </c>
      <c r="AU18" s="5">
        <v>0.59335648148148146</v>
      </c>
      <c r="AV18" s="4">
        <v>47.159320000000001</v>
      </c>
      <c r="AW18" s="4">
        <v>-88.489722999999998</v>
      </c>
      <c r="AX18" s="4">
        <v>323.39999999999998</v>
      </c>
      <c r="AY18" s="4">
        <v>0</v>
      </c>
      <c r="AZ18" s="4">
        <v>12</v>
      </c>
      <c r="BA18" s="4">
        <v>10</v>
      </c>
      <c r="BB18" s="4" t="s">
        <v>423</v>
      </c>
      <c r="BC18" s="4">
        <v>0.9</v>
      </c>
      <c r="BD18" s="4">
        <v>1.2</v>
      </c>
      <c r="BE18" s="4">
        <v>1.5</v>
      </c>
      <c r="BF18" s="4">
        <v>14.063000000000001</v>
      </c>
      <c r="BG18" s="4">
        <v>450</v>
      </c>
      <c r="BH18" s="4">
        <v>32</v>
      </c>
      <c r="BI18" s="4">
        <v>0.40799999999999997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W18" s="4">
        <v>0</v>
      </c>
      <c r="BX18" s="4">
        <v>5.0959999999999998E-3</v>
      </c>
      <c r="BY18" s="4">
        <v>-5</v>
      </c>
      <c r="BZ18" s="4">
        <v>0.61480800000000002</v>
      </c>
      <c r="CA18" s="4">
        <v>0.12453400000000001</v>
      </c>
      <c r="CB18" s="4">
        <v>12.419122</v>
      </c>
    </row>
    <row r="19" spans="1:80">
      <c r="A19" s="2">
        <v>42439</v>
      </c>
      <c r="B19" s="29">
        <v>0.38546156249999997</v>
      </c>
      <c r="C19" s="4">
        <v>0.01</v>
      </c>
      <c r="D19" s="4">
        <v>0</v>
      </c>
      <c r="E19" s="4" t="s">
        <v>155</v>
      </c>
      <c r="F19" s="4">
        <v>0</v>
      </c>
      <c r="G19" s="4">
        <v>0.1</v>
      </c>
      <c r="H19" s="4">
        <v>-1.3</v>
      </c>
      <c r="I19" s="4">
        <v>4.4000000000000004</v>
      </c>
      <c r="K19" s="4">
        <v>21.3</v>
      </c>
      <c r="L19" s="4">
        <v>12</v>
      </c>
      <c r="M19" s="4">
        <v>1</v>
      </c>
      <c r="N19" s="4">
        <v>0.01</v>
      </c>
      <c r="O19" s="4">
        <v>0</v>
      </c>
      <c r="P19" s="4">
        <v>0.1</v>
      </c>
      <c r="Q19" s="4">
        <v>0</v>
      </c>
      <c r="R19" s="4">
        <v>0.1</v>
      </c>
      <c r="S19" s="4">
        <v>7.8799999999999995E-2</v>
      </c>
      <c r="T19" s="4">
        <v>0</v>
      </c>
      <c r="U19" s="4">
        <v>0.1</v>
      </c>
      <c r="V19" s="4">
        <v>4.4160000000000004</v>
      </c>
      <c r="Y19" s="4">
        <v>11.9</v>
      </c>
      <c r="Z19" s="4">
        <v>0</v>
      </c>
      <c r="AA19" s="4">
        <v>21.3</v>
      </c>
      <c r="AB19" s="4" t="s">
        <v>384</v>
      </c>
      <c r="AC19" s="4">
        <v>0</v>
      </c>
      <c r="AD19" s="4">
        <v>13.7</v>
      </c>
      <c r="AE19" s="4">
        <v>837</v>
      </c>
      <c r="AF19" s="4">
        <v>859</v>
      </c>
      <c r="AG19" s="4">
        <v>884</v>
      </c>
      <c r="AH19" s="4">
        <v>76</v>
      </c>
      <c r="AI19" s="4">
        <v>17.77</v>
      </c>
      <c r="AJ19" s="4">
        <v>0.41</v>
      </c>
      <c r="AK19" s="4">
        <v>985</v>
      </c>
      <c r="AL19" s="4">
        <v>-2</v>
      </c>
      <c r="AM19" s="4">
        <v>0</v>
      </c>
      <c r="AN19" s="4">
        <v>23</v>
      </c>
      <c r="AO19" s="4">
        <v>191</v>
      </c>
      <c r="AP19" s="4">
        <v>190.9</v>
      </c>
      <c r="AQ19" s="4">
        <v>3.3</v>
      </c>
      <c r="AR19" s="4">
        <v>195</v>
      </c>
      <c r="AS19" s="4" t="s">
        <v>155</v>
      </c>
      <c r="AT19" s="4">
        <v>2</v>
      </c>
      <c r="AU19" s="5">
        <v>0.5933680555555555</v>
      </c>
      <c r="AV19" s="4">
        <v>47.159320000000001</v>
      </c>
      <c r="AW19" s="4">
        <v>-88.489722999999998</v>
      </c>
      <c r="AX19" s="4">
        <v>323.2</v>
      </c>
      <c r="AY19" s="4">
        <v>0</v>
      </c>
      <c r="AZ19" s="4">
        <v>12</v>
      </c>
      <c r="BA19" s="4">
        <v>10</v>
      </c>
      <c r="BB19" s="4" t="s">
        <v>423</v>
      </c>
      <c r="BC19" s="4">
        <v>0.9</v>
      </c>
      <c r="BD19" s="4">
        <v>1.2</v>
      </c>
      <c r="BE19" s="4">
        <v>1.5</v>
      </c>
      <c r="BF19" s="4">
        <v>14.063000000000001</v>
      </c>
      <c r="BG19" s="4">
        <v>450</v>
      </c>
      <c r="BH19" s="4">
        <v>32</v>
      </c>
      <c r="BI19" s="4">
        <v>0.40799999999999997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W19" s="4">
        <v>0</v>
      </c>
      <c r="BX19" s="4">
        <v>5.9040000000000004E-3</v>
      </c>
      <c r="BY19" s="4">
        <v>-5</v>
      </c>
      <c r="BZ19" s="4">
        <v>0.61771200000000004</v>
      </c>
      <c r="CA19" s="4">
        <v>0.14427899999999999</v>
      </c>
      <c r="CB19" s="4">
        <v>12.477781999999999</v>
      </c>
    </row>
    <row r="20" spans="1:80">
      <c r="A20" s="2">
        <v>42439</v>
      </c>
      <c r="B20" s="29">
        <v>0.38547313657407406</v>
      </c>
      <c r="C20" s="4">
        <v>8.9999999999999993E-3</v>
      </c>
      <c r="D20" s="4">
        <v>0</v>
      </c>
      <c r="E20" s="4" t="s">
        <v>155</v>
      </c>
      <c r="F20" s="4">
        <v>0</v>
      </c>
      <c r="G20" s="4">
        <v>0.1</v>
      </c>
      <c r="H20" s="4">
        <v>-1.3</v>
      </c>
      <c r="I20" s="4">
        <v>1</v>
      </c>
      <c r="K20" s="4">
        <v>21.3</v>
      </c>
      <c r="L20" s="4">
        <v>12</v>
      </c>
      <c r="M20" s="4">
        <v>1</v>
      </c>
      <c r="N20" s="4">
        <v>8.6999999999999994E-3</v>
      </c>
      <c r="O20" s="4">
        <v>0</v>
      </c>
      <c r="P20" s="4">
        <v>0.1</v>
      </c>
      <c r="Q20" s="4">
        <v>0</v>
      </c>
      <c r="R20" s="4">
        <v>0.1</v>
      </c>
      <c r="S20" s="4">
        <v>7.8799999999999995E-2</v>
      </c>
      <c r="T20" s="4">
        <v>0</v>
      </c>
      <c r="U20" s="4">
        <v>0.1</v>
      </c>
      <c r="V20" s="4">
        <v>1</v>
      </c>
      <c r="Y20" s="4">
        <v>11.9</v>
      </c>
      <c r="Z20" s="4">
        <v>0</v>
      </c>
      <c r="AA20" s="4">
        <v>21.3</v>
      </c>
      <c r="AB20" s="4" t="s">
        <v>384</v>
      </c>
      <c r="AC20" s="4">
        <v>0</v>
      </c>
      <c r="AD20" s="4">
        <v>13.6</v>
      </c>
      <c r="AE20" s="4">
        <v>837</v>
      </c>
      <c r="AF20" s="4">
        <v>860</v>
      </c>
      <c r="AG20" s="4">
        <v>885</v>
      </c>
      <c r="AH20" s="4">
        <v>76</v>
      </c>
      <c r="AI20" s="4">
        <v>17.77</v>
      </c>
      <c r="AJ20" s="4">
        <v>0.41</v>
      </c>
      <c r="AK20" s="4">
        <v>985</v>
      </c>
      <c r="AL20" s="4">
        <v>-2</v>
      </c>
      <c r="AM20" s="4">
        <v>0</v>
      </c>
      <c r="AN20" s="4">
        <v>23</v>
      </c>
      <c r="AO20" s="4">
        <v>191</v>
      </c>
      <c r="AP20" s="4">
        <v>191</v>
      </c>
      <c r="AQ20" s="4">
        <v>3.3</v>
      </c>
      <c r="AR20" s="4">
        <v>195</v>
      </c>
      <c r="AS20" s="4" t="s">
        <v>155</v>
      </c>
      <c r="AT20" s="4">
        <v>2</v>
      </c>
      <c r="AU20" s="5">
        <v>0.59337962962962965</v>
      </c>
      <c r="AV20" s="4">
        <v>47.159320000000001</v>
      </c>
      <c r="AW20" s="4">
        <v>-88.489722999999998</v>
      </c>
      <c r="AX20" s="4">
        <v>323</v>
      </c>
      <c r="AY20" s="4">
        <v>0</v>
      </c>
      <c r="AZ20" s="4">
        <v>12</v>
      </c>
      <c r="BA20" s="4">
        <v>10</v>
      </c>
      <c r="BB20" s="4" t="s">
        <v>423</v>
      </c>
      <c r="BC20" s="4">
        <v>0.9</v>
      </c>
      <c r="BD20" s="4">
        <v>1.2</v>
      </c>
      <c r="BE20" s="4">
        <v>1.5</v>
      </c>
      <c r="BF20" s="4">
        <v>14.063000000000001</v>
      </c>
      <c r="BG20" s="4">
        <v>450</v>
      </c>
      <c r="BH20" s="4">
        <v>32</v>
      </c>
      <c r="BI20" s="4">
        <v>0.40799999999999997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W20" s="4">
        <v>0</v>
      </c>
      <c r="BX20" s="4">
        <v>6.0000000000000001E-3</v>
      </c>
      <c r="BY20" s="4">
        <v>-5</v>
      </c>
      <c r="BZ20" s="4">
        <v>0.61890400000000001</v>
      </c>
      <c r="CA20" s="4">
        <v>0.14662500000000001</v>
      </c>
      <c r="CB20" s="4">
        <v>12.501861</v>
      </c>
    </row>
    <row r="21" spans="1:80">
      <c r="A21" s="2">
        <v>42439</v>
      </c>
      <c r="B21" s="29">
        <v>0.3854847106481481</v>
      </c>
      <c r="C21" s="4">
        <v>0</v>
      </c>
      <c r="D21" s="4">
        <v>0</v>
      </c>
      <c r="E21" s="4" t="s">
        <v>155</v>
      </c>
      <c r="F21" s="4">
        <v>0</v>
      </c>
      <c r="G21" s="4">
        <v>0.1</v>
      </c>
      <c r="H21" s="4">
        <v>-1.3</v>
      </c>
      <c r="I21" s="4">
        <v>6.6</v>
      </c>
      <c r="K21" s="4">
        <v>21.3</v>
      </c>
      <c r="L21" s="4">
        <v>12</v>
      </c>
      <c r="M21" s="4">
        <v>1</v>
      </c>
      <c r="N21" s="4">
        <v>2.9999999999999997E-4</v>
      </c>
      <c r="O21" s="4">
        <v>0</v>
      </c>
      <c r="P21" s="4">
        <v>0.1</v>
      </c>
      <c r="Q21" s="4">
        <v>0</v>
      </c>
      <c r="R21" s="4">
        <v>0.1</v>
      </c>
      <c r="S21" s="4">
        <v>7.8799999999999995E-2</v>
      </c>
      <c r="T21" s="4">
        <v>0</v>
      </c>
      <c r="U21" s="4">
        <v>0.1</v>
      </c>
      <c r="V21" s="4">
        <v>6.5888999999999998</v>
      </c>
      <c r="Y21" s="4">
        <v>11.961</v>
      </c>
      <c r="Z21" s="4">
        <v>0</v>
      </c>
      <c r="AA21" s="4">
        <v>21.3</v>
      </c>
      <c r="AB21" s="4" t="s">
        <v>384</v>
      </c>
      <c r="AC21" s="4">
        <v>0</v>
      </c>
      <c r="AD21" s="4">
        <v>13.6</v>
      </c>
      <c r="AE21" s="4">
        <v>838</v>
      </c>
      <c r="AF21" s="4">
        <v>860</v>
      </c>
      <c r="AG21" s="4">
        <v>884</v>
      </c>
      <c r="AH21" s="4">
        <v>76</v>
      </c>
      <c r="AI21" s="4">
        <v>17.77</v>
      </c>
      <c r="AJ21" s="4">
        <v>0.41</v>
      </c>
      <c r="AK21" s="4">
        <v>985</v>
      </c>
      <c r="AL21" s="4">
        <v>-2</v>
      </c>
      <c r="AM21" s="4">
        <v>0</v>
      </c>
      <c r="AN21" s="4">
        <v>23</v>
      </c>
      <c r="AO21" s="4">
        <v>191</v>
      </c>
      <c r="AP21" s="4">
        <v>191</v>
      </c>
      <c r="AQ21" s="4">
        <v>3.3</v>
      </c>
      <c r="AR21" s="4">
        <v>195</v>
      </c>
      <c r="AS21" s="4" t="s">
        <v>155</v>
      </c>
      <c r="AT21" s="4">
        <v>2</v>
      </c>
      <c r="AU21" s="5">
        <v>0.59339120370370368</v>
      </c>
      <c r="AV21" s="4">
        <v>47.159320000000001</v>
      </c>
      <c r="AW21" s="4">
        <v>-88.489722999999998</v>
      </c>
      <c r="AX21" s="4">
        <v>322.8</v>
      </c>
      <c r="AY21" s="4">
        <v>0</v>
      </c>
      <c r="AZ21" s="4">
        <v>12</v>
      </c>
      <c r="BA21" s="4">
        <v>10</v>
      </c>
      <c r="BB21" s="4" t="s">
        <v>423</v>
      </c>
      <c r="BC21" s="4">
        <v>0.9</v>
      </c>
      <c r="BD21" s="4">
        <v>1.2302999999999999</v>
      </c>
      <c r="BE21" s="4">
        <v>1.5303</v>
      </c>
      <c r="BF21" s="4">
        <v>14.063000000000001</v>
      </c>
      <c r="BG21" s="4">
        <v>450</v>
      </c>
      <c r="BH21" s="4">
        <v>32</v>
      </c>
      <c r="BI21" s="4">
        <v>0.40799999999999997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W21" s="4">
        <v>0</v>
      </c>
      <c r="BX21" s="4">
        <v>6.0000000000000001E-3</v>
      </c>
      <c r="BY21" s="4">
        <v>-5</v>
      </c>
      <c r="BZ21" s="4">
        <v>0.61990400000000001</v>
      </c>
      <c r="CA21" s="4">
        <v>0.14662500000000001</v>
      </c>
      <c r="CB21" s="4">
        <v>12.522061000000001</v>
      </c>
    </row>
    <row r="22" spans="1:80">
      <c r="A22" s="2">
        <v>42439</v>
      </c>
      <c r="B22" s="29">
        <v>0.38549628472222225</v>
      </c>
      <c r="C22" s="4">
        <v>8.0000000000000002E-3</v>
      </c>
      <c r="D22" s="4">
        <v>0</v>
      </c>
      <c r="E22" s="4" t="s">
        <v>155</v>
      </c>
      <c r="F22" s="4">
        <v>0</v>
      </c>
      <c r="G22" s="4">
        <v>0.1</v>
      </c>
      <c r="H22" s="4">
        <v>-1.3</v>
      </c>
      <c r="I22" s="4">
        <v>6.9</v>
      </c>
      <c r="K22" s="4">
        <v>21.4</v>
      </c>
      <c r="L22" s="4">
        <v>12</v>
      </c>
      <c r="M22" s="4">
        <v>1</v>
      </c>
      <c r="N22" s="4">
        <v>7.9000000000000008E-3</v>
      </c>
      <c r="O22" s="4">
        <v>0</v>
      </c>
      <c r="P22" s="4">
        <v>0.1</v>
      </c>
      <c r="Q22" s="4">
        <v>0</v>
      </c>
      <c r="R22" s="4">
        <v>0.1</v>
      </c>
      <c r="S22" s="4">
        <v>7.8799999999999995E-2</v>
      </c>
      <c r="T22" s="4">
        <v>0</v>
      </c>
      <c r="U22" s="4">
        <v>0.1</v>
      </c>
      <c r="V22" s="4">
        <v>6.8997000000000002</v>
      </c>
      <c r="Y22" s="4">
        <v>12</v>
      </c>
      <c r="Z22" s="4">
        <v>0</v>
      </c>
      <c r="AA22" s="4">
        <v>21.4</v>
      </c>
      <c r="AB22" s="4" t="s">
        <v>384</v>
      </c>
      <c r="AC22" s="4">
        <v>0</v>
      </c>
      <c r="AD22" s="4">
        <v>13.6</v>
      </c>
      <c r="AE22" s="4">
        <v>837</v>
      </c>
      <c r="AF22" s="4">
        <v>859</v>
      </c>
      <c r="AG22" s="4">
        <v>884</v>
      </c>
      <c r="AH22" s="4">
        <v>76</v>
      </c>
      <c r="AI22" s="4">
        <v>17.77</v>
      </c>
      <c r="AJ22" s="4">
        <v>0.41</v>
      </c>
      <c r="AK22" s="4">
        <v>985</v>
      </c>
      <c r="AL22" s="4">
        <v>-2</v>
      </c>
      <c r="AM22" s="4">
        <v>0</v>
      </c>
      <c r="AN22" s="4">
        <v>23</v>
      </c>
      <c r="AO22" s="4">
        <v>191.9</v>
      </c>
      <c r="AP22" s="4">
        <v>191</v>
      </c>
      <c r="AQ22" s="4">
        <v>3.3</v>
      </c>
      <c r="AR22" s="4">
        <v>195</v>
      </c>
      <c r="AS22" s="4" t="s">
        <v>155</v>
      </c>
      <c r="AT22" s="4">
        <v>2</v>
      </c>
      <c r="AU22" s="5">
        <v>0.59340277777777783</v>
      </c>
      <c r="AV22" s="4">
        <v>47.159320000000001</v>
      </c>
      <c r="AW22" s="4">
        <v>-88.489722999999998</v>
      </c>
      <c r="AX22" s="4">
        <v>322.7</v>
      </c>
      <c r="AY22" s="4">
        <v>0</v>
      </c>
      <c r="AZ22" s="4">
        <v>12</v>
      </c>
      <c r="BA22" s="4">
        <v>10</v>
      </c>
      <c r="BB22" s="4" t="s">
        <v>423</v>
      </c>
      <c r="BC22" s="4">
        <v>0.93027000000000004</v>
      </c>
      <c r="BD22" s="4">
        <v>1.3302700000000001</v>
      </c>
      <c r="BE22" s="4">
        <v>1.6302700000000001</v>
      </c>
      <c r="BF22" s="4">
        <v>14.063000000000001</v>
      </c>
      <c r="BG22" s="4">
        <v>450</v>
      </c>
      <c r="BH22" s="4">
        <v>32</v>
      </c>
      <c r="BI22" s="4">
        <v>0.40799999999999997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W22" s="4">
        <v>0</v>
      </c>
      <c r="BX22" s="4">
        <v>6.0000000000000001E-3</v>
      </c>
      <c r="BY22" s="4">
        <v>-5</v>
      </c>
      <c r="BZ22" s="4">
        <v>0.62090400000000001</v>
      </c>
      <c r="CA22" s="4">
        <v>0.14662500000000001</v>
      </c>
      <c r="CB22" s="4">
        <v>12.542261</v>
      </c>
    </row>
    <row r="23" spans="1:80">
      <c r="A23" s="2">
        <v>42439</v>
      </c>
      <c r="B23" s="29">
        <v>0.38550785879629629</v>
      </c>
      <c r="C23" s="4">
        <v>0.01</v>
      </c>
      <c r="D23" s="4">
        <v>0</v>
      </c>
      <c r="E23" s="4" t="s">
        <v>155</v>
      </c>
      <c r="F23" s="4">
        <v>0</v>
      </c>
      <c r="G23" s="4">
        <v>0.2</v>
      </c>
      <c r="H23" s="4">
        <v>-1.3</v>
      </c>
      <c r="I23" s="4">
        <v>3.8</v>
      </c>
      <c r="K23" s="4">
        <v>21.32</v>
      </c>
      <c r="L23" s="4">
        <v>12</v>
      </c>
      <c r="M23" s="4">
        <v>1</v>
      </c>
      <c r="N23" s="4">
        <v>0.01</v>
      </c>
      <c r="O23" s="4">
        <v>0</v>
      </c>
      <c r="P23" s="4">
        <v>0.2</v>
      </c>
      <c r="Q23" s="4">
        <v>0</v>
      </c>
      <c r="R23" s="4">
        <v>0.2</v>
      </c>
      <c r="S23" s="4">
        <v>0.15759999999999999</v>
      </c>
      <c r="T23" s="4">
        <v>0</v>
      </c>
      <c r="U23" s="4">
        <v>0.2</v>
      </c>
      <c r="V23" s="4">
        <v>3.8258999999999999</v>
      </c>
      <c r="Y23" s="4">
        <v>12</v>
      </c>
      <c r="Z23" s="4">
        <v>0</v>
      </c>
      <c r="AA23" s="4">
        <v>21.321400000000001</v>
      </c>
      <c r="AB23" s="4" t="s">
        <v>384</v>
      </c>
      <c r="AC23" s="4">
        <v>0</v>
      </c>
      <c r="AD23" s="4">
        <v>13.5</v>
      </c>
      <c r="AE23" s="4">
        <v>838</v>
      </c>
      <c r="AF23" s="4">
        <v>861</v>
      </c>
      <c r="AG23" s="4">
        <v>886</v>
      </c>
      <c r="AH23" s="4">
        <v>76</v>
      </c>
      <c r="AI23" s="4">
        <v>17.77</v>
      </c>
      <c r="AJ23" s="4">
        <v>0.41</v>
      </c>
      <c r="AK23" s="4">
        <v>985</v>
      </c>
      <c r="AL23" s="4">
        <v>-2</v>
      </c>
      <c r="AM23" s="4">
        <v>0</v>
      </c>
      <c r="AN23" s="4">
        <v>23</v>
      </c>
      <c r="AO23" s="4">
        <v>191.1</v>
      </c>
      <c r="AP23" s="4">
        <v>191</v>
      </c>
      <c r="AQ23" s="4">
        <v>3.3</v>
      </c>
      <c r="AR23" s="4">
        <v>195</v>
      </c>
      <c r="AS23" s="4" t="s">
        <v>155</v>
      </c>
      <c r="AT23" s="4">
        <v>2</v>
      </c>
      <c r="AU23" s="5">
        <v>0.59341435185185187</v>
      </c>
      <c r="AV23" s="4">
        <v>47.159320000000001</v>
      </c>
      <c r="AW23" s="4">
        <v>-88.489722999999998</v>
      </c>
      <c r="AX23" s="4">
        <v>322.5</v>
      </c>
      <c r="AY23" s="4">
        <v>0</v>
      </c>
      <c r="AZ23" s="4">
        <v>12</v>
      </c>
      <c r="BA23" s="4">
        <v>10</v>
      </c>
      <c r="BB23" s="4" t="s">
        <v>423</v>
      </c>
      <c r="BC23" s="4">
        <v>1</v>
      </c>
      <c r="BD23" s="4">
        <v>1.33954</v>
      </c>
      <c r="BE23" s="4">
        <v>1.66977</v>
      </c>
      <c r="BF23" s="4">
        <v>14.063000000000001</v>
      </c>
      <c r="BG23" s="4">
        <v>450</v>
      </c>
      <c r="BH23" s="4">
        <v>32</v>
      </c>
      <c r="BI23" s="4">
        <v>0.40799999999999997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W23" s="4">
        <v>0</v>
      </c>
      <c r="BX23" s="4">
        <v>5.0959999999999998E-3</v>
      </c>
      <c r="BY23" s="4">
        <v>-5</v>
      </c>
      <c r="BZ23" s="4">
        <v>0.62190400000000001</v>
      </c>
      <c r="CA23" s="4">
        <v>0.12453400000000001</v>
      </c>
      <c r="CB23" s="4">
        <v>12.562461000000001</v>
      </c>
    </row>
    <row r="24" spans="1:80">
      <c r="A24" s="2">
        <v>42439</v>
      </c>
      <c r="B24" s="29">
        <v>0.38551943287037038</v>
      </c>
      <c r="C24" s="4">
        <v>0.01</v>
      </c>
      <c r="D24" s="4">
        <v>0</v>
      </c>
      <c r="E24" s="4" t="s">
        <v>155</v>
      </c>
      <c r="F24" s="4">
        <v>0</v>
      </c>
      <c r="G24" s="4">
        <v>0.2</v>
      </c>
      <c r="H24" s="4">
        <v>-1.3</v>
      </c>
      <c r="I24" s="4">
        <v>8</v>
      </c>
      <c r="K24" s="4">
        <v>21.3</v>
      </c>
      <c r="L24" s="4">
        <v>12</v>
      </c>
      <c r="M24" s="4">
        <v>1</v>
      </c>
      <c r="N24" s="4">
        <v>0.01</v>
      </c>
      <c r="O24" s="4">
        <v>0</v>
      </c>
      <c r="P24" s="4">
        <v>0.2</v>
      </c>
      <c r="Q24" s="4">
        <v>0</v>
      </c>
      <c r="R24" s="4">
        <v>0.2</v>
      </c>
      <c r="S24" s="4">
        <v>0.15759999999999999</v>
      </c>
      <c r="T24" s="4">
        <v>0</v>
      </c>
      <c r="U24" s="4">
        <v>0.2</v>
      </c>
      <c r="V24" s="4">
        <v>8</v>
      </c>
      <c r="Y24" s="4">
        <v>12</v>
      </c>
      <c r="Z24" s="4">
        <v>0</v>
      </c>
      <c r="AA24" s="4">
        <v>21.3</v>
      </c>
      <c r="AB24" s="4" t="s">
        <v>384</v>
      </c>
      <c r="AC24" s="4">
        <v>0</v>
      </c>
      <c r="AD24" s="4">
        <v>13.7</v>
      </c>
      <c r="AE24" s="4">
        <v>838</v>
      </c>
      <c r="AF24" s="4">
        <v>859</v>
      </c>
      <c r="AG24" s="4">
        <v>884</v>
      </c>
      <c r="AH24" s="4">
        <v>76</v>
      </c>
      <c r="AI24" s="4">
        <v>17.77</v>
      </c>
      <c r="AJ24" s="4">
        <v>0.41</v>
      </c>
      <c r="AK24" s="4">
        <v>985</v>
      </c>
      <c r="AL24" s="4">
        <v>-2</v>
      </c>
      <c r="AM24" s="4">
        <v>0</v>
      </c>
      <c r="AN24" s="4">
        <v>23</v>
      </c>
      <c r="AO24" s="4">
        <v>191.9</v>
      </c>
      <c r="AP24" s="4">
        <v>191</v>
      </c>
      <c r="AQ24" s="4">
        <v>3.3</v>
      </c>
      <c r="AR24" s="4">
        <v>195</v>
      </c>
      <c r="AS24" s="4" t="s">
        <v>155</v>
      </c>
      <c r="AT24" s="4">
        <v>2</v>
      </c>
      <c r="AU24" s="5">
        <v>0.59342592592592591</v>
      </c>
      <c r="AV24" s="4">
        <v>47.159320000000001</v>
      </c>
      <c r="AW24" s="4">
        <v>-88.489722999999998</v>
      </c>
      <c r="AX24" s="4">
        <v>322.39999999999998</v>
      </c>
      <c r="AY24" s="4">
        <v>0</v>
      </c>
      <c r="AZ24" s="4">
        <v>12</v>
      </c>
      <c r="BA24" s="4">
        <v>10</v>
      </c>
      <c r="BB24" s="4" t="s">
        <v>423</v>
      </c>
      <c r="BC24" s="4">
        <v>1</v>
      </c>
      <c r="BD24" s="4">
        <v>1.2302999999999999</v>
      </c>
      <c r="BE24" s="4">
        <v>1.6303000000000001</v>
      </c>
      <c r="BF24" s="4">
        <v>14.063000000000001</v>
      </c>
      <c r="BG24" s="4">
        <v>450</v>
      </c>
      <c r="BH24" s="4">
        <v>32</v>
      </c>
      <c r="BI24" s="4">
        <v>0.40799999999999997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W24" s="4">
        <v>0</v>
      </c>
      <c r="BX24" s="4">
        <v>5.9030000000000003E-3</v>
      </c>
      <c r="BY24" s="4">
        <v>-5</v>
      </c>
      <c r="BZ24" s="4">
        <v>0.62380599999999997</v>
      </c>
      <c r="CA24" s="4">
        <v>0.144257</v>
      </c>
      <c r="CB24" s="4">
        <v>12.600885</v>
      </c>
    </row>
    <row r="25" spans="1:80">
      <c r="A25" s="2">
        <v>42439</v>
      </c>
      <c r="B25" s="29">
        <v>0.38553100694444442</v>
      </c>
      <c r="C25" s="4">
        <v>0.01</v>
      </c>
      <c r="D25" s="4">
        <v>0</v>
      </c>
      <c r="E25" s="4" t="s">
        <v>155</v>
      </c>
      <c r="F25" s="4">
        <v>0</v>
      </c>
      <c r="G25" s="4">
        <v>0.2</v>
      </c>
      <c r="H25" s="4">
        <v>-1.3</v>
      </c>
      <c r="I25" s="4">
        <v>4.3</v>
      </c>
      <c r="K25" s="4">
        <v>21.4</v>
      </c>
      <c r="L25" s="4">
        <v>12</v>
      </c>
      <c r="M25" s="4">
        <v>1</v>
      </c>
      <c r="N25" s="4">
        <v>0.01</v>
      </c>
      <c r="O25" s="4">
        <v>0</v>
      </c>
      <c r="P25" s="4">
        <v>0.2</v>
      </c>
      <c r="Q25" s="4">
        <v>0</v>
      </c>
      <c r="R25" s="4">
        <v>0.2</v>
      </c>
      <c r="S25" s="4">
        <v>0.15759999999999999</v>
      </c>
      <c r="T25" s="4">
        <v>0</v>
      </c>
      <c r="U25" s="4">
        <v>0.2</v>
      </c>
      <c r="V25" s="4">
        <v>4.2986000000000004</v>
      </c>
      <c r="Y25" s="4">
        <v>12</v>
      </c>
      <c r="Z25" s="4">
        <v>0</v>
      </c>
      <c r="AA25" s="4">
        <v>21.4</v>
      </c>
      <c r="AB25" s="4" t="s">
        <v>384</v>
      </c>
      <c r="AC25" s="4">
        <v>0</v>
      </c>
      <c r="AD25" s="4">
        <v>13.2</v>
      </c>
      <c r="AE25" s="4">
        <v>840</v>
      </c>
      <c r="AF25" s="4">
        <v>863</v>
      </c>
      <c r="AG25" s="4">
        <v>889</v>
      </c>
      <c r="AH25" s="4">
        <v>76</v>
      </c>
      <c r="AI25" s="4">
        <v>17.77</v>
      </c>
      <c r="AJ25" s="4">
        <v>0.41</v>
      </c>
      <c r="AK25" s="4">
        <v>985</v>
      </c>
      <c r="AL25" s="4">
        <v>-2</v>
      </c>
      <c r="AM25" s="4">
        <v>0</v>
      </c>
      <c r="AN25" s="4">
        <v>23</v>
      </c>
      <c r="AO25" s="4">
        <v>192</v>
      </c>
      <c r="AP25" s="4">
        <v>191</v>
      </c>
      <c r="AQ25" s="4">
        <v>3.4</v>
      </c>
      <c r="AR25" s="4">
        <v>195</v>
      </c>
      <c r="AS25" s="4" t="s">
        <v>155</v>
      </c>
      <c r="AT25" s="4">
        <v>2</v>
      </c>
      <c r="AU25" s="5">
        <v>0.59343749999999995</v>
      </c>
      <c r="AV25" s="4">
        <v>47.159320000000001</v>
      </c>
      <c r="AW25" s="4">
        <v>-88.489722999999998</v>
      </c>
      <c r="AX25" s="4">
        <v>322.39999999999998</v>
      </c>
      <c r="AY25" s="4">
        <v>0</v>
      </c>
      <c r="AZ25" s="4">
        <v>12</v>
      </c>
      <c r="BA25" s="4">
        <v>10</v>
      </c>
      <c r="BB25" s="4" t="s">
        <v>423</v>
      </c>
      <c r="BC25" s="4">
        <v>1</v>
      </c>
      <c r="BD25" s="4">
        <v>1.3</v>
      </c>
      <c r="BE25" s="4">
        <v>1.7</v>
      </c>
      <c r="BF25" s="4">
        <v>14.063000000000001</v>
      </c>
      <c r="BG25" s="4">
        <v>450</v>
      </c>
      <c r="BH25" s="4">
        <v>32</v>
      </c>
      <c r="BI25" s="4">
        <v>0.40799999999999997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W25" s="4">
        <v>0</v>
      </c>
      <c r="BX25" s="4">
        <v>5.0959999999999998E-3</v>
      </c>
      <c r="BY25" s="4">
        <v>-5</v>
      </c>
      <c r="BZ25" s="4">
        <v>0.62490400000000002</v>
      </c>
      <c r="CA25" s="4">
        <v>0.12453599999999999</v>
      </c>
      <c r="CB25" s="4">
        <v>12.623059</v>
      </c>
    </row>
    <row r="26" spans="1:80">
      <c r="A26" s="2">
        <v>42439</v>
      </c>
      <c r="B26" s="29">
        <v>0.38554258101851852</v>
      </c>
      <c r="C26" s="4">
        <v>0.01</v>
      </c>
      <c r="D26" s="4">
        <v>0</v>
      </c>
      <c r="E26" s="4" t="s">
        <v>155</v>
      </c>
      <c r="F26" s="4">
        <v>0</v>
      </c>
      <c r="G26" s="4">
        <v>0.2</v>
      </c>
      <c r="H26" s="4">
        <v>-1.3</v>
      </c>
      <c r="I26" s="4">
        <v>6.6</v>
      </c>
      <c r="K26" s="4">
        <v>21.3</v>
      </c>
      <c r="L26" s="4">
        <v>12</v>
      </c>
      <c r="M26" s="4">
        <v>1</v>
      </c>
      <c r="N26" s="4">
        <v>0.01</v>
      </c>
      <c r="O26" s="4">
        <v>0</v>
      </c>
      <c r="P26" s="4">
        <v>0.2</v>
      </c>
      <c r="Q26" s="4">
        <v>0</v>
      </c>
      <c r="R26" s="4">
        <v>0.2</v>
      </c>
      <c r="S26" s="4">
        <v>0.15759999999999999</v>
      </c>
      <c r="T26" s="4">
        <v>0</v>
      </c>
      <c r="U26" s="4">
        <v>0.2</v>
      </c>
      <c r="V26" s="4">
        <v>6.5692000000000004</v>
      </c>
      <c r="Y26" s="4">
        <v>12</v>
      </c>
      <c r="Z26" s="4">
        <v>0</v>
      </c>
      <c r="AA26" s="4">
        <v>21.3</v>
      </c>
      <c r="AB26" s="4" t="s">
        <v>384</v>
      </c>
      <c r="AC26" s="4">
        <v>0</v>
      </c>
      <c r="AD26" s="4">
        <v>13</v>
      </c>
      <c r="AE26" s="4">
        <v>842</v>
      </c>
      <c r="AF26" s="4">
        <v>864</v>
      </c>
      <c r="AG26" s="4">
        <v>890</v>
      </c>
      <c r="AH26" s="4">
        <v>76</v>
      </c>
      <c r="AI26" s="4">
        <v>17.77</v>
      </c>
      <c r="AJ26" s="4">
        <v>0.41</v>
      </c>
      <c r="AK26" s="4">
        <v>985</v>
      </c>
      <c r="AL26" s="4">
        <v>-2</v>
      </c>
      <c r="AM26" s="4">
        <v>0</v>
      </c>
      <c r="AN26" s="4">
        <v>23</v>
      </c>
      <c r="AO26" s="4">
        <v>192</v>
      </c>
      <c r="AP26" s="4">
        <v>191.9</v>
      </c>
      <c r="AQ26" s="4">
        <v>3.5</v>
      </c>
      <c r="AR26" s="4">
        <v>195</v>
      </c>
      <c r="AS26" s="4" t="s">
        <v>155</v>
      </c>
      <c r="AT26" s="4">
        <v>2</v>
      </c>
      <c r="AU26" s="5">
        <v>0.5934490740740741</v>
      </c>
      <c r="AV26" s="4">
        <v>47.159320000000001</v>
      </c>
      <c r="AW26" s="4">
        <v>-88.489722999999998</v>
      </c>
      <c r="AX26" s="4">
        <v>322.2</v>
      </c>
      <c r="AY26" s="4">
        <v>0</v>
      </c>
      <c r="AZ26" s="4">
        <v>12</v>
      </c>
      <c r="BA26" s="4">
        <v>10</v>
      </c>
      <c r="BB26" s="4" t="s">
        <v>423</v>
      </c>
      <c r="BC26" s="4">
        <v>1</v>
      </c>
      <c r="BD26" s="4">
        <v>1.3</v>
      </c>
      <c r="BE26" s="4">
        <v>1.7</v>
      </c>
      <c r="BF26" s="4">
        <v>14.063000000000001</v>
      </c>
      <c r="BG26" s="4">
        <v>450</v>
      </c>
      <c r="BH26" s="4">
        <v>32</v>
      </c>
      <c r="BI26" s="4">
        <v>0.40799999999999997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W26" s="4">
        <v>0</v>
      </c>
      <c r="BX26" s="4">
        <v>6.8079999999999998E-3</v>
      </c>
      <c r="BY26" s="4">
        <v>-5</v>
      </c>
      <c r="BZ26" s="4">
        <v>0.62680800000000003</v>
      </c>
      <c r="CA26" s="4">
        <v>0.16637099999999999</v>
      </c>
      <c r="CB26" s="4">
        <v>12.661522</v>
      </c>
    </row>
    <row r="27" spans="1:80">
      <c r="A27" s="2">
        <v>42439</v>
      </c>
      <c r="B27" s="29">
        <v>0.38555415509259255</v>
      </c>
      <c r="C27" s="4">
        <v>0.01</v>
      </c>
      <c r="D27" s="4">
        <v>0</v>
      </c>
      <c r="E27" s="4" t="s">
        <v>155</v>
      </c>
      <c r="F27" s="4">
        <v>0</v>
      </c>
      <c r="G27" s="4">
        <v>0.2</v>
      </c>
      <c r="H27" s="4">
        <v>-1.3</v>
      </c>
      <c r="I27" s="4">
        <v>6.2</v>
      </c>
      <c r="K27" s="4">
        <v>21.4</v>
      </c>
      <c r="L27" s="4">
        <v>12</v>
      </c>
      <c r="M27" s="4">
        <v>1</v>
      </c>
      <c r="N27" s="4">
        <v>0.01</v>
      </c>
      <c r="O27" s="4">
        <v>0</v>
      </c>
      <c r="P27" s="4">
        <v>0.2</v>
      </c>
      <c r="Q27" s="4">
        <v>0</v>
      </c>
      <c r="R27" s="4">
        <v>0.2</v>
      </c>
      <c r="S27" s="4">
        <v>0.15759999999999999</v>
      </c>
      <c r="T27" s="4">
        <v>0</v>
      </c>
      <c r="U27" s="4">
        <v>0.2</v>
      </c>
      <c r="V27" s="4">
        <v>6.1734</v>
      </c>
      <c r="Y27" s="4">
        <v>12.063000000000001</v>
      </c>
      <c r="Z27" s="4">
        <v>0</v>
      </c>
      <c r="AA27" s="4">
        <v>21.4</v>
      </c>
      <c r="AB27" s="4" t="s">
        <v>384</v>
      </c>
      <c r="AC27" s="4">
        <v>0</v>
      </c>
      <c r="AD27" s="4">
        <v>13</v>
      </c>
      <c r="AE27" s="4">
        <v>842</v>
      </c>
      <c r="AF27" s="4">
        <v>864</v>
      </c>
      <c r="AG27" s="4">
        <v>887</v>
      </c>
      <c r="AH27" s="4">
        <v>76</v>
      </c>
      <c r="AI27" s="4">
        <v>17.77</v>
      </c>
      <c r="AJ27" s="4">
        <v>0.41</v>
      </c>
      <c r="AK27" s="4">
        <v>985</v>
      </c>
      <c r="AL27" s="4">
        <v>-2</v>
      </c>
      <c r="AM27" s="4">
        <v>0</v>
      </c>
      <c r="AN27" s="4">
        <v>23</v>
      </c>
      <c r="AO27" s="4">
        <v>192</v>
      </c>
      <c r="AP27" s="4">
        <v>191.1</v>
      </c>
      <c r="AQ27" s="4">
        <v>3.6</v>
      </c>
      <c r="AR27" s="4">
        <v>195</v>
      </c>
      <c r="AS27" s="4" t="s">
        <v>155</v>
      </c>
      <c r="AT27" s="4">
        <v>2</v>
      </c>
      <c r="AU27" s="5">
        <v>0.59346064814814814</v>
      </c>
      <c r="AV27" s="4">
        <v>47.159320000000001</v>
      </c>
      <c r="AW27" s="4">
        <v>-88.489722999999998</v>
      </c>
      <c r="AX27" s="4">
        <v>322.10000000000002</v>
      </c>
      <c r="AY27" s="4">
        <v>0</v>
      </c>
      <c r="AZ27" s="4">
        <v>12</v>
      </c>
      <c r="BA27" s="4">
        <v>10</v>
      </c>
      <c r="BB27" s="4" t="s">
        <v>423</v>
      </c>
      <c r="BC27" s="4">
        <v>1.0303</v>
      </c>
      <c r="BD27" s="4">
        <v>1.3303</v>
      </c>
      <c r="BE27" s="4">
        <v>1.7302999999999999</v>
      </c>
      <c r="BF27" s="4">
        <v>14.063000000000001</v>
      </c>
      <c r="BG27" s="4">
        <v>450</v>
      </c>
      <c r="BH27" s="4">
        <v>32</v>
      </c>
      <c r="BI27" s="4">
        <v>0.40799999999999997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W27" s="4">
        <v>0</v>
      </c>
      <c r="BX27" s="4">
        <v>7.0000000000000001E-3</v>
      </c>
      <c r="BY27" s="4">
        <v>-5</v>
      </c>
      <c r="BZ27" s="4">
        <v>0.62790400000000002</v>
      </c>
      <c r="CA27" s="4">
        <v>0.17106299999999999</v>
      </c>
      <c r="CB27" s="4">
        <v>12.683661000000001</v>
      </c>
    </row>
    <row r="28" spans="1:80">
      <c r="A28" s="2">
        <v>42439</v>
      </c>
      <c r="B28" s="29">
        <v>0.3855657291666667</v>
      </c>
      <c r="C28" s="4">
        <v>0.01</v>
      </c>
      <c r="D28" s="4">
        <v>0</v>
      </c>
      <c r="E28" s="4" t="s">
        <v>155</v>
      </c>
      <c r="F28" s="4">
        <v>0</v>
      </c>
      <c r="G28" s="4">
        <v>0.3</v>
      </c>
      <c r="H28" s="4">
        <v>-1.3</v>
      </c>
      <c r="I28" s="4">
        <v>4.4000000000000004</v>
      </c>
      <c r="K28" s="4">
        <v>21.4</v>
      </c>
      <c r="L28" s="4">
        <v>12</v>
      </c>
      <c r="M28" s="4">
        <v>1</v>
      </c>
      <c r="N28" s="4">
        <v>0.01</v>
      </c>
      <c r="O28" s="4">
        <v>0</v>
      </c>
      <c r="P28" s="4">
        <v>0.3</v>
      </c>
      <c r="Q28" s="4">
        <v>0</v>
      </c>
      <c r="R28" s="4">
        <v>0.3</v>
      </c>
      <c r="S28" s="4">
        <v>0.2364</v>
      </c>
      <c r="T28" s="4">
        <v>0</v>
      </c>
      <c r="U28" s="4">
        <v>0.2</v>
      </c>
      <c r="V28" s="4">
        <v>4.3677000000000001</v>
      </c>
      <c r="Y28" s="4">
        <v>12.326000000000001</v>
      </c>
      <c r="Z28" s="4">
        <v>0</v>
      </c>
      <c r="AA28" s="4">
        <v>21.4</v>
      </c>
      <c r="AB28" s="4" t="s">
        <v>384</v>
      </c>
      <c r="AC28" s="4">
        <v>0</v>
      </c>
      <c r="AD28" s="4">
        <v>12.8</v>
      </c>
      <c r="AE28" s="4">
        <v>843</v>
      </c>
      <c r="AF28" s="4">
        <v>866</v>
      </c>
      <c r="AG28" s="4">
        <v>885</v>
      </c>
      <c r="AH28" s="4">
        <v>76</v>
      </c>
      <c r="AI28" s="4">
        <v>17.77</v>
      </c>
      <c r="AJ28" s="4">
        <v>0.41</v>
      </c>
      <c r="AK28" s="4">
        <v>985</v>
      </c>
      <c r="AL28" s="4">
        <v>-2</v>
      </c>
      <c r="AM28" s="4">
        <v>0</v>
      </c>
      <c r="AN28" s="4">
        <v>23</v>
      </c>
      <c r="AO28" s="4">
        <v>192</v>
      </c>
      <c r="AP28" s="4">
        <v>191</v>
      </c>
      <c r="AQ28" s="4">
        <v>3.5</v>
      </c>
      <c r="AR28" s="4">
        <v>195</v>
      </c>
      <c r="AS28" s="4" t="s">
        <v>155</v>
      </c>
      <c r="AT28" s="4">
        <v>2</v>
      </c>
      <c r="AU28" s="5">
        <v>0.59347222222222229</v>
      </c>
      <c r="AV28" s="4">
        <v>47.159320000000001</v>
      </c>
      <c r="AW28" s="4">
        <v>-88.489722999999998</v>
      </c>
      <c r="AX28" s="4">
        <v>322.2</v>
      </c>
      <c r="AY28" s="4">
        <v>0</v>
      </c>
      <c r="AZ28" s="4">
        <v>12</v>
      </c>
      <c r="BA28" s="4">
        <v>10</v>
      </c>
      <c r="BB28" s="4" t="s">
        <v>423</v>
      </c>
      <c r="BC28" s="4">
        <v>1.1000000000000001</v>
      </c>
      <c r="BD28" s="4">
        <v>1.4</v>
      </c>
      <c r="BE28" s="4">
        <v>1.8</v>
      </c>
      <c r="BF28" s="4">
        <v>14.063000000000001</v>
      </c>
      <c r="BG28" s="4">
        <v>450</v>
      </c>
      <c r="BH28" s="4">
        <v>32</v>
      </c>
      <c r="BI28" s="4">
        <v>0.40799999999999997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W28" s="4">
        <v>0</v>
      </c>
      <c r="BX28" s="4">
        <v>6.0959999999999999E-3</v>
      </c>
      <c r="BY28" s="4">
        <v>-5</v>
      </c>
      <c r="BZ28" s="4">
        <v>0.62890400000000002</v>
      </c>
      <c r="CA28" s="4">
        <v>0.14897099999999999</v>
      </c>
      <c r="CB28" s="4">
        <v>12.703861</v>
      </c>
    </row>
    <row r="29" spans="1:80">
      <c r="A29" s="2">
        <v>42439</v>
      </c>
      <c r="B29" s="29">
        <v>0.38557730324074074</v>
      </c>
      <c r="C29" s="4">
        <v>0.01</v>
      </c>
      <c r="D29" s="4">
        <v>0</v>
      </c>
      <c r="E29" s="4" t="s">
        <v>155</v>
      </c>
      <c r="F29" s="4">
        <v>0</v>
      </c>
      <c r="G29" s="4">
        <v>0.3</v>
      </c>
      <c r="H29" s="4">
        <v>-1.3</v>
      </c>
      <c r="I29" s="4">
        <v>5.7</v>
      </c>
      <c r="K29" s="4">
        <v>21.4</v>
      </c>
      <c r="L29" s="4">
        <v>13</v>
      </c>
      <c r="M29" s="4">
        <v>1</v>
      </c>
      <c r="N29" s="4">
        <v>0.01</v>
      </c>
      <c r="O29" s="4">
        <v>0</v>
      </c>
      <c r="P29" s="4">
        <v>0.3</v>
      </c>
      <c r="Q29" s="4">
        <v>0</v>
      </c>
      <c r="R29" s="4">
        <v>0.3</v>
      </c>
      <c r="S29" s="4">
        <v>0.2364</v>
      </c>
      <c r="T29" s="4">
        <v>0</v>
      </c>
      <c r="U29" s="4">
        <v>0.2</v>
      </c>
      <c r="V29" s="4">
        <v>5.7298999999999998</v>
      </c>
      <c r="Y29" s="4">
        <v>12.6</v>
      </c>
      <c r="Z29" s="4">
        <v>0</v>
      </c>
      <c r="AA29" s="4">
        <v>21.4</v>
      </c>
      <c r="AB29" s="4" t="s">
        <v>384</v>
      </c>
      <c r="AC29" s="4">
        <v>0</v>
      </c>
      <c r="AD29" s="4">
        <v>13</v>
      </c>
      <c r="AE29" s="4">
        <v>842</v>
      </c>
      <c r="AF29" s="4">
        <v>864</v>
      </c>
      <c r="AG29" s="4">
        <v>885</v>
      </c>
      <c r="AH29" s="4">
        <v>76</v>
      </c>
      <c r="AI29" s="4">
        <v>17.77</v>
      </c>
      <c r="AJ29" s="4">
        <v>0.41</v>
      </c>
      <c r="AK29" s="4">
        <v>985</v>
      </c>
      <c r="AL29" s="4">
        <v>-2</v>
      </c>
      <c r="AM29" s="4">
        <v>0</v>
      </c>
      <c r="AN29" s="4">
        <v>23</v>
      </c>
      <c r="AO29" s="4">
        <v>192</v>
      </c>
      <c r="AP29" s="4">
        <v>191</v>
      </c>
      <c r="AQ29" s="4">
        <v>3.5</v>
      </c>
      <c r="AR29" s="4">
        <v>195</v>
      </c>
      <c r="AS29" s="4" t="s">
        <v>155</v>
      </c>
      <c r="AT29" s="4">
        <v>2</v>
      </c>
      <c r="AU29" s="5">
        <v>0.59348379629629633</v>
      </c>
      <c r="AV29" s="4">
        <v>47.159320000000001</v>
      </c>
      <c r="AW29" s="4">
        <v>-88.489722999999998</v>
      </c>
      <c r="AX29" s="4">
        <v>322.3</v>
      </c>
      <c r="AY29" s="4">
        <v>0</v>
      </c>
      <c r="AZ29" s="4">
        <v>12</v>
      </c>
      <c r="BA29" s="4">
        <v>10</v>
      </c>
      <c r="BB29" s="4" t="s">
        <v>423</v>
      </c>
      <c r="BC29" s="4">
        <v>1.1000000000000001</v>
      </c>
      <c r="BD29" s="4">
        <v>1.4</v>
      </c>
      <c r="BE29" s="4">
        <v>1.8</v>
      </c>
      <c r="BF29" s="4">
        <v>14.063000000000001</v>
      </c>
      <c r="BG29" s="4">
        <v>450</v>
      </c>
      <c r="BH29" s="4">
        <v>32</v>
      </c>
      <c r="BI29" s="4">
        <v>0.40799999999999997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W29" s="4">
        <v>0</v>
      </c>
      <c r="BX29" s="4">
        <v>6.9040000000000004E-3</v>
      </c>
      <c r="BY29" s="4">
        <v>-5</v>
      </c>
      <c r="BZ29" s="4">
        <v>0.63080800000000004</v>
      </c>
      <c r="CA29" s="4">
        <v>0.16871700000000001</v>
      </c>
      <c r="CB29" s="4">
        <v>12.742322</v>
      </c>
    </row>
    <row r="30" spans="1:80">
      <c r="A30" s="2">
        <v>42439</v>
      </c>
      <c r="B30" s="29">
        <v>0.38558887731481484</v>
      </c>
      <c r="C30" s="4">
        <v>0.01</v>
      </c>
      <c r="D30" s="4">
        <v>0</v>
      </c>
      <c r="E30" s="4" t="s">
        <v>155</v>
      </c>
      <c r="F30" s="4">
        <v>0</v>
      </c>
      <c r="G30" s="4">
        <v>0.2</v>
      </c>
      <c r="H30" s="4">
        <v>-1.3</v>
      </c>
      <c r="I30" s="4">
        <v>1.8</v>
      </c>
      <c r="K30" s="4">
        <v>21.36</v>
      </c>
      <c r="L30" s="4">
        <v>13</v>
      </c>
      <c r="M30" s="4">
        <v>1</v>
      </c>
      <c r="N30" s="4">
        <v>0.01</v>
      </c>
      <c r="O30" s="4">
        <v>0</v>
      </c>
      <c r="P30" s="4">
        <v>0.2</v>
      </c>
      <c r="Q30" s="4">
        <v>0</v>
      </c>
      <c r="R30" s="4">
        <v>0.2</v>
      </c>
      <c r="S30" s="4">
        <v>0.15759999999999999</v>
      </c>
      <c r="T30" s="4">
        <v>0</v>
      </c>
      <c r="U30" s="4">
        <v>0.2</v>
      </c>
      <c r="V30" s="4">
        <v>1.7725</v>
      </c>
      <c r="Y30" s="4">
        <v>12.669</v>
      </c>
      <c r="Z30" s="4">
        <v>0</v>
      </c>
      <c r="AA30" s="4">
        <v>21.360600000000002</v>
      </c>
      <c r="AB30" s="4" t="s">
        <v>384</v>
      </c>
      <c r="AC30" s="4">
        <v>0</v>
      </c>
      <c r="AD30" s="4">
        <v>12.9</v>
      </c>
      <c r="AE30" s="4">
        <v>842</v>
      </c>
      <c r="AF30" s="4">
        <v>864</v>
      </c>
      <c r="AG30" s="4">
        <v>889</v>
      </c>
      <c r="AH30" s="4">
        <v>76</v>
      </c>
      <c r="AI30" s="4">
        <v>17.77</v>
      </c>
      <c r="AJ30" s="4">
        <v>0.41</v>
      </c>
      <c r="AK30" s="4">
        <v>985</v>
      </c>
      <c r="AL30" s="4">
        <v>-2</v>
      </c>
      <c r="AM30" s="4">
        <v>0</v>
      </c>
      <c r="AN30" s="4">
        <v>23</v>
      </c>
      <c r="AO30" s="4">
        <v>192</v>
      </c>
      <c r="AP30" s="4">
        <v>191</v>
      </c>
      <c r="AQ30" s="4">
        <v>3.7</v>
      </c>
      <c r="AR30" s="4">
        <v>195</v>
      </c>
      <c r="AS30" s="4" t="s">
        <v>155</v>
      </c>
      <c r="AT30" s="4">
        <v>2</v>
      </c>
      <c r="AU30" s="5">
        <v>0.59349537037037037</v>
      </c>
      <c r="AV30" s="4">
        <v>47.159320000000001</v>
      </c>
      <c r="AW30" s="4">
        <v>-88.489722999999998</v>
      </c>
      <c r="AX30" s="4">
        <v>322.10000000000002</v>
      </c>
      <c r="AY30" s="4">
        <v>0</v>
      </c>
      <c r="AZ30" s="4">
        <v>12</v>
      </c>
      <c r="BA30" s="4">
        <v>10</v>
      </c>
      <c r="BB30" s="4" t="s">
        <v>423</v>
      </c>
      <c r="BC30" s="4">
        <v>1.1303000000000001</v>
      </c>
      <c r="BD30" s="4">
        <v>1.4302999999999999</v>
      </c>
      <c r="BE30" s="4">
        <v>1.8303</v>
      </c>
      <c r="BF30" s="4">
        <v>14.063000000000001</v>
      </c>
      <c r="BG30" s="4">
        <v>450</v>
      </c>
      <c r="BH30" s="4">
        <v>32</v>
      </c>
      <c r="BI30" s="4">
        <v>0.40799999999999997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W30" s="4">
        <v>0</v>
      </c>
      <c r="BX30" s="4">
        <v>6.0959999999999999E-3</v>
      </c>
      <c r="BY30" s="4">
        <v>-5</v>
      </c>
      <c r="BZ30" s="4">
        <v>0.63100000000000001</v>
      </c>
      <c r="CA30" s="4">
        <v>0.14897099999999999</v>
      </c>
      <c r="CB30" s="4">
        <v>12.7462</v>
      </c>
    </row>
    <row r="31" spans="1:80">
      <c r="A31" s="2">
        <v>42439</v>
      </c>
      <c r="B31" s="29">
        <v>0.38560045138888888</v>
      </c>
      <c r="C31" s="4">
        <v>0.01</v>
      </c>
      <c r="D31" s="4">
        <v>0</v>
      </c>
      <c r="E31" s="4" t="s">
        <v>155</v>
      </c>
      <c r="F31" s="4">
        <v>0</v>
      </c>
      <c r="G31" s="4">
        <v>0.2</v>
      </c>
      <c r="H31" s="4">
        <v>-1.3</v>
      </c>
      <c r="I31" s="4">
        <v>5.8</v>
      </c>
      <c r="K31" s="4">
        <v>21.3</v>
      </c>
      <c r="L31" s="4">
        <v>13</v>
      </c>
      <c r="M31" s="4">
        <v>1</v>
      </c>
      <c r="N31" s="4">
        <v>0.01</v>
      </c>
      <c r="O31" s="4">
        <v>0</v>
      </c>
      <c r="P31" s="4">
        <v>0.2</v>
      </c>
      <c r="Q31" s="4">
        <v>0</v>
      </c>
      <c r="R31" s="4">
        <v>0.2</v>
      </c>
      <c r="S31" s="4">
        <v>0.15759999999999999</v>
      </c>
      <c r="T31" s="4">
        <v>0</v>
      </c>
      <c r="U31" s="4">
        <v>0.2</v>
      </c>
      <c r="V31" s="4">
        <v>5.7934000000000001</v>
      </c>
      <c r="Y31" s="4">
        <v>13.071</v>
      </c>
      <c r="Z31" s="4">
        <v>0</v>
      </c>
      <c r="AA31" s="4">
        <v>21.3</v>
      </c>
      <c r="AB31" s="4" t="s">
        <v>384</v>
      </c>
      <c r="AC31" s="4">
        <v>0</v>
      </c>
      <c r="AD31" s="4">
        <v>12.9</v>
      </c>
      <c r="AE31" s="4">
        <v>842</v>
      </c>
      <c r="AF31" s="4">
        <v>863</v>
      </c>
      <c r="AG31" s="4">
        <v>891</v>
      </c>
      <c r="AH31" s="4">
        <v>76</v>
      </c>
      <c r="AI31" s="4">
        <v>17.77</v>
      </c>
      <c r="AJ31" s="4">
        <v>0.41</v>
      </c>
      <c r="AK31" s="4">
        <v>985</v>
      </c>
      <c r="AL31" s="4">
        <v>-2</v>
      </c>
      <c r="AM31" s="4">
        <v>0</v>
      </c>
      <c r="AN31" s="4">
        <v>23</v>
      </c>
      <c r="AO31" s="4">
        <v>192</v>
      </c>
      <c r="AP31" s="4">
        <v>191.9</v>
      </c>
      <c r="AQ31" s="4">
        <v>3.7</v>
      </c>
      <c r="AR31" s="4">
        <v>195</v>
      </c>
      <c r="AS31" s="4" t="s">
        <v>155</v>
      </c>
      <c r="AT31" s="4">
        <v>2</v>
      </c>
      <c r="AU31" s="5">
        <v>0.59350694444444441</v>
      </c>
      <c r="AV31" s="4">
        <v>47.159320000000001</v>
      </c>
      <c r="AW31" s="4">
        <v>-88.489722999999998</v>
      </c>
      <c r="AX31" s="4">
        <v>321.89999999999998</v>
      </c>
      <c r="AY31" s="4">
        <v>0</v>
      </c>
      <c r="AZ31" s="4">
        <v>12</v>
      </c>
      <c r="BA31" s="4">
        <v>10</v>
      </c>
      <c r="BB31" s="4" t="s">
        <v>423</v>
      </c>
      <c r="BC31" s="4">
        <v>1.1697</v>
      </c>
      <c r="BD31" s="4">
        <v>1.5</v>
      </c>
      <c r="BE31" s="4">
        <v>1.9</v>
      </c>
      <c r="BF31" s="4">
        <v>14.063000000000001</v>
      </c>
      <c r="BG31" s="4">
        <v>450</v>
      </c>
      <c r="BH31" s="4">
        <v>32</v>
      </c>
      <c r="BI31" s="4">
        <v>0.40799999999999997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W31" s="4">
        <v>0</v>
      </c>
      <c r="BX31" s="4">
        <v>6.0000000000000001E-3</v>
      </c>
      <c r="BY31" s="4">
        <v>-5</v>
      </c>
      <c r="BZ31" s="4">
        <v>0.63100000000000001</v>
      </c>
      <c r="CA31" s="4">
        <v>0.14662500000000001</v>
      </c>
      <c r="CB31" s="4">
        <v>12.7462</v>
      </c>
    </row>
    <row r="32" spans="1:80">
      <c r="A32" s="2">
        <v>42439</v>
      </c>
      <c r="B32" s="29">
        <v>0.38561202546296297</v>
      </c>
      <c r="C32" s="4">
        <v>0.01</v>
      </c>
      <c r="D32" s="4">
        <v>0</v>
      </c>
      <c r="E32" s="4" t="s">
        <v>155</v>
      </c>
      <c r="F32" s="4">
        <v>0</v>
      </c>
      <c r="G32" s="4">
        <v>0.2</v>
      </c>
      <c r="H32" s="4">
        <v>-1.3</v>
      </c>
      <c r="I32" s="4">
        <v>6.1</v>
      </c>
      <c r="K32" s="4">
        <v>21.3</v>
      </c>
      <c r="L32" s="4">
        <v>13</v>
      </c>
      <c r="M32" s="4">
        <v>1</v>
      </c>
      <c r="N32" s="4">
        <v>0.01</v>
      </c>
      <c r="O32" s="4">
        <v>0</v>
      </c>
      <c r="P32" s="4">
        <v>0.2</v>
      </c>
      <c r="Q32" s="4">
        <v>0</v>
      </c>
      <c r="R32" s="4">
        <v>0.2</v>
      </c>
      <c r="S32" s="4">
        <v>0.15759999999999999</v>
      </c>
      <c r="T32" s="4">
        <v>0</v>
      </c>
      <c r="U32" s="4">
        <v>0.2</v>
      </c>
      <c r="V32" s="4">
        <v>6.1445999999999996</v>
      </c>
      <c r="Y32" s="4">
        <v>13.022</v>
      </c>
      <c r="Z32" s="4">
        <v>0</v>
      </c>
      <c r="AA32" s="4">
        <v>21.3</v>
      </c>
      <c r="AB32" s="4" t="s">
        <v>384</v>
      </c>
      <c r="AC32" s="4">
        <v>0</v>
      </c>
      <c r="AD32" s="4">
        <v>12.9</v>
      </c>
      <c r="AE32" s="4">
        <v>842</v>
      </c>
      <c r="AF32" s="4">
        <v>863</v>
      </c>
      <c r="AG32" s="4">
        <v>889</v>
      </c>
      <c r="AH32" s="4">
        <v>76</v>
      </c>
      <c r="AI32" s="4">
        <v>17.77</v>
      </c>
      <c r="AJ32" s="4">
        <v>0.41</v>
      </c>
      <c r="AK32" s="4">
        <v>985</v>
      </c>
      <c r="AL32" s="4">
        <v>-2</v>
      </c>
      <c r="AM32" s="4">
        <v>0</v>
      </c>
      <c r="AN32" s="4">
        <v>23</v>
      </c>
      <c r="AO32" s="4">
        <v>192</v>
      </c>
      <c r="AP32" s="4">
        <v>191.1</v>
      </c>
      <c r="AQ32" s="4">
        <v>3.7</v>
      </c>
      <c r="AR32" s="4">
        <v>195</v>
      </c>
      <c r="AS32" s="4" t="s">
        <v>155</v>
      </c>
      <c r="AT32" s="4">
        <v>2</v>
      </c>
      <c r="AU32" s="5">
        <v>0.59351851851851845</v>
      </c>
      <c r="AV32" s="4">
        <v>47.159320000000001</v>
      </c>
      <c r="AW32" s="4">
        <v>-88.489722</v>
      </c>
      <c r="AX32" s="4">
        <v>321.8</v>
      </c>
      <c r="AY32" s="4">
        <v>0</v>
      </c>
      <c r="AZ32" s="4">
        <v>12</v>
      </c>
      <c r="BA32" s="4">
        <v>10</v>
      </c>
      <c r="BB32" s="4" t="s">
        <v>423</v>
      </c>
      <c r="BC32" s="4">
        <v>1.0697000000000001</v>
      </c>
      <c r="BD32" s="4">
        <v>1.5</v>
      </c>
      <c r="BE32" s="4">
        <v>1.9</v>
      </c>
      <c r="BF32" s="4">
        <v>14.063000000000001</v>
      </c>
      <c r="BG32" s="4">
        <v>450</v>
      </c>
      <c r="BH32" s="4">
        <v>32</v>
      </c>
      <c r="BI32" s="4">
        <v>0.40799999999999997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W32" s="4">
        <v>0</v>
      </c>
      <c r="BX32" s="4">
        <v>6.0000000000000001E-3</v>
      </c>
      <c r="BY32" s="4">
        <v>-5</v>
      </c>
      <c r="BZ32" s="4">
        <v>0.63190400000000002</v>
      </c>
      <c r="CA32" s="4">
        <v>0.14662500000000001</v>
      </c>
      <c r="CB32" s="4">
        <v>12.764461000000001</v>
      </c>
    </row>
    <row r="33" spans="1:80">
      <c r="A33" s="2">
        <v>42439</v>
      </c>
      <c r="B33" s="29">
        <v>0.38562359953703701</v>
      </c>
      <c r="C33" s="4">
        <v>0.01</v>
      </c>
      <c r="D33" s="4">
        <v>0</v>
      </c>
      <c r="E33" s="4" t="s">
        <v>155</v>
      </c>
      <c r="F33" s="4">
        <v>0</v>
      </c>
      <c r="G33" s="4">
        <v>0.3</v>
      </c>
      <c r="H33" s="4">
        <v>-1.3</v>
      </c>
      <c r="I33" s="4">
        <v>2</v>
      </c>
      <c r="K33" s="4">
        <v>21.3</v>
      </c>
      <c r="L33" s="4">
        <v>13</v>
      </c>
      <c r="M33" s="4">
        <v>1</v>
      </c>
      <c r="N33" s="4">
        <v>0.01</v>
      </c>
      <c r="O33" s="4">
        <v>0</v>
      </c>
      <c r="P33" s="4">
        <v>0.3</v>
      </c>
      <c r="Q33" s="4">
        <v>0</v>
      </c>
      <c r="R33" s="4">
        <v>0.3</v>
      </c>
      <c r="S33" s="4">
        <v>0.2364</v>
      </c>
      <c r="T33" s="4">
        <v>0</v>
      </c>
      <c r="U33" s="4">
        <v>0.2</v>
      </c>
      <c r="V33" s="4">
        <v>2</v>
      </c>
      <c r="Y33" s="4">
        <v>13.061</v>
      </c>
      <c r="Z33" s="4">
        <v>0</v>
      </c>
      <c r="AA33" s="4">
        <v>21.3</v>
      </c>
      <c r="AB33" s="4" t="s">
        <v>384</v>
      </c>
      <c r="AC33" s="4">
        <v>0</v>
      </c>
      <c r="AD33" s="4">
        <v>12.7</v>
      </c>
      <c r="AE33" s="4">
        <v>844</v>
      </c>
      <c r="AF33" s="4">
        <v>865</v>
      </c>
      <c r="AG33" s="4">
        <v>889</v>
      </c>
      <c r="AH33" s="4">
        <v>76</v>
      </c>
      <c r="AI33" s="4">
        <v>17.77</v>
      </c>
      <c r="AJ33" s="4">
        <v>0.41</v>
      </c>
      <c r="AK33" s="4">
        <v>985</v>
      </c>
      <c r="AL33" s="4">
        <v>-2</v>
      </c>
      <c r="AM33" s="4">
        <v>0</v>
      </c>
      <c r="AN33" s="4">
        <v>23</v>
      </c>
      <c r="AO33" s="4">
        <v>192</v>
      </c>
      <c r="AP33" s="4">
        <v>191.9</v>
      </c>
      <c r="AQ33" s="4">
        <v>3.7</v>
      </c>
      <c r="AR33" s="4">
        <v>195</v>
      </c>
      <c r="AS33" s="4" t="s">
        <v>155</v>
      </c>
      <c r="AT33" s="4">
        <v>2</v>
      </c>
      <c r="AU33" s="5">
        <v>0.5935300925925926</v>
      </c>
      <c r="AV33" s="4">
        <v>47.159320999999998</v>
      </c>
      <c r="AW33" s="4">
        <v>-88.489722</v>
      </c>
      <c r="AX33" s="4">
        <v>321.60000000000002</v>
      </c>
      <c r="AY33" s="4">
        <v>0</v>
      </c>
      <c r="AZ33" s="4">
        <v>12</v>
      </c>
      <c r="BA33" s="4">
        <v>9</v>
      </c>
      <c r="BB33" s="4" t="s">
        <v>425</v>
      </c>
      <c r="BC33" s="4">
        <v>1.0303</v>
      </c>
      <c r="BD33" s="4">
        <v>1.5303</v>
      </c>
      <c r="BE33" s="4">
        <v>1.9302999999999999</v>
      </c>
      <c r="BF33" s="4">
        <v>14.063000000000001</v>
      </c>
      <c r="BG33" s="4">
        <v>450</v>
      </c>
      <c r="BH33" s="4">
        <v>32</v>
      </c>
      <c r="BI33" s="4">
        <v>0.40799999999999997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W33" s="4">
        <v>0</v>
      </c>
      <c r="BX33" s="4">
        <v>5.0959999999999998E-3</v>
      </c>
      <c r="BY33" s="4">
        <v>-5</v>
      </c>
      <c r="BZ33" s="4">
        <v>0.63109599999999999</v>
      </c>
      <c r="CA33" s="4">
        <v>0.12453400000000001</v>
      </c>
      <c r="CB33" s="4">
        <v>12.748139</v>
      </c>
    </row>
    <row r="34" spans="1:80">
      <c r="A34" s="2">
        <v>42439</v>
      </c>
      <c r="B34" s="29">
        <v>0.38563517361111116</v>
      </c>
      <c r="C34" s="4">
        <v>0.01</v>
      </c>
      <c r="D34" s="4">
        <v>0</v>
      </c>
      <c r="E34" s="4" t="s">
        <v>155</v>
      </c>
      <c r="F34" s="4">
        <v>0</v>
      </c>
      <c r="G34" s="4">
        <v>0.3</v>
      </c>
      <c r="H34" s="4">
        <v>-1.3</v>
      </c>
      <c r="I34" s="4">
        <v>7.7</v>
      </c>
      <c r="K34" s="4">
        <v>21.3</v>
      </c>
      <c r="L34" s="4">
        <v>13</v>
      </c>
      <c r="M34" s="4">
        <v>1</v>
      </c>
      <c r="N34" s="4">
        <v>0.01</v>
      </c>
      <c r="O34" s="4">
        <v>0</v>
      </c>
      <c r="P34" s="4">
        <v>0.25459999999999999</v>
      </c>
      <c r="Q34" s="4">
        <v>0</v>
      </c>
      <c r="R34" s="4">
        <v>0.3</v>
      </c>
      <c r="S34" s="4">
        <v>0.2006</v>
      </c>
      <c r="T34" s="4">
        <v>0</v>
      </c>
      <c r="U34" s="4">
        <v>0.2</v>
      </c>
      <c r="V34" s="4">
        <v>7.7150999999999996</v>
      </c>
      <c r="Y34" s="4">
        <v>13.143000000000001</v>
      </c>
      <c r="Z34" s="4">
        <v>0</v>
      </c>
      <c r="AA34" s="4">
        <v>21.3</v>
      </c>
      <c r="AB34" s="4" t="s">
        <v>384</v>
      </c>
      <c r="AC34" s="4">
        <v>0</v>
      </c>
      <c r="AD34" s="4">
        <v>12.9</v>
      </c>
      <c r="AE34" s="4">
        <v>843</v>
      </c>
      <c r="AF34" s="4">
        <v>865</v>
      </c>
      <c r="AG34" s="4">
        <v>887</v>
      </c>
      <c r="AH34" s="4">
        <v>76</v>
      </c>
      <c r="AI34" s="4">
        <v>17.77</v>
      </c>
      <c r="AJ34" s="4">
        <v>0.41</v>
      </c>
      <c r="AK34" s="4">
        <v>985</v>
      </c>
      <c r="AL34" s="4">
        <v>-2</v>
      </c>
      <c r="AM34" s="4">
        <v>0</v>
      </c>
      <c r="AN34" s="4">
        <v>23</v>
      </c>
      <c r="AO34" s="4">
        <v>192</v>
      </c>
      <c r="AP34" s="4">
        <v>192</v>
      </c>
      <c r="AQ34" s="4">
        <v>3.8</v>
      </c>
      <c r="AR34" s="4">
        <v>195</v>
      </c>
      <c r="AS34" s="4" t="s">
        <v>155</v>
      </c>
      <c r="AT34" s="4">
        <v>2</v>
      </c>
      <c r="AU34" s="5">
        <v>0.59354166666666663</v>
      </c>
      <c r="AV34" s="4">
        <v>47.159322000000003</v>
      </c>
      <c r="AW34" s="4">
        <v>-88.489722</v>
      </c>
      <c r="AX34" s="4">
        <v>321.39999999999998</v>
      </c>
      <c r="AY34" s="4">
        <v>0</v>
      </c>
      <c r="AZ34" s="4">
        <v>12</v>
      </c>
      <c r="BA34" s="4">
        <v>9</v>
      </c>
      <c r="BB34" s="4" t="s">
        <v>425</v>
      </c>
      <c r="BC34" s="4">
        <v>1.1000000000000001</v>
      </c>
      <c r="BD34" s="4">
        <v>1.6303000000000001</v>
      </c>
      <c r="BE34" s="4">
        <v>2.0303</v>
      </c>
      <c r="BF34" s="4">
        <v>14.063000000000001</v>
      </c>
      <c r="BG34" s="4">
        <v>450</v>
      </c>
      <c r="BH34" s="4">
        <v>32</v>
      </c>
      <c r="BI34" s="4">
        <v>0.40799999999999997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W34" s="4">
        <v>0</v>
      </c>
      <c r="BX34" s="4">
        <v>6.8079999999999998E-3</v>
      </c>
      <c r="BY34" s="4">
        <v>-5</v>
      </c>
      <c r="BZ34" s="4">
        <v>0.63280800000000004</v>
      </c>
      <c r="CA34" s="4">
        <v>0.16637099999999999</v>
      </c>
      <c r="CB34" s="4">
        <v>12.782722</v>
      </c>
    </row>
    <row r="35" spans="1:80">
      <c r="A35" s="2">
        <v>42439</v>
      </c>
      <c r="B35" s="29">
        <v>0.3856467476851852</v>
      </c>
      <c r="C35" s="4">
        <v>0.01</v>
      </c>
      <c r="D35" s="4">
        <v>0</v>
      </c>
      <c r="E35" s="4" t="s">
        <v>155</v>
      </c>
      <c r="F35" s="4">
        <v>0</v>
      </c>
      <c r="G35" s="4">
        <v>0.2</v>
      </c>
      <c r="H35" s="4">
        <v>-1.3</v>
      </c>
      <c r="I35" s="4">
        <v>2.2000000000000002</v>
      </c>
      <c r="K35" s="4">
        <v>21.3</v>
      </c>
      <c r="L35" s="4">
        <v>13</v>
      </c>
      <c r="M35" s="4">
        <v>1</v>
      </c>
      <c r="N35" s="4">
        <v>0.01</v>
      </c>
      <c r="O35" s="4">
        <v>0</v>
      </c>
      <c r="P35" s="4">
        <v>0.2</v>
      </c>
      <c r="Q35" s="4">
        <v>0</v>
      </c>
      <c r="R35" s="4">
        <v>0.2</v>
      </c>
      <c r="S35" s="4">
        <v>0.15759999999999999</v>
      </c>
      <c r="T35" s="4">
        <v>0</v>
      </c>
      <c r="U35" s="4">
        <v>0.2</v>
      </c>
      <c r="V35" s="4">
        <v>2.1631999999999998</v>
      </c>
      <c r="Y35" s="4">
        <v>13.2</v>
      </c>
      <c r="Z35" s="4">
        <v>0</v>
      </c>
      <c r="AA35" s="4">
        <v>21.3</v>
      </c>
      <c r="AB35" s="4" t="s">
        <v>384</v>
      </c>
      <c r="AC35" s="4">
        <v>0</v>
      </c>
      <c r="AD35" s="4">
        <v>12.8</v>
      </c>
      <c r="AE35" s="4">
        <v>843</v>
      </c>
      <c r="AF35" s="4">
        <v>863</v>
      </c>
      <c r="AG35" s="4">
        <v>890</v>
      </c>
      <c r="AH35" s="4">
        <v>76</v>
      </c>
      <c r="AI35" s="4">
        <v>17.77</v>
      </c>
      <c r="AJ35" s="4">
        <v>0.41</v>
      </c>
      <c r="AK35" s="4">
        <v>985</v>
      </c>
      <c r="AL35" s="4">
        <v>-2</v>
      </c>
      <c r="AM35" s="4">
        <v>0</v>
      </c>
      <c r="AN35" s="4">
        <v>23</v>
      </c>
      <c r="AO35" s="4">
        <v>192</v>
      </c>
      <c r="AP35" s="4">
        <v>192</v>
      </c>
      <c r="AQ35" s="4">
        <v>3.7</v>
      </c>
      <c r="AR35" s="4">
        <v>195</v>
      </c>
      <c r="AS35" s="4" t="s">
        <v>155</v>
      </c>
      <c r="AT35" s="4">
        <v>2</v>
      </c>
      <c r="AU35" s="5">
        <v>0.59355324074074078</v>
      </c>
      <c r="AV35" s="4">
        <v>47.159322000000003</v>
      </c>
      <c r="AW35" s="4">
        <v>-88.489722</v>
      </c>
      <c r="AX35" s="4">
        <v>321.3</v>
      </c>
      <c r="AY35" s="4">
        <v>0</v>
      </c>
      <c r="AZ35" s="4">
        <v>12</v>
      </c>
      <c r="BA35" s="4">
        <v>9</v>
      </c>
      <c r="BB35" s="4" t="s">
        <v>425</v>
      </c>
      <c r="BC35" s="4">
        <v>1.1303000000000001</v>
      </c>
      <c r="BD35" s="4">
        <v>1.7</v>
      </c>
      <c r="BE35" s="4">
        <v>2.1</v>
      </c>
      <c r="BF35" s="4">
        <v>14.063000000000001</v>
      </c>
      <c r="BG35" s="4">
        <v>450</v>
      </c>
      <c r="BH35" s="4">
        <v>32</v>
      </c>
      <c r="BI35" s="4">
        <v>0.40799999999999997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W35" s="4">
        <v>0</v>
      </c>
      <c r="BX35" s="4">
        <v>3.3839999999999999E-3</v>
      </c>
      <c r="BY35" s="4">
        <v>-5</v>
      </c>
      <c r="BZ35" s="4">
        <v>0.63028799999999996</v>
      </c>
      <c r="CA35" s="4">
        <v>8.2697000000000007E-2</v>
      </c>
      <c r="CB35" s="4">
        <v>12.731818000000001</v>
      </c>
    </row>
    <row r="36" spans="1:80">
      <c r="A36" s="2">
        <v>42439</v>
      </c>
      <c r="B36" s="29">
        <v>0.38565832175925929</v>
      </c>
      <c r="C36" s="4">
        <v>0.01</v>
      </c>
      <c r="D36" s="4">
        <v>0</v>
      </c>
      <c r="E36" s="4" t="s">
        <v>155</v>
      </c>
      <c r="F36" s="4">
        <v>0</v>
      </c>
      <c r="G36" s="4">
        <v>0.2</v>
      </c>
      <c r="H36" s="4">
        <v>-1.3</v>
      </c>
      <c r="I36" s="4">
        <v>1</v>
      </c>
      <c r="K36" s="4">
        <v>21.3</v>
      </c>
      <c r="L36" s="4">
        <v>13</v>
      </c>
      <c r="M36" s="4">
        <v>1</v>
      </c>
      <c r="N36" s="4">
        <v>0.01</v>
      </c>
      <c r="O36" s="4">
        <v>0</v>
      </c>
      <c r="P36" s="4">
        <v>0.2</v>
      </c>
      <c r="Q36" s="4">
        <v>0</v>
      </c>
      <c r="R36" s="4">
        <v>0.2</v>
      </c>
      <c r="S36" s="4">
        <v>0.15759999999999999</v>
      </c>
      <c r="T36" s="4">
        <v>0</v>
      </c>
      <c r="U36" s="4">
        <v>0.2</v>
      </c>
      <c r="V36" s="4">
        <v>0.99809999999999999</v>
      </c>
      <c r="Y36" s="4">
        <v>13.2</v>
      </c>
      <c r="Z36" s="4">
        <v>0</v>
      </c>
      <c r="AA36" s="4">
        <v>21.3</v>
      </c>
      <c r="AB36" s="4" t="s">
        <v>384</v>
      </c>
      <c r="AC36" s="4">
        <v>0</v>
      </c>
      <c r="AD36" s="4">
        <v>12.9</v>
      </c>
      <c r="AE36" s="4">
        <v>844</v>
      </c>
      <c r="AF36" s="4">
        <v>863</v>
      </c>
      <c r="AG36" s="4">
        <v>891</v>
      </c>
      <c r="AH36" s="4">
        <v>76</v>
      </c>
      <c r="AI36" s="4">
        <v>17.77</v>
      </c>
      <c r="AJ36" s="4">
        <v>0.41</v>
      </c>
      <c r="AK36" s="4">
        <v>985</v>
      </c>
      <c r="AL36" s="4">
        <v>-2</v>
      </c>
      <c r="AM36" s="4">
        <v>0</v>
      </c>
      <c r="AN36" s="4">
        <v>23</v>
      </c>
      <c r="AO36" s="4">
        <v>192</v>
      </c>
      <c r="AP36" s="4">
        <v>191.1</v>
      </c>
      <c r="AQ36" s="4">
        <v>3.7</v>
      </c>
      <c r="AR36" s="4">
        <v>195</v>
      </c>
      <c r="AS36" s="4" t="s">
        <v>155</v>
      </c>
      <c r="AT36" s="4">
        <v>2</v>
      </c>
      <c r="AU36" s="5">
        <v>0.59356481481481482</v>
      </c>
      <c r="AV36" s="4">
        <v>47.159322000000003</v>
      </c>
      <c r="AW36" s="4">
        <v>-88.489722</v>
      </c>
      <c r="AX36" s="4">
        <v>321.10000000000002</v>
      </c>
      <c r="AY36" s="4">
        <v>0</v>
      </c>
      <c r="AZ36" s="4">
        <v>12</v>
      </c>
      <c r="BA36" s="4">
        <v>9</v>
      </c>
      <c r="BB36" s="4" t="s">
        <v>425</v>
      </c>
      <c r="BC36" s="4">
        <v>1.2</v>
      </c>
      <c r="BD36" s="4">
        <v>1.7302999999999999</v>
      </c>
      <c r="BE36" s="4">
        <v>2.1303000000000001</v>
      </c>
      <c r="BF36" s="4">
        <v>14.063000000000001</v>
      </c>
      <c r="BG36" s="4">
        <v>450</v>
      </c>
      <c r="BH36" s="4">
        <v>32</v>
      </c>
      <c r="BI36" s="4">
        <v>0.40799999999999997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W36" s="4">
        <v>0</v>
      </c>
      <c r="BX36" s="4">
        <v>5.7120000000000001E-3</v>
      </c>
      <c r="BY36" s="4">
        <v>-5</v>
      </c>
      <c r="BZ36" s="4">
        <v>0.63361599999999996</v>
      </c>
      <c r="CA36" s="4">
        <v>0.13958699999999999</v>
      </c>
      <c r="CB36" s="4">
        <v>12.799042999999999</v>
      </c>
    </row>
    <row r="37" spans="1:80">
      <c r="A37" s="2">
        <v>42439</v>
      </c>
      <c r="B37" s="29">
        <v>0.38566989583333333</v>
      </c>
      <c r="C37" s="4">
        <v>0.01</v>
      </c>
      <c r="D37" s="4">
        <v>0</v>
      </c>
      <c r="E37" s="4" t="s">
        <v>155</v>
      </c>
      <c r="F37" s="4">
        <v>0</v>
      </c>
      <c r="G37" s="4">
        <v>0.2</v>
      </c>
      <c r="H37" s="4">
        <v>-1.3</v>
      </c>
      <c r="I37" s="4">
        <v>2.2000000000000002</v>
      </c>
      <c r="K37" s="4">
        <v>21.3</v>
      </c>
      <c r="L37" s="4">
        <v>13</v>
      </c>
      <c r="M37" s="4">
        <v>1</v>
      </c>
      <c r="N37" s="4">
        <v>0.01</v>
      </c>
      <c r="O37" s="4">
        <v>0</v>
      </c>
      <c r="P37" s="4">
        <v>0.2</v>
      </c>
      <c r="Q37" s="4">
        <v>0</v>
      </c>
      <c r="R37" s="4">
        <v>0.2</v>
      </c>
      <c r="S37" s="4">
        <v>0.15759999999999999</v>
      </c>
      <c r="T37" s="4">
        <v>0</v>
      </c>
      <c r="U37" s="4">
        <v>0.2</v>
      </c>
      <c r="V37" s="4">
        <v>2.2010999999999998</v>
      </c>
      <c r="Y37" s="4">
        <v>13.2</v>
      </c>
      <c r="Z37" s="4">
        <v>0</v>
      </c>
      <c r="AA37" s="4">
        <v>21.3</v>
      </c>
      <c r="AB37" s="4" t="s">
        <v>384</v>
      </c>
      <c r="AC37" s="4">
        <v>0</v>
      </c>
      <c r="AD37" s="4">
        <v>12.9</v>
      </c>
      <c r="AE37" s="4">
        <v>844</v>
      </c>
      <c r="AF37" s="4">
        <v>865</v>
      </c>
      <c r="AG37" s="4">
        <v>890</v>
      </c>
      <c r="AH37" s="4">
        <v>76</v>
      </c>
      <c r="AI37" s="4">
        <v>17.77</v>
      </c>
      <c r="AJ37" s="4">
        <v>0.41</v>
      </c>
      <c r="AK37" s="4">
        <v>985</v>
      </c>
      <c r="AL37" s="4">
        <v>-2</v>
      </c>
      <c r="AM37" s="4">
        <v>0</v>
      </c>
      <c r="AN37" s="4">
        <v>23</v>
      </c>
      <c r="AO37" s="4">
        <v>192</v>
      </c>
      <c r="AP37" s="4">
        <v>191</v>
      </c>
      <c r="AQ37" s="4">
        <v>3.7</v>
      </c>
      <c r="AR37" s="4">
        <v>195</v>
      </c>
      <c r="AS37" s="4" t="s">
        <v>155</v>
      </c>
      <c r="AT37" s="4">
        <v>2</v>
      </c>
      <c r="AU37" s="5">
        <v>0.59357638888888886</v>
      </c>
      <c r="AV37" s="4">
        <v>47.159322000000003</v>
      </c>
      <c r="AW37" s="4">
        <v>-88.489722</v>
      </c>
      <c r="AX37" s="4">
        <v>320.89999999999998</v>
      </c>
      <c r="AY37" s="4">
        <v>0</v>
      </c>
      <c r="AZ37" s="4">
        <v>12</v>
      </c>
      <c r="BA37" s="4">
        <v>10</v>
      </c>
      <c r="BB37" s="4" t="s">
        <v>423</v>
      </c>
      <c r="BC37" s="4">
        <v>1.2</v>
      </c>
      <c r="BD37" s="4">
        <v>1.8</v>
      </c>
      <c r="BE37" s="4">
        <v>2.2000000000000002</v>
      </c>
      <c r="BF37" s="4">
        <v>14.063000000000001</v>
      </c>
      <c r="BG37" s="4">
        <v>450</v>
      </c>
      <c r="BH37" s="4">
        <v>32</v>
      </c>
      <c r="BI37" s="4">
        <v>0.40799999999999997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W37" s="4">
        <v>0</v>
      </c>
      <c r="BX37" s="4">
        <v>7.8079999999999998E-3</v>
      </c>
      <c r="BY37" s="4">
        <v>-5</v>
      </c>
      <c r="BZ37" s="4">
        <v>0.63671199999999994</v>
      </c>
      <c r="CA37" s="4">
        <v>0.19080800000000001</v>
      </c>
      <c r="CB37" s="4">
        <v>12.861582</v>
      </c>
    </row>
    <row r="38" spans="1:80">
      <c r="A38" s="2">
        <v>42439</v>
      </c>
      <c r="B38" s="29">
        <v>0.38568146990740743</v>
      </c>
      <c r="C38" s="4">
        <v>0.01</v>
      </c>
      <c r="D38" s="4">
        <v>0</v>
      </c>
      <c r="E38" s="4" t="s">
        <v>155</v>
      </c>
      <c r="F38" s="4">
        <v>0</v>
      </c>
      <c r="G38" s="4">
        <v>0.2</v>
      </c>
      <c r="H38" s="4">
        <v>-1.3</v>
      </c>
      <c r="I38" s="4">
        <v>-0.5</v>
      </c>
      <c r="K38" s="4">
        <v>21.3</v>
      </c>
      <c r="L38" s="4">
        <v>13</v>
      </c>
      <c r="M38" s="4">
        <v>1</v>
      </c>
      <c r="N38" s="4">
        <v>0.01</v>
      </c>
      <c r="O38" s="4">
        <v>0</v>
      </c>
      <c r="P38" s="4">
        <v>0.2</v>
      </c>
      <c r="Q38" s="4">
        <v>0</v>
      </c>
      <c r="R38" s="4">
        <v>0.2</v>
      </c>
      <c r="S38" s="4">
        <v>0.15759999999999999</v>
      </c>
      <c r="T38" s="4">
        <v>0</v>
      </c>
      <c r="U38" s="4">
        <v>0.2</v>
      </c>
      <c r="V38" s="4">
        <v>0</v>
      </c>
      <c r="Y38" s="4">
        <v>13.278</v>
      </c>
      <c r="Z38" s="4">
        <v>0</v>
      </c>
      <c r="AA38" s="4">
        <v>21.3</v>
      </c>
      <c r="AB38" s="4" t="s">
        <v>384</v>
      </c>
      <c r="AC38" s="4">
        <v>0</v>
      </c>
      <c r="AD38" s="4">
        <v>12.7</v>
      </c>
      <c r="AE38" s="4">
        <v>845</v>
      </c>
      <c r="AF38" s="4">
        <v>868</v>
      </c>
      <c r="AG38" s="4">
        <v>891</v>
      </c>
      <c r="AH38" s="4">
        <v>76</v>
      </c>
      <c r="AI38" s="4">
        <v>17.77</v>
      </c>
      <c r="AJ38" s="4">
        <v>0.41</v>
      </c>
      <c r="AK38" s="4">
        <v>985</v>
      </c>
      <c r="AL38" s="4">
        <v>-2</v>
      </c>
      <c r="AM38" s="4">
        <v>0</v>
      </c>
      <c r="AN38" s="4">
        <v>23</v>
      </c>
      <c r="AO38" s="4">
        <v>192</v>
      </c>
      <c r="AP38" s="4">
        <v>191</v>
      </c>
      <c r="AQ38" s="4">
        <v>3.5</v>
      </c>
      <c r="AR38" s="4">
        <v>195</v>
      </c>
      <c r="AS38" s="4" t="s">
        <v>155</v>
      </c>
      <c r="AT38" s="4">
        <v>2</v>
      </c>
      <c r="AU38" s="5">
        <v>0.5935879629629629</v>
      </c>
      <c r="AV38" s="4">
        <v>47.159322000000003</v>
      </c>
      <c r="AW38" s="4">
        <v>-88.489722</v>
      </c>
      <c r="AX38" s="4">
        <v>320.8</v>
      </c>
      <c r="AY38" s="4">
        <v>0</v>
      </c>
      <c r="AZ38" s="4">
        <v>12</v>
      </c>
      <c r="BA38" s="4">
        <v>10</v>
      </c>
      <c r="BB38" s="4" t="s">
        <v>423</v>
      </c>
      <c r="BC38" s="4">
        <v>1.23027</v>
      </c>
      <c r="BD38" s="4">
        <v>1.8302700000000001</v>
      </c>
      <c r="BE38" s="4">
        <v>2.23027</v>
      </c>
      <c r="BF38" s="4">
        <v>14.063000000000001</v>
      </c>
      <c r="BG38" s="4">
        <v>450</v>
      </c>
      <c r="BH38" s="4">
        <v>32</v>
      </c>
      <c r="BI38" s="4">
        <v>0.40799999999999997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W38" s="4">
        <v>0</v>
      </c>
      <c r="BX38" s="4">
        <v>-1.36E-4</v>
      </c>
      <c r="BY38" s="4">
        <v>-5</v>
      </c>
      <c r="BZ38" s="4">
        <v>0.62886399999999998</v>
      </c>
      <c r="CA38" s="4">
        <v>-3.3240000000000001E-3</v>
      </c>
      <c r="CB38" s="4">
        <v>12.703053000000001</v>
      </c>
    </row>
    <row r="39" spans="1:80">
      <c r="A39" s="2">
        <v>42439</v>
      </c>
      <c r="B39" s="29">
        <v>0.38569304398148146</v>
      </c>
      <c r="C39" s="4">
        <v>0.01</v>
      </c>
      <c r="D39" s="4">
        <v>0</v>
      </c>
      <c r="E39" s="4" t="s">
        <v>155</v>
      </c>
      <c r="F39" s="4">
        <v>0</v>
      </c>
      <c r="G39" s="4">
        <v>0.2</v>
      </c>
      <c r="H39" s="4">
        <v>-1.3</v>
      </c>
      <c r="I39" s="4">
        <v>3.5</v>
      </c>
      <c r="K39" s="4">
        <v>21.3</v>
      </c>
      <c r="L39" s="4">
        <v>13</v>
      </c>
      <c r="M39" s="4">
        <v>1</v>
      </c>
      <c r="N39" s="4">
        <v>0.01</v>
      </c>
      <c r="O39" s="4">
        <v>0</v>
      </c>
      <c r="P39" s="4">
        <v>0.2</v>
      </c>
      <c r="Q39" s="4">
        <v>0</v>
      </c>
      <c r="R39" s="4">
        <v>0.2</v>
      </c>
      <c r="S39" s="4">
        <v>0.15759999999999999</v>
      </c>
      <c r="T39" s="4">
        <v>0</v>
      </c>
      <c r="U39" s="4">
        <v>0.2</v>
      </c>
      <c r="V39" s="4">
        <v>3.4664000000000001</v>
      </c>
      <c r="Y39" s="4">
        <v>13.3</v>
      </c>
      <c r="Z39" s="4">
        <v>0</v>
      </c>
      <c r="AA39" s="4">
        <v>21.3</v>
      </c>
      <c r="AB39" s="4" t="s">
        <v>384</v>
      </c>
      <c r="AC39" s="4">
        <v>0</v>
      </c>
      <c r="AD39" s="4">
        <v>12.6</v>
      </c>
      <c r="AE39" s="4">
        <v>847</v>
      </c>
      <c r="AF39" s="4">
        <v>872</v>
      </c>
      <c r="AG39" s="4">
        <v>891</v>
      </c>
      <c r="AH39" s="4">
        <v>76</v>
      </c>
      <c r="AI39" s="4">
        <v>17.77</v>
      </c>
      <c r="AJ39" s="4">
        <v>0.41</v>
      </c>
      <c r="AK39" s="4">
        <v>985</v>
      </c>
      <c r="AL39" s="4">
        <v>-2</v>
      </c>
      <c r="AM39" s="4">
        <v>0</v>
      </c>
      <c r="AN39" s="4">
        <v>23</v>
      </c>
      <c r="AO39" s="4">
        <v>192</v>
      </c>
      <c r="AP39" s="4">
        <v>191</v>
      </c>
      <c r="AQ39" s="4">
        <v>3.4</v>
      </c>
      <c r="AR39" s="4">
        <v>195</v>
      </c>
      <c r="AS39" s="4" t="s">
        <v>155</v>
      </c>
      <c r="AT39" s="4">
        <v>2</v>
      </c>
      <c r="AU39" s="5">
        <v>0.59359953703703705</v>
      </c>
      <c r="AV39" s="4">
        <v>47.159322000000003</v>
      </c>
      <c r="AW39" s="4">
        <v>-88.489722</v>
      </c>
      <c r="AX39" s="4">
        <v>320.7</v>
      </c>
      <c r="AY39" s="4">
        <v>0</v>
      </c>
      <c r="AZ39" s="4">
        <v>12</v>
      </c>
      <c r="BA39" s="4">
        <v>10</v>
      </c>
      <c r="BB39" s="4" t="s">
        <v>423</v>
      </c>
      <c r="BC39" s="4">
        <v>1.3</v>
      </c>
      <c r="BD39" s="4">
        <v>1.9</v>
      </c>
      <c r="BE39" s="4">
        <v>2.2999999999999998</v>
      </c>
      <c r="BF39" s="4">
        <v>14.063000000000001</v>
      </c>
      <c r="BG39" s="4">
        <v>450</v>
      </c>
      <c r="BH39" s="4">
        <v>32</v>
      </c>
      <c r="BI39" s="4">
        <v>0.40799999999999997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W39" s="4">
        <v>0</v>
      </c>
      <c r="BX39" s="4">
        <v>-1.9040000000000001E-3</v>
      </c>
      <c r="BY39" s="4">
        <v>-5</v>
      </c>
      <c r="BZ39" s="4">
        <v>0.628</v>
      </c>
      <c r="CA39" s="4">
        <v>-4.6529000000000001E-2</v>
      </c>
      <c r="CB39" s="4">
        <v>12.685600000000001</v>
      </c>
    </row>
    <row r="40" spans="1:80">
      <c r="A40" s="2">
        <v>42439</v>
      </c>
      <c r="B40" s="29">
        <v>0.3857046180555555</v>
      </c>
      <c r="C40" s="4">
        <v>0.01</v>
      </c>
      <c r="D40" s="4">
        <v>0</v>
      </c>
      <c r="E40" s="4" t="s">
        <v>155</v>
      </c>
      <c r="F40" s="4">
        <v>0</v>
      </c>
      <c r="G40" s="4">
        <v>0.2</v>
      </c>
      <c r="H40" s="4">
        <v>-1.3</v>
      </c>
      <c r="I40" s="4">
        <v>0</v>
      </c>
      <c r="K40" s="4">
        <v>21.3</v>
      </c>
      <c r="L40" s="4">
        <v>13</v>
      </c>
      <c r="M40" s="4">
        <v>1</v>
      </c>
      <c r="N40" s="4">
        <v>0.01</v>
      </c>
      <c r="O40" s="4">
        <v>0</v>
      </c>
      <c r="P40" s="4">
        <v>0.2</v>
      </c>
      <c r="Q40" s="4">
        <v>0</v>
      </c>
      <c r="R40" s="4">
        <v>0.2</v>
      </c>
      <c r="S40" s="4">
        <v>0.15759999999999999</v>
      </c>
      <c r="T40" s="4">
        <v>0</v>
      </c>
      <c r="U40" s="4">
        <v>0.2</v>
      </c>
      <c r="V40" s="4">
        <v>0</v>
      </c>
      <c r="Y40" s="4">
        <v>13.385</v>
      </c>
      <c r="Z40" s="4">
        <v>0</v>
      </c>
      <c r="AA40" s="4">
        <v>21.3</v>
      </c>
      <c r="AB40" s="4" t="s">
        <v>384</v>
      </c>
      <c r="AC40" s="4">
        <v>0</v>
      </c>
      <c r="AD40" s="4">
        <v>12.5</v>
      </c>
      <c r="AE40" s="4">
        <v>848</v>
      </c>
      <c r="AF40" s="4">
        <v>872</v>
      </c>
      <c r="AG40" s="4">
        <v>890</v>
      </c>
      <c r="AH40" s="4">
        <v>76</v>
      </c>
      <c r="AI40" s="4">
        <v>17.77</v>
      </c>
      <c r="AJ40" s="4">
        <v>0.41</v>
      </c>
      <c r="AK40" s="4">
        <v>985</v>
      </c>
      <c r="AL40" s="4">
        <v>-2</v>
      </c>
      <c r="AM40" s="4">
        <v>0</v>
      </c>
      <c r="AN40" s="4">
        <v>23</v>
      </c>
      <c r="AO40" s="4">
        <v>192</v>
      </c>
      <c r="AP40" s="4">
        <v>191</v>
      </c>
      <c r="AQ40" s="4">
        <v>3.3</v>
      </c>
      <c r="AR40" s="4">
        <v>195</v>
      </c>
      <c r="AS40" s="4" t="s">
        <v>155</v>
      </c>
      <c r="AT40" s="4">
        <v>2</v>
      </c>
      <c r="AU40" s="5">
        <v>0.59361111111111109</v>
      </c>
      <c r="AV40" s="4">
        <v>47.159322000000003</v>
      </c>
      <c r="AW40" s="4">
        <v>-88.489722</v>
      </c>
      <c r="AX40" s="4">
        <v>320.60000000000002</v>
      </c>
      <c r="AY40" s="4">
        <v>0</v>
      </c>
      <c r="AZ40" s="4">
        <v>12</v>
      </c>
      <c r="BA40" s="4">
        <v>10</v>
      </c>
      <c r="BB40" s="4" t="s">
        <v>423</v>
      </c>
      <c r="BC40" s="4">
        <v>1.3303</v>
      </c>
      <c r="BD40" s="4">
        <v>1.9</v>
      </c>
      <c r="BE40" s="4">
        <v>2.3302999999999998</v>
      </c>
      <c r="BF40" s="4">
        <v>14.063000000000001</v>
      </c>
      <c r="BG40" s="4">
        <v>450</v>
      </c>
      <c r="BH40" s="4">
        <v>32</v>
      </c>
      <c r="BI40" s="4">
        <v>0.40799999999999997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W40" s="4">
        <v>0</v>
      </c>
      <c r="BX40" s="4">
        <v>-5.6119999999999998E-3</v>
      </c>
      <c r="BY40" s="4">
        <v>-5</v>
      </c>
      <c r="BZ40" s="4">
        <v>0.62438800000000005</v>
      </c>
      <c r="CA40" s="4">
        <v>-0.137153</v>
      </c>
      <c r="CB40" s="4">
        <v>12.612629999999999</v>
      </c>
    </row>
    <row r="41" spans="1:80">
      <c r="A41" s="2">
        <v>42439</v>
      </c>
      <c r="B41" s="29">
        <v>0.38571619212962965</v>
      </c>
      <c r="C41" s="4">
        <v>0.01</v>
      </c>
      <c r="D41" s="4">
        <v>0</v>
      </c>
      <c r="E41" s="4" t="s">
        <v>155</v>
      </c>
      <c r="F41" s="4">
        <v>0</v>
      </c>
      <c r="G41" s="4">
        <v>0.2</v>
      </c>
      <c r="H41" s="4">
        <v>-1.3</v>
      </c>
      <c r="I41" s="4">
        <v>3.8</v>
      </c>
      <c r="K41" s="4">
        <v>21.3</v>
      </c>
      <c r="L41" s="4">
        <v>14</v>
      </c>
      <c r="M41" s="4">
        <v>1</v>
      </c>
      <c r="N41" s="4">
        <v>0.01</v>
      </c>
      <c r="O41" s="4">
        <v>0</v>
      </c>
      <c r="P41" s="4">
        <v>0.2</v>
      </c>
      <c r="Q41" s="4">
        <v>0</v>
      </c>
      <c r="R41" s="4">
        <v>0.2</v>
      </c>
      <c r="S41" s="4">
        <v>0.15759999999999999</v>
      </c>
      <c r="T41" s="4">
        <v>0</v>
      </c>
      <c r="U41" s="4">
        <v>0.2</v>
      </c>
      <c r="V41" s="4">
        <v>3.8222999999999998</v>
      </c>
      <c r="Y41" s="4">
        <v>13.606999999999999</v>
      </c>
      <c r="Z41" s="4">
        <v>0</v>
      </c>
      <c r="AA41" s="4">
        <v>21.3</v>
      </c>
      <c r="AB41" s="4" t="s">
        <v>384</v>
      </c>
      <c r="AC41" s="4">
        <v>0</v>
      </c>
      <c r="AD41" s="4">
        <v>12.5</v>
      </c>
      <c r="AE41" s="4">
        <v>848</v>
      </c>
      <c r="AF41" s="4">
        <v>872</v>
      </c>
      <c r="AG41" s="4">
        <v>888</v>
      </c>
      <c r="AH41" s="4">
        <v>76</v>
      </c>
      <c r="AI41" s="4">
        <v>17.77</v>
      </c>
      <c r="AJ41" s="4">
        <v>0.41</v>
      </c>
      <c r="AK41" s="4">
        <v>985</v>
      </c>
      <c r="AL41" s="4">
        <v>-2</v>
      </c>
      <c r="AM41" s="4">
        <v>0</v>
      </c>
      <c r="AN41" s="4">
        <v>23</v>
      </c>
      <c r="AO41" s="4">
        <v>192</v>
      </c>
      <c r="AP41" s="4">
        <v>191</v>
      </c>
      <c r="AQ41" s="4">
        <v>3.3</v>
      </c>
      <c r="AR41" s="4">
        <v>195</v>
      </c>
      <c r="AS41" s="4" t="s">
        <v>155</v>
      </c>
      <c r="AT41" s="4">
        <v>2</v>
      </c>
      <c r="AU41" s="5">
        <v>0.59362268518518524</v>
      </c>
      <c r="AV41" s="4">
        <v>47.159322000000003</v>
      </c>
      <c r="AW41" s="4">
        <v>-88.489722</v>
      </c>
      <c r="AX41" s="4">
        <v>320.7</v>
      </c>
      <c r="AY41" s="4">
        <v>0</v>
      </c>
      <c r="AZ41" s="4">
        <v>12</v>
      </c>
      <c r="BA41" s="4">
        <v>10</v>
      </c>
      <c r="BB41" s="4" t="s">
        <v>423</v>
      </c>
      <c r="BC41" s="4">
        <v>1.4</v>
      </c>
      <c r="BD41" s="4">
        <v>1.9302999999999999</v>
      </c>
      <c r="BE41" s="4">
        <v>2.4302999999999999</v>
      </c>
      <c r="BF41" s="4">
        <v>14.063000000000001</v>
      </c>
      <c r="BG41" s="4">
        <v>450</v>
      </c>
      <c r="BH41" s="4">
        <v>32</v>
      </c>
      <c r="BI41" s="4">
        <v>0.40799999999999997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W41" s="4">
        <v>0</v>
      </c>
      <c r="BX41" s="4">
        <v>-3.2880000000000001E-3</v>
      </c>
      <c r="BY41" s="4">
        <v>-5</v>
      </c>
      <c r="BZ41" s="4">
        <v>0.62671200000000005</v>
      </c>
      <c r="CA41" s="4">
        <v>-8.0357999999999999E-2</v>
      </c>
      <c r="CB41" s="4">
        <v>12.659577000000001</v>
      </c>
    </row>
    <row r="42" spans="1:80">
      <c r="A42" s="2">
        <v>42439</v>
      </c>
      <c r="B42" s="29">
        <v>0.38572776620370369</v>
      </c>
      <c r="C42" s="4">
        <v>0.01</v>
      </c>
      <c r="D42" s="4">
        <v>0</v>
      </c>
      <c r="E42" s="4" t="s">
        <v>155</v>
      </c>
      <c r="F42" s="4">
        <v>0</v>
      </c>
      <c r="G42" s="4">
        <v>0.2</v>
      </c>
      <c r="H42" s="4">
        <v>-1.3</v>
      </c>
      <c r="I42" s="4">
        <v>5.9</v>
      </c>
      <c r="K42" s="4">
        <v>21.3</v>
      </c>
      <c r="L42" s="4">
        <v>14</v>
      </c>
      <c r="M42" s="4">
        <v>1</v>
      </c>
      <c r="N42" s="4">
        <v>0.01</v>
      </c>
      <c r="O42" s="4">
        <v>0</v>
      </c>
      <c r="P42" s="4">
        <v>0.2</v>
      </c>
      <c r="Q42" s="4">
        <v>0</v>
      </c>
      <c r="R42" s="4">
        <v>0.2</v>
      </c>
      <c r="S42" s="4">
        <v>0.15759999999999999</v>
      </c>
      <c r="T42" s="4">
        <v>0</v>
      </c>
      <c r="U42" s="4">
        <v>0.2</v>
      </c>
      <c r="V42" s="4">
        <v>5.8848000000000003</v>
      </c>
      <c r="Y42" s="4">
        <v>13.888</v>
      </c>
      <c r="Z42" s="4">
        <v>0</v>
      </c>
      <c r="AA42" s="4">
        <v>21.3</v>
      </c>
      <c r="AB42" s="4" t="s">
        <v>384</v>
      </c>
      <c r="AC42" s="4">
        <v>0</v>
      </c>
      <c r="AD42" s="4">
        <v>12.5</v>
      </c>
      <c r="AE42" s="4">
        <v>847</v>
      </c>
      <c r="AF42" s="4">
        <v>871</v>
      </c>
      <c r="AG42" s="4">
        <v>888</v>
      </c>
      <c r="AH42" s="4">
        <v>76</v>
      </c>
      <c r="AI42" s="4">
        <v>17.77</v>
      </c>
      <c r="AJ42" s="4">
        <v>0.41</v>
      </c>
      <c r="AK42" s="4">
        <v>985</v>
      </c>
      <c r="AL42" s="4">
        <v>-2</v>
      </c>
      <c r="AM42" s="4">
        <v>0</v>
      </c>
      <c r="AN42" s="4">
        <v>23</v>
      </c>
      <c r="AO42" s="4">
        <v>192</v>
      </c>
      <c r="AP42" s="4">
        <v>191</v>
      </c>
      <c r="AQ42" s="4">
        <v>3.4</v>
      </c>
      <c r="AR42" s="4">
        <v>195</v>
      </c>
      <c r="AS42" s="4" t="s">
        <v>155</v>
      </c>
      <c r="AT42" s="4">
        <v>2</v>
      </c>
      <c r="AU42" s="5">
        <v>0.59363425925925928</v>
      </c>
      <c r="AV42" s="4">
        <v>47.159322000000003</v>
      </c>
      <c r="AW42" s="4">
        <v>-88.489722</v>
      </c>
      <c r="AX42" s="4">
        <v>320.8</v>
      </c>
      <c r="AY42" s="4">
        <v>0</v>
      </c>
      <c r="AZ42" s="4">
        <v>12</v>
      </c>
      <c r="BA42" s="4">
        <v>10</v>
      </c>
      <c r="BB42" s="4" t="s">
        <v>423</v>
      </c>
      <c r="BC42" s="4">
        <v>1.4</v>
      </c>
      <c r="BD42" s="4">
        <v>2</v>
      </c>
      <c r="BE42" s="4">
        <v>2.5</v>
      </c>
      <c r="BF42" s="4">
        <v>14.063000000000001</v>
      </c>
      <c r="BG42" s="4">
        <v>450</v>
      </c>
      <c r="BH42" s="4">
        <v>32</v>
      </c>
      <c r="BI42" s="4">
        <v>0.40799999999999997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W42" s="4">
        <v>0</v>
      </c>
      <c r="BX42" s="4">
        <v>-2.8800000000000001E-4</v>
      </c>
      <c r="BY42" s="4">
        <v>-5</v>
      </c>
      <c r="BZ42" s="4">
        <v>0.63151999999999997</v>
      </c>
      <c r="CA42" s="4">
        <v>-7.038E-3</v>
      </c>
      <c r="CB42" s="4">
        <v>12.756703999999999</v>
      </c>
    </row>
    <row r="43" spans="1:80">
      <c r="A43" s="2">
        <v>42439</v>
      </c>
      <c r="B43" s="29">
        <v>0.38573934027777779</v>
      </c>
      <c r="C43" s="4">
        <v>0.01</v>
      </c>
      <c r="D43" s="4">
        <v>0</v>
      </c>
      <c r="E43" s="4" t="s">
        <v>155</v>
      </c>
      <c r="F43" s="4">
        <v>0</v>
      </c>
      <c r="G43" s="4">
        <v>0.2</v>
      </c>
      <c r="H43" s="4">
        <v>-1.3</v>
      </c>
      <c r="I43" s="4">
        <v>1.5</v>
      </c>
      <c r="K43" s="4">
        <v>21.3</v>
      </c>
      <c r="L43" s="4">
        <v>14</v>
      </c>
      <c r="M43" s="4">
        <v>1</v>
      </c>
      <c r="N43" s="4">
        <v>0.01</v>
      </c>
      <c r="O43" s="4">
        <v>0</v>
      </c>
      <c r="P43" s="4">
        <v>0.2</v>
      </c>
      <c r="Q43" s="4">
        <v>0</v>
      </c>
      <c r="R43" s="4">
        <v>0.2</v>
      </c>
      <c r="S43" s="4">
        <v>0.15759999999999999</v>
      </c>
      <c r="T43" s="4">
        <v>0</v>
      </c>
      <c r="U43" s="4">
        <v>0.2</v>
      </c>
      <c r="V43" s="4">
        <v>1.5279</v>
      </c>
      <c r="Y43" s="4">
        <v>13.803000000000001</v>
      </c>
      <c r="Z43" s="4">
        <v>0</v>
      </c>
      <c r="AA43" s="4">
        <v>21.3</v>
      </c>
      <c r="AB43" s="4" t="s">
        <v>384</v>
      </c>
      <c r="AC43" s="4">
        <v>0</v>
      </c>
      <c r="AD43" s="4">
        <v>12.5</v>
      </c>
      <c r="AE43" s="4">
        <v>847</v>
      </c>
      <c r="AF43" s="4">
        <v>872</v>
      </c>
      <c r="AG43" s="4">
        <v>887</v>
      </c>
      <c r="AH43" s="4">
        <v>76</v>
      </c>
      <c r="AI43" s="4">
        <v>17.77</v>
      </c>
      <c r="AJ43" s="4">
        <v>0.41</v>
      </c>
      <c r="AK43" s="4">
        <v>985</v>
      </c>
      <c r="AL43" s="4">
        <v>-2</v>
      </c>
      <c r="AM43" s="4">
        <v>0</v>
      </c>
      <c r="AN43" s="4">
        <v>23</v>
      </c>
      <c r="AO43" s="4">
        <v>192</v>
      </c>
      <c r="AP43" s="4">
        <v>191</v>
      </c>
      <c r="AQ43" s="4">
        <v>3.4</v>
      </c>
      <c r="AR43" s="4">
        <v>195</v>
      </c>
      <c r="AS43" s="4" t="s">
        <v>155</v>
      </c>
      <c r="AT43" s="4">
        <v>2</v>
      </c>
      <c r="AU43" s="5">
        <v>0.59364583333333332</v>
      </c>
      <c r="AV43" s="4">
        <v>47.159322000000003</v>
      </c>
      <c r="AW43" s="4">
        <v>-88.489722</v>
      </c>
      <c r="AX43" s="4">
        <v>321.3</v>
      </c>
      <c r="AY43" s="4">
        <v>0</v>
      </c>
      <c r="AZ43" s="4">
        <v>12</v>
      </c>
      <c r="BA43" s="4">
        <v>9</v>
      </c>
      <c r="BB43" s="4" t="s">
        <v>424</v>
      </c>
      <c r="BC43" s="4">
        <v>1.4</v>
      </c>
      <c r="BD43" s="4">
        <v>2</v>
      </c>
      <c r="BE43" s="4">
        <v>2.5</v>
      </c>
      <c r="BF43" s="4">
        <v>14.063000000000001</v>
      </c>
      <c r="BG43" s="4">
        <v>450</v>
      </c>
      <c r="BH43" s="4">
        <v>32</v>
      </c>
      <c r="BI43" s="4">
        <v>0.40799999999999997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W43" s="4">
        <v>0</v>
      </c>
      <c r="BX43" s="4">
        <v>-1.8079999999999999E-3</v>
      </c>
      <c r="BY43" s="4">
        <v>-5</v>
      </c>
      <c r="BZ43" s="4">
        <v>0.63109599999999999</v>
      </c>
      <c r="CA43" s="4">
        <v>-4.4183E-2</v>
      </c>
      <c r="CB43" s="4">
        <v>12.748139</v>
      </c>
    </row>
    <row r="44" spans="1:80">
      <c r="A44" s="2">
        <v>42439</v>
      </c>
      <c r="B44" s="29">
        <v>0.38575091435185183</v>
      </c>
      <c r="C44" s="4">
        <v>0.01</v>
      </c>
      <c r="D44" s="4">
        <v>0</v>
      </c>
      <c r="E44" s="4" t="s">
        <v>155</v>
      </c>
      <c r="F44" s="4">
        <v>0</v>
      </c>
      <c r="G44" s="4">
        <v>0.2</v>
      </c>
      <c r="H44" s="4">
        <v>-1.3</v>
      </c>
      <c r="I44" s="4">
        <v>7.5</v>
      </c>
      <c r="K44" s="4">
        <v>21.27</v>
      </c>
      <c r="L44" s="4">
        <v>14</v>
      </c>
      <c r="M44" s="4">
        <v>1</v>
      </c>
      <c r="N44" s="4">
        <v>0.01</v>
      </c>
      <c r="O44" s="4">
        <v>0</v>
      </c>
      <c r="P44" s="4">
        <v>0.2</v>
      </c>
      <c r="Q44" s="4">
        <v>0</v>
      </c>
      <c r="R44" s="4">
        <v>0.2</v>
      </c>
      <c r="S44" s="4">
        <v>0.15759999999999999</v>
      </c>
      <c r="T44" s="4">
        <v>0</v>
      </c>
      <c r="U44" s="4">
        <v>0.2</v>
      </c>
      <c r="V44" s="4">
        <v>7.4564000000000004</v>
      </c>
      <c r="Y44" s="4">
        <v>13.879</v>
      </c>
      <c r="Z44" s="4">
        <v>0</v>
      </c>
      <c r="AA44" s="4">
        <v>21.2653</v>
      </c>
      <c r="AB44" s="4" t="s">
        <v>384</v>
      </c>
      <c r="AC44" s="4">
        <v>0</v>
      </c>
      <c r="AD44" s="4">
        <v>12.6</v>
      </c>
      <c r="AE44" s="4">
        <v>847</v>
      </c>
      <c r="AF44" s="4">
        <v>871</v>
      </c>
      <c r="AG44" s="4">
        <v>887</v>
      </c>
      <c r="AH44" s="4">
        <v>76</v>
      </c>
      <c r="AI44" s="4">
        <v>17.77</v>
      </c>
      <c r="AJ44" s="4">
        <v>0.41</v>
      </c>
      <c r="AK44" s="4">
        <v>985</v>
      </c>
      <c r="AL44" s="4">
        <v>-2</v>
      </c>
      <c r="AM44" s="4">
        <v>0</v>
      </c>
      <c r="AN44" s="4">
        <v>23</v>
      </c>
      <c r="AO44" s="4">
        <v>192</v>
      </c>
      <c r="AP44" s="4">
        <v>191.9</v>
      </c>
      <c r="AQ44" s="4">
        <v>3.5</v>
      </c>
      <c r="AR44" s="4">
        <v>195</v>
      </c>
      <c r="AS44" s="4" t="s">
        <v>155</v>
      </c>
      <c r="AT44" s="4">
        <v>2</v>
      </c>
      <c r="AU44" s="5">
        <v>0.59365740740740736</v>
      </c>
      <c r="AV44" s="4">
        <v>47.159322000000003</v>
      </c>
      <c r="AW44" s="4">
        <v>-88.489722</v>
      </c>
      <c r="AX44" s="4">
        <v>321.7</v>
      </c>
      <c r="AY44" s="4">
        <v>0</v>
      </c>
      <c r="AZ44" s="4">
        <v>12</v>
      </c>
      <c r="BA44" s="4">
        <v>9</v>
      </c>
      <c r="BB44" s="4" t="s">
        <v>424</v>
      </c>
      <c r="BC44" s="4">
        <v>1.4</v>
      </c>
      <c r="BD44" s="4">
        <v>2</v>
      </c>
      <c r="BE44" s="4">
        <v>2.5</v>
      </c>
      <c r="BF44" s="4">
        <v>14.063000000000001</v>
      </c>
      <c r="BG44" s="4">
        <v>450</v>
      </c>
      <c r="BH44" s="4">
        <v>32</v>
      </c>
      <c r="BI44" s="4">
        <v>0.40799999999999997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W44" s="4">
        <v>0</v>
      </c>
      <c r="BX44" s="4">
        <v>2.5200000000000001E-3</v>
      </c>
      <c r="BY44" s="4">
        <v>-5</v>
      </c>
      <c r="BZ44" s="4">
        <v>0.63642399999999999</v>
      </c>
      <c r="CA44" s="4">
        <v>6.1582999999999999E-2</v>
      </c>
      <c r="CB44" s="4">
        <v>12.855765</v>
      </c>
    </row>
    <row r="45" spans="1:80">
      <c r="A45" s="2">
        <v>42439</v>
      </c>
      <c r="B45" s="29">
        <v>0.38576248842592592</v>
      </c>
      <c r="C45" s="4">
        <v>0.01</v>
      </c>
      <c r="D45" s="4">
        <v>0</v>
      </c>
      <c r="E45" s="4" t="s">
        <v>155</v>
      </c>
      <c r="F45" s="4">
        <v>0</v>
      </c>
      <c r="G45" s="4">
        <v>0.2</v>
      </c>
      <c r="H45" s="4">
        <v>-1.3</v>
      </c>
      <c r="I45" s="4">
        <v>2.7</v>
      </c>
      <c r="K45" s="4">
        <v>21.2</v>
      </c>
      <c r="L45" s="4">
        <v>14</v>
      </c>
      <c r="M45" s="4">
        <v>1</v>
      </c>
      <c r="N45" s="4">
        <v>0.01</v>
      </c>
      <c r="O45" s="4">
        <v>0</v>
      </c>
      <c r="P45" s="4">
        <v>0.2</v>
      </c>
      <c r="Q45" s="4">
        <v>0</v>
      </c>
      <c r="R45" s="4">
        <v>0.2</v>
      </c>
      <c r="S45" s="4">
        <v>0.15759999999999999</v>
      </c>
      <c r="T45" s="4">
        <v>0</v>
      </c>
      <c r="U45" s="4">
        <v>0.2</v>
      </c>
      <c r="V45" s="4">
        <v>2.7273000000000001</v>
      </c>
      <c r="Y45" s="4">
        <v>13.9</v>
      </c>
      <c r="Z45" s="4">
        <v>0</v>
      </c>
      <c r="AA45" s="4">
        <v>21.2</v>
      </c>
      <c r="AB45" s="4" t="s">
        <v>384</v>
      </c>
      <c r="AC45" s="4">
        <v>0</v>
      </c>
      <c r="AD45" s="4">
        <v>12.6</v>
      </c>
      <c r="AE45" s="4">
        <v>847</v>
      </c>
      <c r="AF45" s="4">
        <v>871</v>
      </c>
      <c r="AG45" s="4">
        <v>886</v>
      </c>
      <c r="AH45" s="4">
        <v>76</v>
      </c>
      <c r="AI45" s="4">
        <v>17.77</v>
      </c>
      <c r="AJ45" s="4">
        <v>0.41</v>
      </c>
      <c r="AK45" s="4">
        <v>985</v>
      </c>
      <c r="AL45" s="4">
        <v>-2</v>
      </c>
      <c r="AM45" s="4">
        <v>0</v>
      </c>
      <c r="AN45" s="4">
        <v>23</v>
      </c>
      <c r="AO45" s="4">
        <v>192</v>
      </c>
      <c r="AP45" s="4">
        <v>191.1</v>
      </c>
      <c r="AQ45" s="4">
        <v>3.7</v>
      </c>
      <c r="AR45" s="4">
        <v>195</v>
      </c>
      <c r="AS45" s="4" t="s">
        <v>155</v>
      </c>
      <c r="AT45" s="4">
        <v>2</v>
      </c>
      <c r="AU45" s="5">
        <v>0.59366898148148151</v>
      </c>
      <c r="AV45" s="4">
        <v>47.159322000000003</v>
      </c>
      <c r="AW45" s="4">
        <v>-88.489721000000003</v>
      </c>
      <c r="AX45" s="4">
        <v>322.2</v>
      </c>
      <c r="AY45" s="4">
        <v>0</v>
      </c>
      <c r="AZ45" s="4">
        <v>12</v>
      </c>
      <c r="BA45" s="4">
        <v>8</v>
      </c>
      <c r="BB45" s="4" t="s">
        <v>426</v>
      </c>
      <c r="BC45" s="4">
        <v>1.4</v>
      </c>
      <c r="BD45" s="4">
        <v>2</v>
      </c>
      <c r="BE45" s="4">
        <v>2.5</v>
      </c>
      <c r="BF45" s="4">
        <v>14.063000000000001</v>
      </c>
      <c r="BG45" s="4">
        <v>450</v>
      </c>
      <c r="BH45" s="4">
        <v>32</v>
      </c>
      <c r="BI45" s="4">
        <v>0.40799999999999997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W45" s="4">
        <v>0</v>
      </c>
      <c r="BX45" s="4">
        <v>2.0960000000000002E-3</v>
      </c>
      <c r="BY45" s="4">
        <v>-5</v>
      </c>
      <c r="BZ45" s="4">
        <v>0.63700000000000001</v>
      </c>
      <c r="CA45" s="4">
        <v>5.1221000000000003E-2</v>
      </c>
      <c r="CB45" s="4">
        <v>12.8674</v>
      </c>
    </row>
    <row r="46" spans="1:80">
      <c r="A46" s="2">
        <v>42439</v>
      </c>
      <c r="B46" s="29">
        <v>0.38577406249999996</v>
      </c>
      <c r="C46" s="4">
        <v>0.01</v>
      </c>
      <c r="D46" s="4">
        <v>0</v>
      </c>
      <c r="E46" s="4" t="s">
        <v>155</v>
      </c>
      <c r="F46" s="4">
        <v>0</v>
      </c>
      <c r="G46" s="4">
        <v>0.2</v>
      </c>
      <c r="H46" s="4">
        <v>-1.3</v>
      </c>
      <c r="I46" s="4">
        <v>4.8</v>
      </c>
      <c r="K46" s="4">
        <v>21.2</v>
      </c>
      <c r="L46" s="4">
        <v>14</v>
      </c>
      <c r="M46" s="4">
        <v>1</v>
      </c>
      <c r="N46" s="4">
        <v>0.01</v>
      </c>
      <c r="O46" s="4">
        <v>0</v>
      </c>
      <c r="P46" s="4">
        <v>0.2</v>
      </c>
      <c r="Q46" s="4">
        <v>0</v>
      </c>
      <c r="R46" s="4">
        <v>0.2</v>
      </c>
      <c r="S46" s="4">
        <v>0.15759999999999999</v>
      </c>
      <c r="T46" s="4">
        <v>0</v>
      </c>
      <c r="U46" s="4">
        <v>0.2</v>
      </c>
      <c r="V46" s="4">
        <v>4.8208000000000002</v>
      </c>
      <c r="Y46" s="4">
        <v>13.9</v>
      </c>
      <c r="Z46" s="4">
        <v>0</v>
      </c>
      <c r="AA46" s="4">
        <v>21.2</v>
      </c>
      <c r="AB46" s="4" t="s">
        <v>384</v>
      </c>
      <c r="AC46" s="4">
        <v>0</v>
      </c>
      <c r="AD46" s="4">
        <v>12.5</v>
      </c>
      <c r="AE46" s="4">
        <v>847</v>
      </c>
      <c r="AF46" s="4">
        <v>873</v>
      </c>
      <c r="AG46" s="4">
        <v>887</v>
      </c>
      <c r="AH46" s="4">
        <v>76</v>
      </c>
      <c r="AI46" s="4">
        <v>17.77</v>
      </c>
      <c r="AJ46" s="4">
        <v>0.41</v>
      </c>
      <c r="AK46" s="4">
        <v>985</v>
      </c>
      <c r="AL46" s="4">
        <v>-2</v>
      </c>
      <c r="AM46" s="4">
        <v>0</v>
      </c>
      <c r="AN46" s="4">
        <v>23</v>
      </c>
      <c r="AO46" s="4">
        <v>192</v>
      </c>
      <c r="AP46" s="4">
        <v>191.9</v>
      </c>
      <c r="AQ46" s="4">
        <v>3.6</v>
      </c>
      <c r="AR46" s="4">
        <v>195</v>
      </c>
      <c r="AS46" s="4" t="s">
        <v>155</v>
      </c>
      <c r="AT46" s="4">
        <v>2</v>
      </c>
      <c r="AU46" s="5">
        <v>0.59368055555555554</v>
      </c>
      <c r="AV46" s="4">
        <v>47.159322000000003</v>
      </c>
      <c r="AW46" s="4">
        <v>-88.489720000000005</v>
      </c>
      <c r="AX46" s="4">
        <v>322.39999999999998</v>
      </c>
      <c r="AY46" s="4">
        <v>0</v>
      </c>
      <c r="AZ46" s="4">
        <v>12</v>
      </c>
      <c r="BA46" s="4">
        <v>8</v>
      </c>
      <c r="BB46" s="4" t="s">
        <v>426</v>
      </c>
      <c r="BC46" s="4">
        <v>1.4302999999999999</v>
      </c>
      <c r="BD46" s="4">
        <v>2.0303</v>
      </c>
      <c r="BE46" s="4">
        <v>2.5303</v>
      </c>
      <c r="BF46" s="4">
        <v>14.063000000000001</v>
      </c>
      <c r="BG46" s="4">
        <v>450</v>
      </c>
      <c r="BH46" s="4">
        <v>32</v>
      </c>
      <c r="BI46" s="4">
        <v>0.40799999999999997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W46" s="4">
        <v>0</v>
      </c>
      <c r="BX46" s="4">
        <v>2.9039999999999999E-3</v>
      </c>
      <c r="BY46" s="4">
        <v>-5</v>
      </c>
      <c r="BZ46" s="4">
        <v>0.63700000000000001</v>
      </c>
      <c r="CA46" s="4">
        <v>7.0967000000000002E-2</v>
      </c>
      <c r="CB46" s="4">
        <v>12.8674</v>
      </c>
    </row>
    <row r="47" spans="1:80">
      <c r="A47" s="2">
        <v>42439</v>
      </c>
      <c r="B47" s="29">
        <v>0.38578563657407411</v>
      </c>
      <c r="C47" s="4">
        <v>0.01</v>
      </c>
      <c r="D47" s="4">
        <v>0</v>
      </c>
      <c r="E47" s="4" t="s">
        <v>155</v>
      </c>
      <c r="F47" s="4">
        <v>0</v>
      </c>
      <c r="G47" s="4">
        <v>0.2</v>
      </c>
      <c r="H47" s="4">
        <v>-1.3</v>
      </c>
      <c r="I47" s="4">
        <v>7</v>
      </c>
      <c r="K47" s="4">
        <v>21.2</v>
      </c>
      <c r="L47" s="4">
        <v>14</v>
      </c>
      <c r="M47" s="4">
        <v>1</v>
      </c>
      <c r="N47" s="4">
        <v>0.01</v>
      </c>
      <c r="O47" s="4">
        <v>0</v>
      </c>
      <c r="P47" s="4">
        <v>0.2</v>
      </c>
      <c r="Q47" s="4">
        <v>0</v>
      </c>
      <c r="R47" s="4">
        <v>0.2</v>
      </c>
      <c r="S47" s="4">
        <v>0.15759999999999999</v>
      </c>
      <c r="T47" s="4">
        <v>0</v>
      </c>
      <c r="U47" s="4">
        <v>0.2</v>
      </c>
      <c r="V47" s="4">
        <v>7.0041000000000002</v>
      </c>
      <c r="Y47" s="4">
        <v>13.845000000000001</v>
      </c>
      <c r="Z47" s="4">
        <v>0</v>
      </c>
      <c r="AA47" s="4">
        <v>21.2</v>
      </c>
      <c r="AB47" s="4" t="s">
        <v>384</v>
      </c>
      <c r="AC47" s="4">
        <v>0</v>
      </c>
      <c r="AD47" s="4">
        <v>12.6</v>
      </c>
      <c r="AE47" s="4">
        <v>847</v>
      </c>
      <c r="AF47" s="4">
        <v>871</v>
      </c>
      <c r="AG47" s="4">
        <v>886</v>
      </c>
      <c r="AH47" s="4">
        <v>76</v>
      </c>
      <c r="AI47" s="4">
        <v>17.77</v>
      </c>
      <c r="AJ47" s="4">
        <v>0.41</v>
      </c>
      <c r="AK47" s="4">
        <v>985</v>
      </c>
      <c r="AL47" s="4">
        <v>-2</v>
      </c>
      <c r="AM47" s="4">
        <v>0</v>
      </c>
      <c r="AN47" s="4">
        <v>23</v>
      </c>
      <c r="AO47" s="4">
        <v>192</v>
      </c>
      <c r="AP47" s="4">
        <v>192</v>
      </c>
      <c r="AQ47" s="4">
        <v>3.8</v>
      </c>
      <c r="AR47" s="4">
        <v>195</v>
      </c>
      <c r="AS47" s="4" t="s">
        <v>155</v>
      </c>
      <c r="AT47" s="4">
        <v>2</v>
      </c>
      <c r="AU47" s="5">
        <v>0.59369212962962969</v>
      </c>
      <c r="AV47" s="4">
        <v>47.159320999999998</v>
      </c>
      <c r="AW47" s="4">
        <v>-88.489720000000005</v>
      </c>
      <c r="AX47" s="4">
        <v>322.2</v>
      </c>
      <c r="AY47" s="4">
        <v>0</v>
      </c>
      <c r="AZ47" s="4">
        <v>12</v>
      </c>
      <c r="BA47" s="4">
        <v>9</v>
      </c>
      <c r="BB47" s="4" t="s">
        <v>424</v>
      </c>
      <c r="BC47" s="4">
        <v>1.5303</v>
      </c>
      <c r="BD47" s="4">
        <v>2.1</v>
      </c>
      <c r="BE47" s="4">
        <v>2.6303000000000001</v>
      </c>
      <c r="BF47" s="4">
        <v>14.063000000000001</v>
      </c>
      <c r="BG47" s="4">
        <v>450</v>
      </c>
      <c r="BH47" s="4">
        <v>32</v>
      </c>
      <c r="BI47" s="4">
        <v>0.40799999999999997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W47" s="4">
        <v>0</v>
      </c>
      <c r="BX47" s="4">
        <v>5.7120000000000001E-3</v>
      </c>
      <c r="BY47" s="4">
        <v>-5</v>
      </c>
      <c r="BZ47" s="4">
        <v>0.63971199999999995</v>
      </c>
      <c r="CA47" s="4">
        <v>0.13958699999999999</v>
      </c>
      <c r="CB47" s="4">
        <v>12.922181999999999</v>
      </c>
    </row>
    <row r="48" spans="1:80">
      <c r="A48" s="2">
        <v>42439</v>
      </c>
      <c r="B48" s="29">
        <v>0.38579721064814815</v>
      </c>
      <c r="C48" s="4">
        <v>0.01</v>
      </c>
      <c r="D48" s="4">
        <v>0</v>
      </c>
      <c r="E48" s="4" t="s">
        <v>155</v>
      </c>
      <c r="F48" s="4">
        <v>0</v>
      </c>
      <c r="G48" s="4">
        <v>0.2</v>
      </c>
      <c r="H48" s="4">
        <v>-1.3</v>
      </c>
      <c r="I48" s="4">
        <v>2.5</v>
      </c>
      <c r="K48" s="4">
        <v>21.2</v>
      </c>
      <c r="L48" s="4">
        <v>14</v>
      </c>
      <c r="M48" s="4">
        <v>1</v>
      </c>
      <c r="N48" s="4">
        <v>0.01</v>
      </c>
      <c r="O48" s="4">
        <v>0</v>
      </c>
      <c r="P48" s="4">
        <v>0.2</v>
      </c>
      <c r="Q48" s="4">
        <v>0</v>
      </c>
      <c r="R48" s="4">
        <v>0.2</v>
      </c>
      <c r="S48" s="4">
        <v>0.15759999999999999</v>
      </c>
      <c r="T48" s="4">
        <v>0</v>
      </c>
      <c r="U48" s="4">
        <v>0.2</v>
      </c>
      <c r="V48" s="4">
        <v>2.4937999999999998</v>
      </c>
      <c r="Y48" s="4">
        <v>13.712</v>
      </c>
      <c r="Z48" s="4">
        <v>0</v>
      </c>
      <c r="AA48" s="4">
        <v>21.2</v>
      </c>
      <c r="AB48" s="4" t="s">
        <v>384</v>
      </c>
      <c r="AC48" s="4">
        <v>0</v>
      </c>
      <c r="AD48" s="4">
        <v>12.5</v>
      </c>
      <c r="AE48" s="4">
        <v>847</v>
      </c>
      <c r="AF48" s="4">
        <v>872</v>
      </c>
      <c r="AG48" s="4">
        <v>887</v>
      </c>
      <c r="AH48" s="4">
        <v>76</v>
      </c>
      <c r="AI48" s="4">
        <v>17.79</v>
      </c>
      <c r="AJ48" s="4">
        <v>0.41</v>
      </c>
      <c r="AK48" s="4">
        <v>984</v>
      </c>
      <c r="AL48" s="4">
        <v>-2</v>
      </c>
      <c r="AM48" s="4">
        <v>0</v>
      </c>
      <c r="AN48" s="4">
        <v>23</v>
      </c>
      <c r="AO48" s="4">
        <v>192</v>
      </c>
      <c r="AP48" s="4">
        <v>192</v>
      </c>
      <c r="AQ48" s="4">
        <v>3.7</v>
      </c>
      <c r="AR48" s="4">
        <v>195</v>
      </c>
      <c r="AS48" s="4" t="s">
        <v>155</v>
      </c>
      <c r="AT48" s="4">
        <v>2</v>
      </c>
      <c r="AU48" s="5">
        <v>0.59370370370370373</v>
      </c>
      <c r="AV48" s="4">
        <v>47.159320000000001</v>
      </c>
      <c r="AW48" s="4">
        <v>-88.489720000000005</v>
      </c>
      <c r="AX48" s="4">
        <v>322.39999999999998</v>
      </c>
      <c r="AY48" s="4">
        <v>0</v>
      </c>
      <c r="AZ48" s="4">
        <v>12</v>
      </c>
      <c r="BA48" s="4">
        <v>9</v>
      </c>
      <c r="BB48" s="4" t="s">
        <v>424</v>
      </c>
      <c r="BC48" s="4">
        <v>1.5697000000000001</v>
      </c>
      <c r="BD48" s="4">
        <v>2.0394000000000001</v>
      </c>
      <c r="BE48" s="4">
        <v>2.6091000000000002</v>
      </c>
      <c r="BF48" s="4">
        <v>14.063000000000001</v>
      </c>
      <c r="BG48" s="4">
        <v>450</v>
      </c>
      <c r="BH48" s="4">
        <v>32</v>
      </c>
      <c r="BI48" s="4">
        <v>0.40899999999999997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W48" s="4">
        <v>0</v>
      </c>
      <c r="BX48" s="4">
        <v>2.3839999999999998E-3</v>
      </c>
      <c r="BY48" s="4">
        <v>-5</v>
      </c>
      <c r="BZ48" s="4">
        <v>0.63728799999999997</v>
      </c>
      <c r="CA48" s="4">
        <v>5.8258999999999998E-2</v>
      </c>
      <c r="CB48" s="4">
        <v>12.873218</v>
      </c>
    </row>
    <row r="49" spans="1:80">
      <c r="A49" s="2">
        <v>42439</v>
      </c>
      <c r="B49" s="29">
        <v>0.38580878472222224</v>
      </c>
      <c r="C49" s="4">
        <v>0.01</v>
      </c>
      <c r="D49" s="4">
        <v>0</v>
      </c>
      <c r="E49" s="4" t="s">
        <v>155</v>
      </c>
      <c r="F49" s="4">
        <v>0</v>
      </c>
      <c r="G49" s="4">
        <v>0.1</v>
      </c>
      <c r="H49" s="4">
        <v>-1.3</v>
      </c>
      <c r="I49" s="4">
        <v>7.2</v>
      </c>
      <c r="K49" s="4">
        <v>21.2</v>
      </c>
      <c r="L49" s="4">
        <v>14</v>
      </c>
      <c r="M49" s="4">
        <v>1</v>
      </c>
      <c r="N49" s="4">
        <v>0.01</v>
      </c>
      <c r="O49" s="4">
        <v>0</v>
      </c>
      <c r="P49" s="4">
        <v>0.1</v>
      </c>
      <c r="Q49" s="4">
        <v>0</v>
      </c>
      <c r="R49" s="4">
        <v>0.1</v>
      </c>
      <c r="S49" s="4">
        <v>7.8799999999999995E-2</v>
      </c>
      <c r="T49" s="4">
        <v>0</v>
      </c>
      <c r="U49" s="4">
        <v>0.1</v>
      </c>
      <c r="V49" s="4">
        <v>7.2102000000000004</v>
      </c>
      <c r="Y49" s="4">
        <v>13.792999999999999</v>
      </c>
      <c r="Z49" s="4">
        <v>0</v>
      </c>
      <c r="AA49" s="4">
        <v>21.2</v>
      </c>
      <c r="AB49" s="4" t="s">
        <v>384</v>
      </c>
      <c r="AC49" s="4">
        <v>0</v>
      </c>
      <c r="AD49" s="4">
        <v>12.6</v>
      </c>
      <c r="AE49" s="4">
        <v>847</v>
      </c>
      <c r="AF49" s="4">
        <v>870</v>
      </c>
      <c r="AG49" s="4">
        <v>888</v>
      </c>
      <c r="AH49" s="4">
        <v>76</v>
      </c>
      <c r="AI49" s="4">
        <v>17.77</v>
      </c>
      <c r="AJ49" s="4">
        <v>0.41</v>
      </c>
      <c r="AK49" s="4">
        <v>985</v>
      </c>
      <c r="AL49" s="4">
        <v>-2</v>
      </c>
      <c r="AM49" s="4">
        <v>0</v>
      </c>
      <c r="AN49" s="4">
        <v>23</v>
      </c>
      <c r="AO49" s="4">
        <v>192</v>
      </c>
      <c r="AP49" s="4">
        <v>191.1</v>
      </c>
      <c r="AQ49" s="4">
        <v>3.9</v>
      </c>
      <c r="AR49" s="4">
        <v>195</v>
      </c>
      <c r="AS49" s="4" t="s">
        <v>155</v>
      </c>
      <c r="AT49" s="4">
        <v>2</v>
      </c>
      <c r="AU49" s="5">
        <v>0.59371527777777777</v>
      </c>
      <c r="AV49" s="4">
        <v>47.159320000000001</v>
      </c>
      <c r="AW49" s="4">
        <v>-88.489720000000005</v>
      </c>
      <c r="AX49" s="4">
        <v>322.5</v>
      </c>
      <c r="AY49" s="4">
        <v>0</v>
      </c>
      <c r="AZ49" s="4">
        <v>12</v>
      </c>
      <c r="BA49" s="4">
        <v>9</v>
      </c>
      <c r="BB49" s="4" t="s">
        <v>424</v>
      </c>
      <c r="BC49" s="4">
        <v>1.5</v>
      </c>
      <c r="BD49" s="4">
        <v>1.9</v>
      </c>
      <c r="BE49" s="4">
        <v>2.4</v>
      </c>
      <c r="BF49" s="4">
        <v>14.063000000000001</v>
      </c>
      <c r="BG49" s="4">
        <v>450</v>
      </c>
      <c r="BH49" s="4">
        <v>32</v>
      </c>
      <c r="BI49" s="4">
        <v>0.40799999999999997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W49" s="4">
        <v>0</v>
      </c>
      <c r="BX49" s="4">
        <v>4.712E-3</v>
      </c>
      <c r="BY49" s="4">
        <v>-5</v>
      </c>
      <c r="BZ49" s="4">
        <v>0.63971199999999995</v>
      </c>
      <c r="CA49" s="4">
        <v>0.11515</v>
      </c>
      <c r="CB49" s="4">
        <v>12.922181999999999</v>
      </c>
    </row>
    <row r="50" spans="1:80">
      <c r="A50" s="2">
        <v>42439</v>
      </c>
      <c r="B50" s="29">
        <v>0.38582035879629628</v>
      </c>
      <c r="C50" s="4">
        <v>0.01</v>
      </c>
      <c r="D50" s="4">
        <v>0</v>
      </c>
      <c r="E50" s="4" t="s">
        <v>155</v>
      </c>
      <c r="F50" s="4">
        <v>0</v>
      </c>
      <c r="G50" s="4">
        <v>0.1</v>
      </c>
      <c r="H50" s="4">
        <v>-1.3</v>
      </c>
      <c r="I50" s="4">
        <v>3.5</v>
      </c>
      <c r="K50" s="4">
        <v>21.2</v>
      </c>
      <c r="L50" s="4">
        <v>14</v>
      </c>
      <c r="M50" s="4">
        <v>1</v>
      </c>
      <c r="N50" s="4">
        <v>0.01</v>
      </c>
      <c r="O50" s="4">
        <v>0</v>
      </c>
      <c r="P50" s="4">
        <v>0.1</v>
      </c>
      <c r="Q50" s="4">
        <v>0</v>
      </c>
      <c r="R50" s="4">
        <v>0.1</v>
      </c>
      <c r="S50" s="4">
        <v>7.8799999999999995E-2</v>
      </c>
      <c r="T50" s="4">
        <v>0</v>
      </c>
      <c r="U50" s="4">
        <v>0.1</v>
      </c>
      <c r="V50" s="4">
        <v>3.4538000000000002</v>
      </c>
      <c r="Y50" s="4">
        <v>13.8</v>
      </c>
      <c r="Z50" s="4">
        <v>0</v>
      </c>
      <c r="AA50" s="4">
        <v>21.2</v>
      </c>
      <c r="AB50" s="4" t="s">
        <v>384</v>
      </c>
      <c r="AC50" s="4">
        <v>0</v>
      </c>
      <c r="AD50" s="4">
        <v>12.5</v>
      </c>
      <c r="AE50" s="4">
        <v>847</v>
      </c>
      <c r="AF50" s="4">
        <v>871</v>
      </c>
      <c r="AG50" s="4">
        <v>888</v>
      </c>
      <c r="AH50" s="4">
        <v>76</v>
      </c>
      <c r="AI50" s="4">
        <v>17.79</v>
      </c>
      <c r="AJ50" s="4">
        <v>0.41</v>
      </c>
      <c r="AK50" s="4">
        <v>984</v>
      </c>
      <c r="AL50" s="4">
        <v>-2</v>
      </c>
      <c r="AM50" s="4">
        <v>0</v>
      </c>
      <c r="AN50" s="4">
        <v>23</v>
      </c>
      <c r="AO50" s="4">
        <v>192</v>
      </c>
      <c r="AP50" s="4">
        <v>191</v>
      </c>
      <c r="AQ50" s="4">
        <v>4</v>
      </c>
      <c r="AR50" s="4">
        <v>195</v>
      </c>
      <c r="AS50" s="4" t="s">
        <v>155</v>
      </c>
      <c r="AT50" s="4">
        <v>2</v>
      </c>
      <c r="AU50" s="5">
        <v>0.59372685185185181</v>
      </c>
      <c r="AV50" s="4">
        <v>47.159320000000001</v>
      </c>
      <c r="AW50" s="4">
        <v>-88.489720000000005</v>
      </c>
      <c r="AX50" s="4">
        <v>322.5</v>
      </c>
      <c r="AY50" s="4">
        <v>0</v>
      </c>
      <c r="AZ50" s="4">
        <v>12</v>
      </c>
      <c r="BA50" s="4">
        <v>9</v>
      </c>
      <c r="BB50" s="4" t="s">
        <v>424</v>
      </c>
      <c r="BC50" s="4">
        <v>1.5</v>
      </c>
      <c r="BD50" s="4">
        <v>1.9</v>
      </c>
      <c r="BE50" s="4">
        <v>2.4</v>
      </c>
      <c r="BF50" s="4">
        <v>14.063000000000001</v>
      </c>
      <c r="BG50" s="4">
        <v>450</v>
      </c>
      <c r="BH50" s="4">
        <v>32</v>
      </c>
      <c r="BI50" s="4">
        <v>0.40899999999999997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W50" s="4">
        <v>0</v>
      </c>
      <c r="BX50" s="4">
        <v>4.0959999999999998E-3</v>
      </c>
      <c r="BY50" s="4">
        <v>-5</v>
      </c>
      <c r="BZ50" s="4">
        <v>0.63819199999999998</v>
      </c>
      <c r="CA50" s="4">
        <v>0.100096</v>
      </c>
      <c r="CB50" s="4">
        <v>12.891477999999999</v>
      </c>
    </row>
    <row r="51" spans="1:80">
      <c r="A51" s="2">
        <v>42439</v>
      </c>
      <c r="B51" s="29">
        <v>0.38583193287037038</v>
      </c>
      <c r="C51" s="4">
        <v>0.01</v>
      </c>
      <c r="D51" s="4">
        <v>0</v>
      </c>
      <c r="E51" s="4" t="s">
        <v>155</v>
      </c>
      <c r="F51" s="4">
        <v>0</v>
      </c>
      <c r="G51" s="4">
        <v>0.1</v>
      </c>
      <c r="H51" s="4">
        <v>-1.3</v>
      </c>
      <c r="I51" s="4">
        <v>5.2</v>
      </c>
      <c r="K51" s="4">
        <v>21.2</v>
      </c>
      <c r="L51" s="4">
        <v>14</v>
      </c>
      <c r="M51" s="4">
        <v>1</v>
      </c>
      <c r="N51" s="4">
        <v>0.01</v>
      </c>
      <c r="O51" s="4">
        <v>0</v>
      </c>
      <c r="P51" s="4">
        <v>0.1</v>
      </c>
      <c r="Q51" s="4">
        <v>0</v>
      </c>
      <c r="R51" s="4">
        <v>0.1</v>
      </c>
      <c r="S51" s="4">
        <v>7.8799999999999995E-2</v>
      </c>
      <c r="T51" s="4">
        <v>0</v>
      </c>
      <c r="U51" s="4">
        <v>0.1</v>
      </c>
      <c r="V51" s="4">
        <v>5.1832000000000003</v>
      </c>
      <c r="Y51" s="4">
        <v>13.74</v>
      </c>
      <c r="Z51" s="4">
        <v>0</v>
      </c>
      <c r="AA51" s="4">
        <v>21.2</v>
      </c>
      <c r="AB51" s="4" t="s">
        <v>384</v>
      </c>
      <c r="AC51" s="4">
        <v>0</v>
      </c>
      <c r="AD51" s="4">
        <v>12.5</v>
      </c>
      <c r="AE51" s="4">
        <v>847</v>
      </c>
      <c r="AF51" s="4">
        <v>871</v>
      </c>
      <c r="AG51" s="4">
        <v>888</v>
      </c>
      <c r="AH51" s="4">
        <v>76</v>
      </c>
      <c r="AI51" s="4">
        <v>17.79</v>
      </c>
      <c r="AJ51" s="4">
        <v>0.41</v>
      </c>
      <c r="AK51" s="4">
        <v>984</v>
      </c>
      <c r="AL51" s="4">
        <v>-2</v>
      </c>
      <c r="AM51" s="4">
        <v>0</v>
      </c>
      <c r="AN51" s="4">
        <v>23</v>
      </c>
      <c r="AO51" s="4">
        <v>192</v>
      </c>
      <c r="AP51" s="4">
        <v>191</v>
      </c>
      <c r="AQ51" s="4">
        <v>3.8</v>
      </c>
      <c r="AR51" s="4">
        <v>195</v>
      </c>
      <c r="AS51" s="4" t="s">
        <v>155</v>
      </c>
      <c r="AT51" s="4">
        <v>2</v>
      </c>
      <c r="AU51" s="5">
        <v>0.59373842592592596</v>
      </c>
      <c r="AV51" s="4">
        <v>47.159320000000001</v>
      </c>
      <c r="AW51" s="4">
        <v>-88.489718999999994</v>
      </c>
      <c r="AX51" s="4">
        <v>322.2</v>
      </c>
      <c r="AY51" s="4">
        <v>0</v>
      </c>
      <c r="AZ51" s="4">
        <v>12</v>
      </c>
      <c r="BA51" s="4">
        <v>10</v>
      </c>
      <c r="BB51" s="4" t="s">
        <v>423</v>
      </c>
      <c r="BC51" s="4">
        <v>1.5303</v>
      </c>
      <c r="BD51" s="4">
        <v>1.9302999999999999</v>
      </c>
      <c r="BE51" s="4">
        <v>2.4605999999999999</v>
      </c>
      <c r="BF51" s="4">
        <v>14.063000000000001</v>
      </c>
      <c r="BG51" s="4">
        <v>450</v>
      </c>
      <c r="BH51" s="4">
        <v>32</v>
      </c>
      <c r="BI51" s="4">
        <v>0.40899999999999997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W51" s="4">
        <v>0</v>
      </c>
      <c r="BX51" s="4">
        <v>3.0959999999999998E-3</v>
      </c>
      <c r="BY51" s="4">
        <v>-5</v>
      </c>
      <c r="BZ51" s="4">
        <v>0.63890400000000003</v>
      </c>
      <c r="CA51" s="4">
        <v>7.5659000000000004E-2</v>
      </c>
      <c r="CB51" s="4">
        <v>12.905861</v>
      </c>
    </row>
    <row r="52" spans="1:80">
      <c r="A52" s="2">
        <v>42439</v>
      </c>
      <c r="B52" s="29">
        <v>0.38584350694444441</v>
      </c>
      <c r="C52" s="4">
        <v>0.01</v>
      </c>
      <c r="D52" s="4">
        <v>0</v>
      </c>
      <c r="E52" s="4" t="s">
        <v>155</v>
      </c>
      <c r="F52" s="4">
        <v>0</v>
      </c>
      <c r="G52" s="4">
        <v>0.1</v>
      </c>
      <c r="H52" s="4">
        <v>-1.3</v>
      </c>
      <c r="I52" s="4">
        <v>7.9</v>
      </c>
      <c r="K52" s="4">
        <v>21.2</v>
      </c>
      <c r="L52" s="4">
        <v>14</v>
      </c>
      <c r="M52" s="4">
        <v>1</v>
      </c>
      <c r="N52" s="4">
        <v>0.01</v>
      </c>
      <c r="O52" s="4">
        <v>0</v>
      </c>
      <c r="P52" s="4">
        <v>0.1</v>
      </c>
      <c r="Q52" s="4">
        <v>0</v>
      </c>
      <c r="R52" s="4">
        <v>0.1</v>
      </c>
      <c r="S52" s="4">
        <v>7.8799999999999995E-2</v>
      </c>
      <c r="T52" s="4">
        <v>0</v>
      </c>
      <c r="U52" s="4">
        <v>0.1</v>
      </c>
      <c r="V52" s="4">
        <v>7.9244000000000003</v>
      </c>
      <c r="Y52" s="4">
        <v>13.7</v>
      </c>
      <c r="Z52" s="4">
        <v>0</v>
      </c>
      <c r="AA52" s="4">
        <v>21.2</v>
      </c>
      <c r="AB52" s="4" t="s">
        <v>384</v>
      </c>
      <c r="AC52" s="4">
        <v>0</v>
      </c>
      <c r="AD52" s="4">
        <v>12.6</v>
      </c>
      <c r="AE52" s="4">
        <v>847</v>
      </c>
      <c r="AF52" s="4">
        <v>870</v>
      </c>
      <c r="AG52" s="4">
        <v>888</v>
      </c>
      <c r="AH52" s="4">
        <v>76</v>
      </c>
      <c r="AI52" s="4">
        <v>17.77</v>
      </c>
      <c r="AJ52" s="4">
        <v>0.41</v>
      </c>
      <c r="AK52" s="4">
        <v>985</v>
      </c>
      <c r="AL52" s="4">
        <v>-2</v>
      </c>
      <c r="AM52" s="4">
        <v>0</v>
      </c>
      <c r="AN52" s="4">
        <v>23</v>
      </c>
      <c r="AO52" s="4">
        <v>192</v>
      </c>
      <c r="AP52" s="4">
        <v>191</v>
      </c>
      <c r="AQ52" s="4">
        <v>3.7</v>
      </c>
      <c r="AR52" s="4">
        <v>195</v>
      </c>
      <c r="AS52" s="4" t="s">
        <v>155</v>
      </c>
      <c r="AT52" s="4">
        <v>2</v>
      </c>
      <c r="AU52" s="5">
        <v>0.59375</v>
      </c>
      <c r="AV52" s="4">
        <v>47.159320000000001</v>
      </c>
      <c r="AW52" s="4">
        <v>-88.489717999999996</v>
      </c>
      <c r="AX52" s="4">
        <v>322</v>
      </c>
      <c r="AY52" s="4">
        <v>0</v>
      </c>
      <c r="AZ52" s="4">
        <v>12</v>
      </c>
      <c r="BA52" s="4">
        <v>10</v>
      </c>
      <c r="BB52" s="4" t="s">
        <v>423</v>
      </c>
      <c r="BC52" s="4">
        <v>1.6</v>
      </c>
      <c r="BD52" s="4">
        <v>2</v>
      </c>
      <c r="BE52" s="4">
        <v>2.6</v>
      </c>
      <c r="BF52" s="4">
        <v>14.063000000000001</v>
      </c>
      <c r="BG52" s="4">
        <v>450</v>
      </c>
      <c r="BH52" s="4">
        <v>32</v>
      </c>
      <c r="BI52" s="4">
        <v>0.40799999999999997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W52" s="4">
        <v>0</v>
      </c>
      <c r="BX52" s="4">
        <v>6.6160000000000004E-3</v>
      </c>
      <c r="BY52" s="4">
        <v>-5</v>
      </c>
      <c r="BZ52" s="4">
        <v>0.64171199999999995</v>
      </c>
      <c r="CA52" s="4">
        <v>0.16167899999999999</v>
      </c>
      <c r="CB52" s="4">
        <v>12.962581999999999</v>
      </c>
    </row>
    <row r="53" spans="1:80">
      <c r="A53" s="2">
        <v>42439</v>
      </c>
      <c r="B53" s="29">
        <v>0.38585508101851856</v>
      </c>
      <c r="C53" s="4">
        <v>0.01</v>
      </c>
      <c r="D53" s="4">
        <v>0</v>
      </c>
      <c r="E53" s="4" t="s">
        <v>155</v>
      </c>
      <c r="F53" s="4">
        <v>0</v>
      </c>
      <c r="G53" s="4">
        <v>0.1</v>
      </c>
      <c r="H53" s="4">
        <v>-1.3</v>
      </c>
      <c r="I53" s="4">
        <v>2</v>
      </c>
      <c r="K53" s="4">
        <v>21.2</v>
      </c>
      <c r="L53" s="4">
        <v>14</v>
      </c>
      <c r="M53" s="4">
        <v>1</v>
      </c>
      <c r="N53" s="4">
        <v>0.01</v>
      </c>
      <c r="O53" s="4">
        <v>0</v>
      </c>
      <c r="P53" s="4">
        <v>0.1</v>
      </c>
      <c r="Q53" s="4">
        <v>0</v>
      </c>
      <c r="R53" s="4">
        <v>0.1</v>
      </c>
      <c r="S53" s="4">
        <v>7.8799999999999995E-2</v>
      </c>
      <c r="T53" s="4">
        <v>0</v>
      </c>
      <c r="U53" s="4">
        <v>0.1</v>
      </c>
      <c r="V53" s="4">
        <v>2</v>
      </c>
      <c r="Y53" s="4">
        <v>13.7</v>
      </c>
      <c r="Z53" s="4">
        <v>0</v>
      </c>
      <c r="AA53" s="4">
        <v>21.2</v>
      </c>
      <c r="AB53" s="4" t="s">
        <v>384</v>
      </c>
      <c r="AC53" s="4">
        <v>0</v>
      </c>
      <c r="AD53" s="4">
        <v>12.5</v>
      </c>
      <c r="AE53" s="4">
        <v>847</v>
      </c>
      <c r="AF53" s="4">
        <v>871</v>
      </c>
      <c r="AG53" s="4">
        <v>888</v>
      </c>
      <c r="AH53" s="4">
        <v>76</v>
      </c>
      <c r="AI53" s="4">
        <v>17.79</v>
      </c>
      <c r="AJ53" s="4">
        <v>0.41</v>
      </c>
      <c r="AK53" s="4">
        <v>984</v>
      </c>
      <c r="AL53" s="4">
        <v>-2</v>
      </c>
      <c r="AM53" s="4">
        <v>0</v>
      </c>
      <c r="AN53" s="4">
        <v>23</v>
      </c>
      <c r="AO53" s="4">
        <v>192</v>
      </c>
      <c r="AP53" s="4">
        <v>191</v>
      </c>
      <c r="AQ53" s="4">
        <v>3.7</v>
      </c>
      <c r="AR53" s="4">
        <v>195</v>
      </c>
      <c r="AS53" s="4" t="s">
        <v>155</v>
      </c>
      <c r="AT53" s="4">
        <v>2</v>
      </c>
      <c r="AU53" s="5">
        <v>0.59376157407407404</v>
      </c>
      <c r="AV53" s="4">
        <v>47.159320000000001</v>
      </c>
      <c r="AW53" s="4">
        <v>-88.489717999999996</v>
      </c>
      <c r="AX53" s="4">
        <v>321.89999999999998</v>
      </c>
      <c r="AY53" s="4">
        <v>0</v>
      </c>
      <c r="AZ53" s="4">
        <v>12</v>
      </c>
      <c r="BA53" s="4">
        <v>10</v>
      </c>
      <c r="BB53" s="4" t="s">
        <v>423</v>
      </c>
      <c r="BC53" s="4">
        <v>1.4484999999999999</v>
      </c>
      <c r="BD53" s="4">
        <v>1.8788</v>
      </c>
      <c r="BE53" s="4">
        <v>2.4182000000000001</v>
      </c>
      <c r="BF53" s="4">
        <v>14.063000000000001</v>
      </c>
      <c r="BG53" s="4">
        <v>450</v>
      </c>
      <c r="BH53" s="4">
        <v>32</v>
      </c>
      <c r="BI53" s="4">
        <v>0.40899999999999997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W53" s="4">
        <v>0</v>
      </c>
      <c r="BX53" s="4">
        <v>2.48E-3</v>
      </c>
      <c r="BY53" s="4">
        <v>-5</v>
      </c>
      <c r="BZ53" s="4">
        <v>0.63928799999999997</v>
      </c>
      <c r="CA53" s="4">
        <v>6.0604999999999999E-2</v>
      </c>
      <c r="CB53" s="4">
        <v>12.913618</v>
      </c>
    </row>
    <row r="54" spans="1:80">
      <c r="A54" s="2">
        <v>42439</v>
      </c>
      <c r="B54" s="29">
        <v>0.3858666550925926</v>
      </c>
      <c r="C54" s="4">
        <v>0.01</v>
      </c>
      <c r="D54" s="4">
        <v>8.0000000000000004E-4</v>
      </c>
      <c r="E54" s="4" t="s">
        <v>155</v>
      </c>
      <c r="F54" s="4">
        <v>7.6975360000000004</v>
      </c>
      <c r="G54" s="4">
        <v>0.1</v>
      </c>
      <c r="H54" s="4">
        <v>-1.3</v>
      </c>
      <c r="I54" s="4">
        <v>2</v>
      </c>
      <c r="K54" s="4">
        <v>21.2</v>
      </c>
      <c r="L54" s="4">
        <v>14</v>
      </c>
      <c r="M54" s="4">
        <v>1</v>
      </c>
      <c r="N54" s="4">
        <v>0.01</v>
      </c>
      <c r="O54" s="4">
        <v>8.0000000000000004E-4</v>
      </c>
      <c r="P54" s="4">
        <v>0.1444</v>
      </c>
      <c r="Q54" s="4">
        <v>0</v>
      </c>
      <c r="R54" s="4">
        <v>0.1</v>
      </c>
      <c r="S54" s="4">
        <v>0.1138</v>
      </c>
      <c r="T54" s="4">
        <v>0</v>
      </c>
      <c r="U54" s="4">
        <v>0.1</v>
      </c>
      <c r="V54" s="4">
        <v>2</v>
      </c>
      <c r="Y54" s="4">
        <v>13.712999999999999</v>
      </c>
      <c r="Z54" s="4">
        <v>0</v>
      </c>
      <c r="AA54" s="4">
        <v>21.2</v>
      </c>
      <c r="AB54" s="4" t="s">
        <v>384</v>
      </c>
      <c r="AC54" s="4">
        <v>0</v>
      </c>
      <c r="AD54" s="4">
        <v>12.6</v>
      </c>
      <c r="AE54" s="4">
        <v>848</v>
      </c>
      <c r="AF54" s="4">
        <v>871</v>
      </c>
      <c r="AG54" s="4">
        <v>888</v>
      </c>
      <c r="AH54" s="4">
        <v>76</v>
      </c>
      <c r="AI54" s="4">
        <v>17.77</v>
      </c>
      <c r="AJ54" s="4">
        <v>0.41</v>
      </c>
      <c r="AK54" s="4">
        <v>985</v>
      </c>
      <c r="AL54" s="4">
        <v>-2</v>
      </c>
      <c r="AM54" s="4">
        <v>0</v>
      </c>
      <c r="AN54" s="4">
        <v>23</v>
      </c>
      <c r="AO54" s="4">
        <v>192</v>
      </c>
      <c r="AP54" s="4">
        <v>191</v>
      </c>
      <c r="AQ54" s="4">
        <v>3.8</v>
      </c>
      <c r="AR54" s="4">
        <v>195</v>
      </c>
      <c r="AS54" s="4" t="s">
        <v>155</v>
      </c>
      <c r="AT54" s="4">
        <v>2</v>
      </c>
      <c r="AU54" s="5">
        <v>0.59377314814814819</v>
      </c>
      <c r="AV54" s="4">
        <v>47.159320000000001</v>
      </c>
      <c r="AW54" s="4">
        <v>-88.489717999999996</v>
      </c>
      <c r="AX54" s="4">
        <v>321.8</v>
      </c>
      <c r="AY54" s="4">
        <v>0</v>
      </c>
      <c r="AZ54" s="4">
        <v>12</v>
      </c>
      <c r="BA54" s="4">
        <v>10</v>
      </c>
      <c r="BB54" s="4" t="s">
        <v>423</v>
      </c>
      <c r="BC54" s="4">
        <v>1.0697300000000001</v>
      </c>
      <c r="BD54" s="4">
        <v>1.5091909999999999</v>
      </c>
      <c r="BE54" s="4">
        <v>1.8789210000000001</v>
      </c>
      <c r="BF54" s="4">
        <v>14.063000000000001</v>
      </c>
      <c r="BG54" s="4">
        <v>450</v>
      </c>
      <c r="BH54" s="4">
        <v>32</v>
      </c>
      <c r="BI54" s="4">
        <v>0.40799999999999997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W54" s="4">
        <v>0</v>
      </c>
      <c r="BX54" s="4">
        <v>4.712E-3</v>
      </c>
      <c r="BY54" s="4">
        <v>-5</v>
      </c>
      <c r="BZ54" s="4">
        <v>0.64171199999999995</v>
      </c>
      <c r="CA54" s="4">
        <v>0.11515</v>
      </c>
      <c r="CB54" s="4">
        <v>12.962581999999999</v>
      </c>
    </row>
    <row r="55" spans="1:80">
      <c r="A55" s="2">
        <v>42439</v>
      </c>
      <c r="B55" s="29">
        <v>0.3858782291666667</v>
      </c>
      <c r="C55" s="4">
        <v>0.01</v>
      </c>
      <c r="D55" s="4">
        <v>1E-3</v>
      </c>
      <c r="E55" s="4" t="s">
        <v>155</v>
      </c>
      <c r="F55" s="4">
        <v>10</v>
      </c>
      <c r="G55" s="4">
        <v>0.2</v>
      </c>
      <c r="H55" s="4">
        <v>-1.3</v>
      </c>
      <c r="I55" s="4">
        <v>-2.5</v>
      </c>
      <c r="K55" s="4">
        <v>21.2</v>
      </c>
      <c r="L55" s="4">
        <v>14</v>
      </c>
      <c r="M55" s="4">
        <v>1</v>
      </c>
      <c r="N55" s="4">
        <v>0.01</v>
      </c>
      <c r="O55" s="4">
        <v>1E-3</v>
      </c>
      <c r="P55" s="4">
        <v>0.2</v>
      </c>
      <c r="Q55" s="4">
        <v>0</v>
      </c>
      <c r="R55" s="4">
        <v>0.2</v>
      </c>
      <c r="S55" s="4">
        <v>0.15759999999999999</v>
      </c>
      <c r="T55" s="4">
        <v>0</v>
      </c>
      <c r="U55" s="4">
        <v>0.2</v>
      </c>
      <c r="V55" s="4">
        <v>0</v>
      </c>
      <c r="Y55" s="4">
        <v>13.792999999999999</v>
      </c>
      <c r="Z55" s="4">
        <v>0</v>
      </c>
      <c r="AA55" s="4">
        <v>21.2</v>
      </c>
      <c r="AB55" s="4" t="s">
        <v>384</v>
      </c>
      <c r="AC55" s="4">
        <v>0</v>
      </c>
      <c r="AD55" s="4">
        <v>12.5</v>
      </c>
      <c r="AE55" s="4">
        <v>847</v>
      </c>
      <c r="AF55" s="4">
        <v>872</v>
      </c>
      <c r="AG55" s="4">
        <v>887</v>
      </c>
      <c r="AH55" s="4">
        <v>76</v>
      </c>
      <c r="AI55" s="4">
        <v>17.79</v>
      </c>
      <c r="AJ55" s="4">
        <v>0.41</v>
      </c>
      <c r="AK55" s="4">
        <v>984</v>
      </c>
      <c r="AL55" s="4">
        <v>-2</v>
      </c>
      <c r="AM55" s="4">
        <v>0</v>
      </c>
      <c r="AN55" s="4">
        <v>23</v>
      </c>
      <c r="AO55" s="4">
        <v>192</v>
      </c>
      <c r="AP55" s="4">
        <v>191</v>
      </c>
      <c r="AQ55" s="4">
        <v>3.7</v>
      </c>
      <c r="AR55" s="4">
        <v>195</v>
      </c>
      <c r="AS55" s="4" t="s">
        <v>155</v>
      </c>
      <c r="AT55" s="4">
        <v>2</v>
      </c>
      <c r="AU55" s="5">
        <v>0.59378472222222223</v>
      </c>
      <c r="AV55" s="4">
        <v>47.159320000000001</v>
      </c>
      <c r="AW55" s="4">
        <v>-88.489717999999996</v>
      </c>
      <c r="AX55" s="4">
        <v>321.7</v>
      </c>
      <c r="AY55" s="4">
        <v>0</v>
      </c>
      <c r="AZ55" s="4">
        <v>12</v>
      </c>
      <c r="BA55" s="4">
        <v>10</v>
      </c>
      <c r="BB55" s="4" t="s">
        <v>423</v>
      </c>
      <c r="BC55" s="4">
        <v>1</v>
      </c>
      <c r="BD55" s="4">
        <v>1.3</v>
      </c>
      <c r="BE55" s="4">
        <v>1.6</v>
      </c>
      <c r="BF55" s="4">
        <v>14.063000000000001</v>
      </c>
      <c r="BG55" s="4">
        <v>450</v>
      </c>
      <c r="BH55" s="4">
        <v>32</v>
      </c>
      <c r="BI55" s="4">
        <v>0.40899999999999997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W55" s="4">
        <v>0</v>
      </c>
      <c r="BX55" s="4">
        <v>3.192E-3</v>
      </c>
      <c r="BY55" s="4">
        <v>-5</v>
      </c>
      <c r="BZ55" s="4">
        <v>0.641096</v>
      </c>
      <c r="CA55" s="4">
        <v>7.8005000000000005E-2</v>
      </c>
      <c r="CB55" s="4">
        <v>12.950139</v>
      </c>
    </row>
    <row r="56" spans="1:80">
      <c r="A56" s="2">
        <v>42439</v>
      </c>
      <c r="B56" s="29">
        <v>0.38588980324074074</v>
      </c>
      <c r="C56" s="4">
        <v>0.01</v>
      </c>
      <c r="D56" s="4">
        <v>1E-3</v>
      </c>
      <c r="E56" s="4" t="s">
        <v>155</v>
      </c>
      <c r="F56" s="4">
        <v>10</v>
      </c>
      <c r="G56" s="4">
        <v>0.1</v>
      </c>
      <c r="H56" s="4">
        <v>-1.3</v>
      </c>
      <c r="I56" s="4">
        <v>-4.0999999999999996</v>
      </c>
      <c r="K56" s="4">
        <v>21.2</v>
      </c>
      <c r="L56" s="4">
        <v>14</v>
      </c>
      <c r="M56" s="4">
        <v>1</v>
      </c>
      <c r="N56" s="4">
        <v>0.01</v>
      </c>
      <c r="O56" s="4">
        <v>1E-3</v>
      </c>
      <c r="P56" s="4">
        <v>0.1</v>
      </c>
      <c r="Q56" s="4">
        <v>0</v>
      </c>
      <c r="R56" s="4">
        <v>0.1</v>
      </c>
      <c r="S56" s="4">
        <v>7.8799999999999995E-2</v>
      </c>
      <c r="T56" s="4">
        <v>0</v>
      </c>
      <c r="U56" s="4">
        <v>0.1</v>
      </c>
      <c r="V56" s="4">
        <v>0</v>
      </c>
      <c r="Y56" s="4">
        <v>13.722</v>
      </c>
      <c r="Z56" s="4">
        <v>0</v>
      </c>
      <c r="AA56" s="4">
        <v>21.2</v>
      </c>
      <c r="AB56" s="4" t="s">
        <v>384</v>
      </c>
      <c r="AC56" s="4">
        <v>0</v>
      </c>
      <c r="AD56" s="4">
        <v>12.5</v>
      </c>
      <c r="AE56" s="4">
        <v>848</v>
      </c>
      <c r="AF56" s="4">
        <v>871</v>
      </c>
      <c r="AG56" s="4">
        <v>888</v>
      </c>
      <c r="AH56" s="4">
        <v>76</v>
      </c>
      <c r="AI56" s="4">
        <v>17.79</v>
      </c>
      <c r="AJ56" s="4">
        <v>0.41</v>
      </c>
      <c r="AK56" s="4">
        <v>984</v>
      </c>
      <c r="AL56" s="4">
        <v>-2</v>
      </c>
      <c r="AM56" s="4">
        <v>0</v>
      </c>
      <c r="AN56" s="4">
        <v>23</v>
      </c>
      <c r="AO56" s="4">
        <v>191.1</v>
      </c>
      <c r="AP56" s="4">
        <v>191</v>
      </c>
      <c r="AQ56" s="4">
        <v>3.7</v>
      </c>
      <c r="AR56" s="4">
        <v>195</v>
      </c>
      <c r="AS56" s="4" t="s">
        <v>155</v>
      </c>
      <c r="AT56" s="4">
        <v>2</v>
      </c>
      <c r="AU56" s="5">
        <v>0.59379629629629627</v>
      </c>
      <c r="AV56" s="4">
        <v>47.159320000000001</v>
      </c>
      <c r="AW56" s="4">
        <v>-88.489717999999996</v>
      </c>
      <c r="AX56" s="4">
        <v>321.60000000000002</v>
      </c>
      <c r="AY56" s="4">
        <v>0</v>
      </c>
      <c r="AZ56" s="4">
        <v>12</v>
      </c>
      <c r="BA56" s="4">
        <v>10</v>
      </c>
      <c r="BB56" s="4" t="s">
        <v>423</v>
      </c>
      <c r="BC56" s="4">
        <v>1</v>
      </c>
      <c r="BD56" s="4">
        <v>1.3</v>
      </c>
      <c r="BE56" s="4">
        <v>1.6</v>
      </c>
      <c r="BF56" s="4">
        <v>14.063000000000001</v>
      </c>
      <c r="BG56" s="4">
        <v>450</v>
      </c>
      <c r="BH56" s="4">
        <v>32</v>
      </c>
      <c r="BI56" s="4">
        <v>0.40899999999999997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W56" s="4">
        <v>0</v>
      </c>
      <c r="BX56" s="4">
        <v>2.0960000000000002E-3</v>
      </c>
      <c r="BY56" s="4">
        <v>-5</v>
      </c>
      <c r="BZ56" s="4">
        <v>0.63919199999999998</v>
      </c>
      <c r="CA56" s="4">
        <v>5.1221000000000003E-2</v>
      </c>
      <c r="CB56" s="4">
        <v>12.911678</v>
      </c>
    </row>
    <row r="57" spans="1:80">
      <c r="A57" s="2">
        <v>42439</v>
      </c>
      <c r="B57" s="29">
        <v>0.38590137731481483</v>
      </c>
      <c r="C57" s="4">
        <v>0.01</v>
      </c>
      <c r="D57" s="4">
        <v>6.9999999999999999E-4</v>
      </c>
      <c r="E57" s="4" t="s">
        <v>155</v>
      </c>
      <c r="F57" s="4">
        <v>7.4158249999999999</v>
      </c>
      <c r="G57" s="4">
        <v>0.1</v>
      </c>
      <c r="H57" s="4">
        <v>-1.3</v>
      </c>
      <c r="I57" s="4">
        <v>-2.2000000000000002</v>
      </c>
      <c r="K57" s="4">
        <v>21.2</v>
      </c>
      <c r="L57" s="4">
        <v>14</v>
      </c>
      <c r="M57" s="4">
        <v>1</v>
      </c>
      <c r="N57" s="4">
        <v>0.01</v>
      </c>
      <c r="O57" s="4">
        <v>6.9999999999999999E-4</v>
      </c>
      <c r="P57" s="4">
        <v>0.1</v>
      </c>
      <c r="Q57" s="4">
        <v>0</v>
      </c>
      <c r="R57" s="4">
        <v>0.1</v>
      </c>
      <c r="S57" s="4">
        <v>7.8799999999999995E-2</v>
      </c>
      <c r="T57" s="4">
        <v>0</v>
      </c>
      <c r="U57" s="4">
        <v>0.1</v>
      </c>
      <c r="V57" s="4">
        <v>0</v>
      </c>
      <c r="Y57" s="4">
        <v>13.7</v>
      </c>
      <c r="Z57" s="4">
        <v>0</v>
      </c>
      <c r="AA57" s="4">
        <v>21.2</v>
      </c>
      <c r="AB57" s="4" t="s">
        <v>384</v>
      </c>
      <c r="AC57" s="4">
        <v>0</v>
      </c>
      <c r="AD57" s="4">
        <v>12.3</v>
      </c>
      <c r="AE57" s="4">
        <v>849</v>
      </c>
      <c r="AF57" s="4">
        <v>876</v>
      </c>
      <c r="AG57" s="4">
        <v>889</v>
      </c>
      <c r="AH57" s="4">
        <v>76</v>
      </c>
      <c r="AI57" s="4">
        <v>17.79</v>
      </c>
      <c r="AJ57" s="4">
        <v>0.41</v>
      </c>
      <c r="AK57" s="4">
        <v>984</v>
      </c>
      <c r="AL57" s="4">
        <v>-2</v>
      </c>
      <c r="AM57" s="4">
        <v>0</v>
      </c>
      <c r="AN57" s="4">
        <v>23</v>
      </c>
      <c r="AO57" s="4">
        <v>191</v>
      </c>
      <c r="AP57" s="4">
        <v>191</v>
      </c>
      <c r="AQ57" s="4">
        <v>3.8</v>
      </c>
      <c r="AR57" s="4">
        <v>195</v>
      </c>
      <c r="AS57" s="4" t="s">
        <v>155</v>
      </c>
      <c r="AT57" s="4">
        <v>2</v>
      </c>
      <c r="AU57" s="5">
        <v>0.59380787037037031</v>
      </c>
      <c r="AV57" s="4">
        <v>47.159320000000001</v>
      </c>
      <c r="AW57" s="4">
        <v>-88.489717999999996</v>
      </c>
      <c r="AX57" s="4">
        <v>321.39999999999998</v>
      </c>
      <c r="AY57" s="4">
        <v>0</v>
      </c>
      <c r="AZ57" s="4">
        <v>12</v>
      </c>
      <c r="BA57" s="4">
        <v>10</v>
      </c>
      <c r="BB57" s="4" t="s">
        <v>423</v>
      </c>
      <c r="BC57" s="4">
        <v>1</v>
      </c>
      <c r="BD57" s="4">
        <v>1.3</v>
      </c>
      <c r="BE57" s="4">
        <v>1.6</v>
      </c>
      <c r="BF57" s="4">
        <v>14.063000000000001</v>
      </c>
      <c r="BG57" s="4">
        <v>450</v>
      </c>
      <c r="BH57" s="4">
        <v>32</v>
      </c>
      <c r="BI57" s="4">
        <v>0.40899999999999997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W57" s="4">
        <v>0</v>
      </c>
      <c r="BX57" s="4">
        <v>-1.616E-3</v>
      </c>
      <c r="BY57" s="4">
        <v>-5</v>
      </c>
      <c r="BZ57" s="4">
        <v>0.63448000000000004</v>
      </c>
      <c r="CA57" s="4">
        <v>-3.9490999999999998E-2</v>
      </c>
      <c r="CB57" s="4">
        <v>12.816496000000001</v>
      </c>
    </row>
    <row r="58" spans="1:80">
      <c r="A58" s="2">
        <v>42439</v>
      </c>
      <c r="B58" s="29">
        <v>0.38591295138888887</v>
      </c>
      <c r="C58" s="4">
        <v>0.01</v>
      </c>
      <c r="D58" s="4">
        <v>0</v>
      </c>
      <c r="E58" s="4" t="s">
        <v>155</v>
      </c>
      <c r="F58" s="4">
        <v>0</v>
      </c>
      <c r="G58" s="4">
        <v>0.1</v>
      </c>
      <c r="H58" s="4">
        <v>-1.3</v>
      </c>
      <c r="I58" s="4">
        <v>-7</v>
      </c>
      <c r="K58" s="4">
        <v>21.2</v>
      </c>
      <c r="L58" s="4">
        <v>14</v>
      </c>
      <c r="M58" s="4">
        <v>1</v>
      </c>
      <c r="N58" s="4">
        <v>0.01</v>
      </c>
      <c r="O58" s="4">
        <v>0</v>
      </c>
      <c r="P58" s="4">
        <v>0.1</v>
      </c>
      <c r="Q58" s="4">
        <v>0</v>
      </c>
      <c r="R58" s="4">
        <v>0.1</v>
      </c>
      <c r="S58" s="4">
        <v>7.8799999999999995E-2</v>
      </c>
      <c r="T58" s="4">
        <v>0</v>
      </c>
      <c r="U58" s="4">
        <v>0.1</v>
      </c>
      <c r="V58" s="4">
        <v>0</v>
      </c>
      <c r="Y58" s="4">
        <v>13.7</v>
      </c>
      <c r="Z58" s="4">
        <v>0</v>
      </c>
      <c r="AA58" s="4">
        <v>21.2</v>
      </c>
      <c r="AB58" s="4" t="s">
        <v>384</v>
      </c>
      <c r="AC58" s="4">
        <v>0</v>
      </c>
      <c r="AD58" s="4">
        <v>12.1</v>
      </c>
      <c r="AE58" s="4">
        <v>850</v>
      </c>
      <c r="AF58" s="4">
        <v>880</v>
      </c>
      <c r="AG58" s="4">
        <v>888</v>
      </c>
      <c r="AH58" s="4">
        <v>76</v>
      </c>
      <c r="AI58" s="4">
        <v>17.79</v>
      </c>
      <c r="AJ58" s="4">
        <v>0.41</v>
      </c>
      <c r="AK58" s="4">
        <v>984</v>
      </c>
      <c r="AL58" s="4">
        <v>-2</v>
      </c>
      <c r="AM58" s="4">
        <v>0</v>
      </c>
      <c r="AN58" s="4">
        <v>23</v>
      </c>
      <c r="AO58" s="4">
        <v>191</v>
      </c>
      <c r="AP58" s="4">
        <v>190.1</v>
      </c>
      <c r="AQ58" s="4">
        <v>3.6</v>
      </c>
      <c r="AR58" s="4">
        <v>195</v>
      </c>
      <c r="AS58" s="4" t="s">
        <v>155</v>
      </c>
      <c r="AT58" s="4">
        <v>2</v>
      </c>
      <c r="AU58" s="5">
        <v>0.59381944444444446</v>
      </c>
      <c r="AV58" s="4">
        <v>47.159320000000001</v>
      </c>
      <c r="AW58" s="4">
        <v>-88.489716999999999</v>
      </c>
      <c r="AX58" s="4">
        <v>321.3</v>
      </c>
      <c r="AY58" s="4">
        <v>0</v>
      </c>
      <c r="AZ58" s="4">
        <v>12</v>
      </c>
      <c r="BA58" s="4">
        <v>9</v>
      </c>
      <c r="BB58" s="4" t="s">
        <v>427</v>
      </c>
      <c r="BC58" s="4">
        <v>1.0606</v>
      </c>
      <c r="BD58" s="4">
        <v>1.2091000000000001</v>
      </c>
      <c r="BE58" s="4">
        <v>1.6606000000000001</v>
      </c>
      <c r="BF58" s="4">
        <v>14.063000000000001</v>
      </c>
      <c r="BG58" s="4">
        <v>450</v>
      </c>
      <c r="BH58" s="4">
        <v>32</v>
      </c>
      <c r="BI58" s="4">
        <v>0.40899999999999997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W58" s="4">
        <v>0</v>
      </c>
      <c r="BX58" s="4">
        <v>-7.424E-3</v>
      </c>
      <c r="BY58" s="4">
        <v>-5</v>
      </c>
      <c r="BZ58" s="4">
        <v>0.63038400000000006</v>
      </c>
      <c r="CA58" s="4">
        <v>-0.181424</v>
      </c>
      <c r="CB58" s="4">
        <v>12.733757000000001</v>
      </c>
    </row>
    <row r="59" spans="1:80">
      <c r="A59" s="2">
        <v>42439</v>
      </c>
      <c r="B59" s="29">
        <v>0.38592452546296291</v>
      </c>
      <c r="C59" s="4">
        <v>0.01</v>
      </c>
      <c r="D59" s="4">
        <v>0</v>
      </c>
      <c r="E59" s="4" t="s">
        <v>155</v>
      </c>
      <c r="F59" s="4">
        <v>0</v>
      </c>
      <c r="G59" s="4">
        <v>0.1</v>
      </c>
      <c r="H59" s="4">
        <v>-1.3</v>
      </c>
      <c r="I59" s="4">
        <v>-3.5</v>
      </c>
      <c r="K59" s="4">
        <v>21.2</v>
      </c>
      <c r="L59" s="4">
        <v>14</v>
      </c>
      <c r="M59" s="4">
        <v>1</v>
      </c>
      <c r="N59" s="4">
        <v>0.01</v>
      </c>
      <c r="O59" s="4">
        <v>0</v>
      </c>
      <c r="P59" s="4">
        <v>0.1</v>
      </c>
      <c r="Q59" s="4">
        <v>0</v>
      </c>
      <c r="R59" s="4">
        <v>0.1</v>
      </c>
      <c r="S59" s="4">
        <v>7.8799999999999995E-2</v>
      </c>
      <c r="T59" s="4">
        <v>0</v>
      </c>
      <c r="U59" s="4">
        <v>0.1</v>
      </c>
      <c r="V59" s="4">
        <v>0</v>
      </c>
      <c r="Y59" s="4">
        <v>13.7</v>
      </c>
      <c r="Z59" s="4">
        <v>0</v>
      </c>
      <c r="AA59" s="4">
        <v>21.2</v>
      </c>
      <c r="AB59" s="4" t="s">
        <v>384</v>
      </c>
      <c r="AC59" s="4">
        <v>0</v>
      </c>
      <c r="AD59" s="4">
        <v>12.1</v>
      </c>
      <c r="AE59" s="4">
        <v>851</v>
      </c>
      <c r="AF59" s="4">
        <v>882</v>
      </c>
      <c r="AG59" s="4">
        <v>889</v>
      </c>
      <c r="AH59" s="4">
        <v>76</v>
      </c>
      <c r="AI59" s="4">
        <v>17.79</v>
      </c>
      <c r="AJ59" s="4">
        <v>0.41</v>
      </c>
      <c r="AK59" s="4">
        <v>984</v>
      </c>
      <c r="AL59" s="4">
        <v>-2</v>
      </c>
      <c r="AM59" s="4">
        <v>0</v>
      </c>
      <c r="AN59" s="4">
        <v>23</v>
      </c>
      <c r="AO59" s="4">
        <v>190.1</v>
      </c>
      <c r="AP59" s="4">
        <v>189.1</v>
      </c>
      <c r="AQ59" s="4">
        <v>3.3</v>
      </c>
      <c r="AR59" s="4">
        <v>195</v>
      </c>
      <c r="AS59" s="4" t="s">
        <v>155</v>
      </c>
      <c r="AT59" s="4">
        <v>2</v>
      </c>
      <c r="AU59" s="5">
        <v>0.59383101851851849</v>
      </c>
      <c r="AV59" s="4">
        <v>47.159319000000004</v>
      </c>
      <c r="AW59" s="4">
        <v>-88.489716999999999</v>
      </c>
      <c r="AX59" s="4">
        <v>321.2</v>
      </c>
      <c r="AY59" s="4">
        <v>0</v>
      </c>
      <c r="AZ59" s="4">
        <v>12</v>
      </c>
      <c r="BA59" s="4">
        <v>9</v>
      </c>
      <c r="BB59" s="4" t="s">
        <v>427</v>
      </c>
      <c r="BC59" s="4">
        <v>1.1394</v>
      </c>
      <c r="BD59" s="4">
        <v>1</v>
      </c>
      <c r="BE59" s="4">
        <v>1.7394000000000001</v>
      </c>
      <c r="BF59" s="4">
        <v>14.063000000000001</v>
      </c>
      <c r="BG59" s="4">
        <v>450</v>
      </c>
      <c r="BH59" s="4">
        <v>32</v>
      </c>
      <c r="BI59" s="4">
        <v>0.40899999999999997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W59" s="4">
        <v>0</v>
      </c>
      <c r="BX59" s="4">
        <v>-8.9029999999999995E-3</v>
      </c>
      <c r="BY59" s="4">
        <v>-5</v>
      </c>
      <c r="BZ59" s="4">
        <v>0.62729100000000004</v>
      </c>
      <c r="CA59" s="4">
        <v>-0.21756900000000001</v>
      </c>
      <c r="CB59" s="4">
        <v>12.671272</v>
      </c>
    </row>
    <row r="60" spans="1:80">
      <c r="A60" s="2">
        <v>42439</v>
      </c>
      <c r="B60" s="29">
        <v>0.38593609953703706</v>
      </c>
      <c r="C60" s="4">
        <v>0.01</v>
      </c>
      <c r="D60" s="4">
        <v>8.0000000000000004E-4</v>
      </c>
      <c r="E60" s="4" t="s">
        <v>155</v>
      </c>
      <c r="F60" s="4">
        <v>7.7493610000000004</v>
      </c>
      <c r="G60" s="4">
        <v>0.1</v>
      </c>
      <c r="H60" s="4">
        <v>-1.3</v>
      </c>
      <c r="I60" s="4">
        <v>-5.8</v>
      </c>
      <c r="K60" s="4">
        <v>21.2</v>
      </c>
      <c r="L60" s="4">
        <v>14</v>
      </c>
      <c r="M60" s="4">
        <v>1</v>
      </c>
      <c r="N60" s="4">
        <v>0.01</v>
      </c>
      <c r="O60" s="4">
        <v>8.0000000000000004E-4</v>
      </c>
      <c r="P60" s="4">
        <v>0.1</v>
      </c>
      <c r="Q60" s="4">
        <v>0</v>
      </c>
      <c r="R60" s="4">
        <v>0.1</v>
      </c>
      <c r="S60" s="4">
        <v>7.8799999999999995E-2</v>
      </c>
      <c r="T60" s="4">
        <v>0</v>
      </c>
      <c r="U60" s="4">
        <v>0.1</v>
      </c>
      <c r="V60" s="4">
        <v>0</v>
      </c>
      <c r="Y60" s="4">
        <v>13.675000000000001</v>
      </c>
      <c r="Z60" s="4">
        <v>0</v>
      </c>
      <c r="AA60" s="4">
        <v>21.2</v>
      </c>
      <c r="AB60" s="4" t="s">
        <v>384</v>
      </c>
      <c r="AC60" s="4">
        <v>0</v>
      </c>
      <c r="AD60" s="4">
        <v>12</v>
      </c>
      <c r="AE60" s="4">
        <v>852</v>
      </c>
      <c r="AF60" s="4">
        <v>882</v>
      </c>
      <c r="AG60" s="4">
        <v>890</v>
      </c>
      <c r="AH60" s="4">
        <v>76</v>
      </c>
      <c r="AI60" s="4">
        <v>17.79</v>
      </c>
      <c r="AJ60" s="4">
        <v>0.41</v>
      </c>
      <c r="AK60" s="4">
        <v>984</v>
      </c>
      <c r="AL60" s="4">
        <v>-2</v>
      </c>
      <c r="AM60" s="4">
        <v>0</v>
      </c>
      <c r="AN60" s="4">
        <v>23</v>
      </c>
      <c r="AO60" s="4">
        <v>190</v>
      </c>
      <c r="AP60" s="4">
        <v>189</v>
      </c>
      <c r="AQ60" s="4">
        <v>3.1</v>
      </c>
      <c r="AR60" s="4">
        <v>195</v>
      </c>
      <c r="AS60" s="4" t="s">
        <v>155</v>
      </c>
      <c r="AT60" s="4">
        <v>2</v>
      </c>
      <c r="AU60" s="5">
        <v>0.59384259259259264</v>
      </c>
      <c r="AV60" s="4">
        <v>47.159317999999999</v>
      </c>
      <c r="AW60" s="4">
        <v>-88.489716999999999</v>
      </c>
      <c r="AX60" s="4">
        <v>321.10000000000002</v>
      </c>
      <c r="AY60" s="4">
        <v>0</v>
      </c>
      <c r="AZ60" s="4">
        <v>12</v>
      </c>
      <c r="BA60" s="4">
        <v>9</v>
      </c>
      <c r="BB60" s="4" t="s">
        <v>427</v>
      </c>
      <c r="BC60" s="4">
        <v>1</v>
      </c>
      <c r="BD60" s="4">
        <v>1</v>
      </c>
      <c r="BE60" s="4">
        <v>1.6</v>
      </c>
      <c r="BF60" s="4">
        <v>14.063000000000001</v>
      </c>
      <c r="BG60" s="4">
        <v>450</v>
      </c>
      <c r="BH60" s="4">
        <v>32</v>
      </c>
      <c r="BI60" s="4">
        <v>0.40899999999999997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W60" s="4">
        <v>0</v>
      </c>
      <c r="BX60" s="4">
        <v>-1.0808E-2</v>
      </c>
      <c r="BY60" s="4">
        <v>-5</v>
      </c>
      <c r="BZ60" s="4">
        <v>0.627</v>
      </c>
      <c r="CA60" s="4">
        <v>-0.26411600000000002</v>
      </c>
      <c r="CB60" s="4">
        <v>12.6654</v>
      </c>
    </row>
    <row r="61" spans="1:80">
      <c r="A61" s="2">
        <v>42439</v>
      </c>
      <c r="B61" s="29">
        <v>0.3859476736111111</v>
      </c>
      <c r="C61" s="4">
        <v>0.42899999999999999</v>
      </c>
      <c r="D61" s="4">
        <v>1E-3</v>
      </c>
      <c r="E61" s="4" t="s">
        <v>155</v>
      </c>
      <c r="F61" s="4">
        <v>10</v>
      </c>
      <c r="G61" s="4">
        <v>0.1</v>
      </c>
      <c r="H61" s="4">
        <v>-1.3</v>
      </c>
      <c r="I61" s="4">
        <v>-6.4</v>
      </c>
      <c r="K61" s="4">
        <v>21.2</v>
      </c>
      <c r="L61" s="4">
        <v>14</v>
      </c>
      <c r="M61" s="4">
        <v>1</v>
      </c>
      <c r="N61" s="4">
        <v>0.42880000000000001</v>
      </c>
      <c r="O61" s="4">
        <v>1E-3</v>
      </c>
      <c r="P61" s="4">
        <v>0.1</v>
      </c>
      <c r="Q61" s="4">
        <v>0</v>
      </c>
      <c r="R61" s="4">
        <v>0.1</v>
      </c>
      <c r="S61" s="4">
        <v>7.8799999999999995E-2</v>
      </c>
      <c r="T61" s="4">
        <v>0</v>
      </c>
      <c r="U61" s="4">
        <v>0.1</v>
      </c>
      <c r="V61" s="4">
        <v>0</v>
      </c>
      <c r="Y61" s="4">
        <v>13.510999999999999</v>
      </c>
      <c r="Z61" s="4">
        <v>0</v>
      </c>
      <c r="AA61" s="4">
        <v>21.2</v>
      </c>
      <c r="AB61" s="4" t="s">
        <v>384</v>
      </c>
      <c r="AC61" s="4">
        <v>0</v>
      </c>
      <c r="AD61" s="4">
        <v>12</v>
      </c>
      <c r="AE61" s="4">
        <v>852</v>
      </c>
      <c r="AF61" s="4">
        <v>883</v>
      </c>
      <c r="AG61" s="4">
        <v>891</v>
      </c>
      <c r="AH61" s="4">
        <v>76</v>
      </c>
      <c r="AI61" s="4">
        <v>17.79</v>
      </c>
      <c r="AJ61" s="4">
        <v>0.41</v>
      </c>
      <c r="AK61" s="4">
        <v>984</v>
      </c>
      <c r="AL61" s="4">
        <v>-2</v>
      </c>
      <c r="AM61" s="4">
        <v>0</v>
      </c>
      <c r="AN61" s="4">
        <v>23</v>
      </c>
      <c r="AO61" s="4">
        <v>190</v>
      </c>
      <c r="AP61" s="4">
        <v>189</v>
      </c>
      <c r="AQ61" s="4">
        <v>3</v>
      </c>
      <c r="AR61" s="4">
        <v>195</v>
      </c>
      <c r="AS61" s="4" t="s">
        <v>155</v>
      </c>
      <c r="AT61" s="4">
        <v>2</v>
      </c>
      <c r="AU61" s="5">
        <v>0.59385416666666668</v>
      </c>
      <c r="AV61" s="4">
        <v>47.159317999999999</v>
      </c>
      <c r="AW61" s="4">
        <v>-88.489716999999999</v>
      </c>
      <c r="AX61" s="4">
        <v>321</v>
      </c>
      <c r="AY61" s="4">
        <v>0</v>
      </c>
      <c r="AZ61" s="4">
        <v>12</v>
      </c>
      <c r="BA61" s="4">
        <v>8</v>
      </c>
      <c r="BB61" s="4" t="s">
        <v>428</v>
      </c>
      <c r="BC61" s="4">
        <v>1</v>
      </c>
      <c r="BD61" s="4">
        <v>1.0303</v>
      </c>
      <c r="BE61" s="4">
        <v>1.6</v>
      </c>
      <c r="BF61" s="4">
        <v>14.063000000000001</v>
      </c>
      <c r="BG61" s="4">
        <v>450</v>
      </c>
      <c r="BH61" s="4">
        <v>32</v>
      </c>
      <c r="BI61" s="4">
        <v>0.40899999999999997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W61" s="4">
        <v>0</v>
      </c>
      <c r="BX61" s="4">
        <v>-1.2808E-2</v>
      </c>
      <c r="BY61" s="4">
        <v>-5</v>
      </c>
      <c r="BZ61" s="4">
        <v>0.62519199999999997</v>
      </c>
      <c r="CA61" s="4">
        <v>-0.312996</v>
      </c>
      <c r="CB61" s="4">
        <v>12.628878</v>
      </c>
    </row>
    <row r="62" spans="1:80">
      <c r="A62" s="2">
        <v>42439</v>
      </c>
      <c r="B62" s="29">
        <v>0.38595924768518519</v>
      </c>
      <c r="C62" s="4">
        <v>2.5219999999999998</v>
      </c>
      <c r="D62" s="4">
        <v>4.6899999999999997E-2</v>
      </c>
      <c r="E62" s="4" t="s">
        <v>155</v>
      </c>
      <c r="F62" s="4">
        <v>468.61410799999999</v>
      </c>
      <c r="G62" s="4">
        <v>0.1</v>
      </c>
      <c r="H62" s="4">
        <v>-1.3</v>
      </c>
      <c r="I62" s="4">
        <v>485</v>
      </c>
      <c r="K62" s="4">
        <v>21.2</v>
      </c>
      <c r="L62" s="4">
        <v>249</v>
      </c>
      <c r="M62" s="4">
        <v>0.97740000000000005</v>
      </c>
      <c r="N62" s="4">
        <v>2.4655</v>
      </c>
      <c r="O62" s="4">
        <v>4.58E-2</v>
      </c>
      <c r="P62" s="4">
        <v>9.7699999999999995E-2</v>
      </c>
      <c r="Q62" s="4">
        <v>0</v>
      </c>
      <c r="R62" s="4">
        <v>0.1</v>
      </c>
      <c r="S62" s="4">
        <v>7.6999999999999999E-2</v>
      </c>
      <c r="T62" s="4">
        <v>0</v>
      </c>
      <c r="U62" s="4">
        <v>0.1</v>
      </c>
      <c r="V62" s="4">
        <v>484.98020000000002</v>
      </c>
      <c r="Y62" s="4">
        <v>243.381</v>
      </c>
      <c r="Z62" s="4">
        <v>0</v>
      </c>
      <c r="AA62" s="4">
        <v>20.721900000000002</v>
      </c>
      <c r="AB62" s="4" t="s">
        <v>384</v>
      </c>
      <c r="AC62" s="4">
        <v>0</v>
      </c>
      <c r="AD62" s="4">
        <v>12</v>
      </c>
      <c r="AE62" s="4">
        <v>851</v>
      </c>
      <c r="AF62" s="4">
        <v>881</v>
      </c>
      <c r="AG62" s="4">
        <v>890</v>
      </c>
      <c r="AH62" s="4">
        <v>76</v>
      </c>
      <c r="AI62" s="4">
        <v>17.79</v>
      </c>
      <c r="AJ62" s="4">
        <v>0.41</v>
      </c>
      <c r="AK62" s="4">
        <v>984</v>
      </c>
      <c r="AL62" s="4">
        <v>-2</v>
      </c>
      <c r="AM62" s="4">
        <v>0</v>
      </c>
      <c r="AN62" s="4">
        <v>23</v>
      </c>
      <c r="AO62" s="4">
        <v>190</v>
      </c>
      <c r="AP62" s="4">
        <v>189</v>
      </c>
      <c r="AQ62" s="4">
        <v>3</v>
      </c>
      <c r="AR62" s="4">
        <v>195</v>
      </c>
      <c r="AS62" s="4" t="s">
        <v>155</v>
      </c>
      <c r="AT62" s="4">
        <v>2</v>
      </c>
      <c r="AU62" s="5">
        <v>0.59386574074074072</v>
      </c>
      <c r="AV62" s="4">
        <v>47.159317999999999</v>
      </c>
      <c r="AW62" s="4">
        <v>-88.489716999999999</v>
      </c>
      <c r="AX62" s="4">
        <v>320.89999999999998</v>
      </c>
      <c r="AY62" s="4">
        <v>0</v>
      </c>
      <c r="AZ62" s="4">
        <v>12</v>
      </c>
      <c r="BA62" s="4">
        <v>8</v>
      </c>
      <c r="BB62" s="4" t="s">
        <v>428</v>
      </c>
      <c r="BC62" s="4">
        <v>1</v>
      </c>
      <c r="BD62" s="4">
        <v>1.1000000000000001</v>
      </c>
      <c r="BE62" s="4">
        <v>1.6</v>
      </c>
      <c r="BF62" s="4">
        <v>14.063000000000001</v>
      </c>
      <c r="BG62" s="4">
        <v>76.91</v>
      </c>
      <c r="BH62" s="4">
        <v>5.47</v>
      </c>
      <c r="BI62" s="4">
        <v>2.3069999999999999</v>
      </c>
      <c r="BJ62" s="4">
        <v>2958.2469999999998</v>
      </c>
      <c r="BK62" s="4">
        <v>34.979999999999997</v>
      </c>
      <c r="BL62" s="4">
        <v>1.2E-2</v>
      </c>
      <c r="BM62" s="4">
        <v>0</v>
      </c>
      <c r="BN62" s="4">
        <v>1.2E-2</v>
      </c>
      <c r="BO62" s="4">
        <v>0.01</v>
      </c>
      <c r="BP62" s="4">
        <v>0</v>
      </c>
      <c r="BQ62" s="4">
        <v>0.01</v>
      </c>
      <c r="BR62" s="4">
        <v>19.242000000000001</v>
      </c>
      <c r="BU62" s="4">
        <v>57.938000000000002</v>
      </c>
      <c r="BW62" s="4">
        <v>18078.284</v>
      </c>
      <c r="BX62" s="4">
        <v>-1.1192000000000001E-2</v>
      </c>
      <c r="BY62" s="4">
        <v>-5</v>
      </c>
      <c r="BZ62" s="4">
        <v>0.62771200000000005</v>
      </c>
      <c r="CA62" s="4">
        <v>-0.273505</v>
      </c>
      <c r="CB62" s="4">
        <v>12.679781999999999</v>
      </c>
    </row>
    <row r="63" spans="1:80">
      <c r="A63" s="2">
        <v>42439</v>
      </c>
      <c r="B63" s="29">
        <v>0.38597082175925923</v>
      </c>
      <c r="C63" s="4">
        <v>9.3309999999999995</v>
      </c>
      <c r="D63" s="4">
        <v>0.1196</v>
      </c>
      <c r="E63" s="4" t="s">
        <v>155</v>
      </c>
      <c r="F63" s="4">
        <v>1196.4369750000001</v>
      </c>
      <c r="G63" s="4">
        <v>0.1</v>
      </c>
      <c r="H63" s="4">
        <v>-1.3</v>
      </c>
      <c r="I63" s="4">
        <v>7611.7</v>
      </c>
      <c r="K63" s="4">
        <v>20.97</v>
      </c>
      <c r="L63" s="4">
        <v>976</v>
      </c>
      <c r="M63" s="4">
        <v>0.90900000000000003</v>
      </c>
      <c r="N63" s="4">
        <v>8.4818999999999996</v>
      </c>
      <c r="O63" s="4">
        <v>0.10879999999999999</v>
      </c>
      <c r="P63" s="4">
        <v>0.13220000000000001</v>
      </c>
      <c r="Q63" s="4">
        <v>0</v>
      </c>
      <c r="R63" s="4">
        <v>0.1</v>
      </c>
      <c r="S63" s="4">
        <v>0.1042</v>
      </c>
      <c r="T63" s="4">
        <v>0</v>
      </c>
      <c r="U63" s="4">
        <v>0.1</v>
      </c>
      <c r="V63" s="4">
        <v>7611.7115999999996</v>
      </c>
      <c r="Y63" s="4">
        <v>886.97299999999996</v>
      </c>
      <c r="Z63" s="4">
        <v>0</v>
      </c>
      <c r="AA63" s="4">
        <v>19.057400000000001</v>
      </c>
      <c r="AB63" s="4" t="s">
        <v>384</v>
      </c>
      <c r="AC63" s="4">
        <v>0</v>
      </c>
      <c r="AD63" s="4">
        <v>12</v>
      </c>
      <c r="AE63" s="4">
        <v>850</v>
      </c>
      <c r="AF63" s="4">
        <v>880</v>
      </c>
      <c r="AG63" s="4">
        <v>890</v>
      </c>
      <c r="AH63" s="4">
        <v>76</v>
      </c>
      <c r="AI63" s="4">
        <v>17.79</v>
      </c>
      <c r="AJ63" s="4">
        <v>0.41</v>
      </c>
      <c r="AK63" s="4">
        <v>984</v>
      </c>
      <c r="AL63" s="4">
        <v>-2</v>
      </c>
      <c r="AM63" s="4">
        <v>0</v>
      </c>
      <c r="AN63" s="4">
        <v>23</v>
      </c>
      <c r="AO63" s="4">
        <v>190</v>
      </c>
      <c r="AP63" s="4">
        <v>189</v>
      </c>
      <c r="AQ63" s="4">
        <v>2.6</v>
      </c>
      <c r="AR63" s="4">
        <v>195</v>
      </c>
      <c r="AS63" s="4" t="s">
        <v>155</v>
      </c>
      <c r="AT63" s="4">
        <v>2</v>
      </c>
      <c r="AU63" s="5">
        <v>0.59387731481481476</v>
      </c>
      <c r="AV63" s="4">
        <v>47.159317999999999</v>
      </c>
      <c r="AW63" s="4">
        <v>-88.489716000000001</v>
      </c>
      <c r="AX63" s="4">
        <v>320.89999999999998</v>
      </c>
      <c r="AY63" s="4">
        <v>0</v>
      </c>
      <c r="AZ63" s="4">
        <v>12</v>
      </c>
      <c r="BA63" s="4">
        <v>8</v>
      </c>
      <c r="BB63" s="4" t="s">
        <v>428</v>
      </c>
      <c r="BC63" s="4">
        <v>1</v>
      </c>
      <c r="BD63" s="4">
        <v>1.1000000000000001</v>
      </c>
      <c r="BE63" s="4">
        <v>1.6</v>
      </c>
      <c r="BF63" s="4">
        <v>14.063000000000001</v>
      </c>
      <c r="BG63" s="4">
        <v>20.21</v>
      </c>
      <c r="BH63" s="4">
        <v>1.44</v>
      </c>
      <c r="BI63" s="4">
        <v>10.013999999999999</v>
      </c>
      <c r="BJ63" s="4">
        <v>2754.0720000000001</v>
      </c>
      <c r="BK63" s="4">
        <v>22.475000000000001</v>
      </c>
      <c r="BL63" s="4">
        <v>4.0000000000000001E-3</v>
      </c>
      <c r="BM63" s="4">
        <v>0</v>
      </c>
      <c r="BN63" s="4">
        <v>4.0000000000000001E-3</v>
      </c>
      <c r="BO63" s="4">
        <v>4.0000000000000001E-3</v>
      </c>
      <c r="BP63" s="4">
        <v>0</v>
      </c>
      <c r="BQ63" s="4">
        <v>4.0000000000000001E-3</v>
      </c>
      <c r="BR63" s="4">
        <v>81.726500000000001</v>
      </c>
      <c r="BU63" s="4">
        <v>57.14</v>
      </c>
      <c r="BW63" s="4">
        <v>4499.326</v>
      </c>
      <c r="BX63" s="4">
        <v>-1.2808E-2</v>
      </c>
      <c r="BY63" s="4">
        <v>-5</v>
      </c>
      <c r="BZ63" s="4">
        <v>0.62528799999999995</v>
      </c>
      <c r="CA63" s="4">
        <v>-0.312996</v>
      </c>
      <c r="CB63" s="4">
        <v>12.630818</v>
      </c>
    </row>
    <row r="64" spans="1:80">
      <c r="A64" s="2">
        <v>42439</v>
      </c>
      <c r="B64" s="29">
        <v>0.38598239583333332</v>
      </c>
      <c r="C64" s="4">
        <v>11.692</v>
      </c>
      <c r="D64" s="4">
        <v>0.16439999999999999</v>
      </c>
      <c r="E64" s="4" t="s">
        <v>155</v>
      </c>
      <c r="F64" s="4">
        <v>1644.2538589999999</v>
      </c>
      <c r="G64" s="4">
        <v>3.5</v>
      </c>
      <c r="H64" s="4">
        <v>-1.3</v>
      </c>
      <c r="I64" s="4">
        <v>11516.9</v>
      </c>
      <c r="K64" s="4">
        <v>17.010000000000002</v>
      </c>
      <c r="L64" s="4">
        <v>1685</v>
      </c>
      <c r="M64" s="4">
        <v>0.88560000000000005</v>
      </c>
      <c r="N64" s="4">
        <v>10.3545</v>
      </c>
      <c r="O64" s="4">
        <v>0.14560000000000001</v>
      </c>
      <c r="P64" s="4">
        <v>3.1114000000000002</v>
      </c>
      <c r="Q64" s="4">
        <v>0</v>
      </c>
      <c r="R64" s="4">
        <v>3.1</v>
      </c>
      <c r="S64" s="4">
        <v>2.452</v>
      </c>
      <c r="T64" s="4">
        <v>0</v>
      </c>
      <c r="U64" s="4">
        <v>2.5</v>
      </c>
      <c r="V64" s="4">
        <v>11516.945599999999</v>
      </c>
      <c r="Y64" s="4">
        <v>1491.915</v>
      </c>
      <c r="Z64" s="4">
        <v>0</v>
      </c>
      <c r="AA64" s="4">
        <v>15.064299999999999</v>
      </c>
      <c r="AB64" s="4" t="s">
        <v>384</v>
      </c>
      <c r="AC64" s="4">
        <v>0</v>
      </c>
      <c r="AD64" s="4">
        <v>12</v>
      </c>
      <c r="AE64" s="4">
        <v>849</v>
      </c>
      <c r="AF64" s="4">
        <v>878</v>
      </c>
      <c r="AG64" s="4">
        <v>889</v>
      </c>
      <c r="AH64" s="4">
        <v>76</v>
      </c>
      <c r="AI64" s="4">
        <v>17.79</v>
      </c>
      <c r="AJ64" s="4">
        <v>0.41</v>
      </c>
      <c r="AK64" s="4">
        <v>984</v>
      </c>
      <c r="AL64" s="4">
        <v>-2</v>
      </c>
      <c r="AM64" s="4">
        <v>0</v>
      </c>
      <c r="AN64" s="4">
        <v>23</v>
      </c>
      <c r="AO64" s="4">
        <v>190</v>
      </c>
      <c r="AP64" s="4">
        <v>189</v>
      </c>
      <c r="AQ64" s="4">
        <v>2.8</v>
      </c>
      <c r="AR64" s="4">
        <v>195</v>
      </c>
      <c r="AS64" s="4" t="s">
        <v>155</v>
      </c>
      <c r="AT64" s="4">
        <v>2</v>
      </c>
      <c r="AU64" s="5">
        <v>0.59388888888888891</v>
      </c>
      <c r="AV64" s="4">
        <v>47.159317999999999</v>
      </c>
      <c r="AW64" s="4">
        <v>-88.489715000000004</v>
      </c>
      <c r="AX64" s="4">
        <v>320.89999999999998</v>
      </c>
      <c r="AY64" s="4">
        <v>0</v>
      </c>
      <c r="AZ64" s="4">
        <v>12</v>
      </c>
      <c r="BA64" s="4">
        <v>8</v>
      </c>
      <c r="BB64" s="4" t="s">
        <v>428</v>
      </c>
      <c r="BC64" s="4">
        <v>1</v>
      </c>
      <c r="BD64" s="4">
        <v>1.1000000000000001</v>
      </c>
      <c r="BE64" s="4">
        <v>1.6</v>
      </c>
      <c r="BF64" s="4">
        <v>14.063000000000001</v>
      </c>
      <c r="BG64" s="4">
        <v>15.98</v>
      </c>
      <c r="BH64" s="4">
        <v>1.1399999999999999</v>
      </c>
      <c r="BI64" s="4">
        <v>12.919</v>
      </c>
      <c r="BJ64" s="4">
        <v>2696.1729999999998</v>
      </c>
      <c r="BK64" s="4">
        <v>24.132000000000001</v>
      </c>
      <c r="BL64" s="4">
        <v>8.5000000000000006E-2</v>
      </c>
      <c r="BM64" s="4">
        <v>0</v>
      </c>
      <c r="BN64" s="4">
        <v>8.5000000000000006E-2</v>
      </c>
      <c r="BO64" s="4">
        <v>6.7000000000000004E-2</v>
      </c>
      <c r="BP64" s="4">
        <v>0</v>
      </c>
      <c r="BQ64" s="4">
        <v>6.7000000000000004E-2</v>
      </c>
      <c r="BR64" s="4">
        <v>99.163700000000006</v>
      </c>
      <c r="BU64" s="4">
        <v>77.073999999999998</v>
      </c>
      <c r="BW64" s="4">
        <v>2852.114</v>
      </c>
      <c r="BX64" s="4">
        <v>-1.0288E-2</v>
      </c>
      <c r="BY64" s="4">
        <v>-5</v>
      </c>
      <c r="BZ64" s="4">
        <v>0.62680800000000003</v>
      </c>
      <c r="CA64" s="4">
        <v>-0.251413</v>
      </c>
      <c r="CB64" s="4">
        <v>12.661522</v>
      </c>
    </row>
    <row r="65" spans="1:80">
      <c r="A65" s="2">
        <v>42439</v>
      </c>
      <c r="B65" s="29">
        <v>0.38599396990740736</v>
      </c>
      <c r="C65" s="4">
        <v>12.308999999999999</v>
      </c>
      <c r="D65" s="4">
        <v>0.31109999999999999</v>
      </c>
      <c r="E65" s="4" t="s">
        <v>155</v>
      </c>
      <c r="F65" s="4">
        <v>3110.8061750000002</v>
      </c>
      <c r="G65" s="4">
        <v>11.4</v>
      </c>
      <c r="H65" s="4">
        <v>-1.3</v>
      </c>
      <c r="I65" s="4">
        <v>8730.7000000000007</v>
      </c>
      <c r="K65" s="4">
        <v>10.16</v>
      </c>
      <c r="L65" s="4">
        <v>2052</v>
      </c>
      <c r="M65" s="4">
        <v>0.8821</v>
      </c>
      <c r="N65" s="4">
        <v>10.8575</v>
      </c>
      <c r="O65" s="4">
        <v>0.27439999999999998</v>
      </c>
      <c r="P65" s="4">
        <v>10.070399999999999</v>
      </c>
      <c r="Q65" s="4">
        <v>0</v>
      </c>
      <c r="R65" s="4">
        <v>10.1</v>
      </c>
      <c r="S65" s="4">
        <v>7.9363999999999999</v>
      </c>
      <c r="T65" s="4">
        <v>0</v>
      </c>
      <c r="U65" s="4">
        <v>7.9</v>
      </c>
      <c r="V65" s="4">
        <v>8730.7132999999994</v>
      </c>
      <c r="Y65" s="4">
        <v>1810.011</v>
      </c>
      <c r="Z65" s="4">
        <v>0</v>
      </c>
      <c r="AA65" s="4">
        <v>8.9610000000000003</v>
      </c>
      <c r="AB65" s="4" t="s">
        <v>384</v>
      </c>
      <c r="AC65" s="4">
        <v>0</v>
      </c>
      <c r="AD65" s="4">
        <v>12</v>
      </c>
      <c r="AE65" s="4">
        <v>848</v>
      </c>
      <c r="AF65" s="4">
        <v>876</v>
      </c>
      <c r="AG65" s="4">
        <v>887</v>
      </c>
      <c r="AH65" s="4">
        <v>76</v>
      </c>
      <c r="AI65" s="4">
        <v>17.79</v>
      </c>
      <c r="AJ65" s="4">
        <v>0.41</v>
      </c>
      <c r="AK65" s="4">
        <v>984</v>
      </c>
      <c r="AL65" s="4">
        <v>-2</v>
      </c>
      <c r="AM65" s="4">
        <v>0</v>
      </c>
      <c r="AN65" s="4">
        <v>23</v>
      </c>
      <c r="AO65" s="4">
        <v>190</v>
      </c>
      <c r="AP65" s="4">
        <v>189</v>
      </c>
      <c r="AQ65" s="4">
        <v>2.9</v>
      </c>
      <c r="AR65" s="4">
        <v>195</v>
      </c>
      <c r="AS65" s="4" t="s">
        <v>155</v>
      </c>
      <c r="AT65" s="4">
        <v>2</v>
      </c>
      <c r="AU65" s="5">
        <v>0.59390046296296295</v>
      </c>
      <c r="AV65" s="4">
        <v>47.159317999999999</v>
      </c>
      <c r="AW65" s="4">
        <v>-88.489715000000004</v>
      </c>
      <c r="AX65" s="4">
        <v>320.89999999999998</v>
      </c>
      <c r="AY65" s="4">
        <v>0</v>
      </c>
      <c r="AZ65" s="4">
        <v>12</v>
      </c>
      <c r="BA65" s="4">
        <v>8</v>
      </c>
      <c r="BB65" s="4" t="s">
        <v>428</v>
      </c>
      <c r="BC65" s="4">
        <v>1</v>
      </c>
      <c r="BD65" s="4">
        <v>1.1000000000000001</v>
      </c>
      <c r="BE65" s="4">
        <v>1.6</v>
      </c>
      <c r="BF65" s="4">
        <v>14.063000000000001</v>
      </c>
      <c r="BG65" s="4">
        <v>15.48</v>
      </c>
      <c r="BH65" s="4">
        <v>1.1000000000000001</v>
      </c>
      <c r="BI65" s="4">
        <v>13.369</v>
      </c>
      <c r="BJ65" s="4">
        <v>2743.6970000000001</v>
      </c>
      <c r="BK65" s="4">
        <v>44.133000000000003</v>
      </c>
      <c r="BL65" s="4">
        <v>0.26600000000000001</v>
      </c>
      <c r="BM65" s="4">
        <v>0</v>
      </c>
      <c r="BN65" s="4">
        <v>0.26600000000000001</v>
      </c>
      <c r="BO65" s="4">
        <v>0.21</v>
      </c>
      <c r="BP65" s="4">
        <v>0</v>
      </c>
      <c r="BQ65" s="4">
        <v>0.21</v>
      </c>
      <c r="BR65" s="4">
        <v>72.954400000000007</v>
      </c>
      <c r="BU65" s="4">
        <v>90.747</v>
      </c>
      <c r="BW65" s="4">
        <v>1646.489</v>
      </c>
      <c r="BX65" s="4">
        <v>-1.0904E-2</v>
      </c>
      <c r="BY65" s="4">
        <v>-5</v>
      </c>
      <c r="BZ65" s="4">
        <v>0.627</v>
      </c>
      <c r="CA65" s="4">
        <v>-0.26646700000000001</v>
      </c>
      <c r="CB65" s="4">
        <v>12.6654</v>
      </c>
    </row>
    <row r="66" spans="1:80">
      <c r="A66" s="2">
        <v>42439</v>
      </c>
      <c r="B66" s="29">
        <v>0.38600554398148151</v>
      </c>
      <c r="C66" s="4">
        <v>12.37</v>
      </c>
      <c r="D66" s="4">
        <v>0.48320000000000002</v>
      </c>
      <c r="E66" s="4" t="s">
        <v>155</v>
      </c>
      <c r="F66" s="4">
        <v>4831.818182</v>
      </c>
      <c r="G66" s="4">
        <v>14.9</v>
      </c>
      <c r="H66" s="4">
        <v>-1.3</v>
      </c>
      <c r="I66" s="4">
        <v>-11517.2</v>
      </c>
      <c r="K66" s="4">
        <v>5.95</v>
      </c>
      <c r="L66" s="4">
        <v>2052</v>
      </c>
      <c r="M66" s="4">
        <v>0.88829999999999998</v>
      </c>
      <c r="N66" s="4">
        <v>10.9879</v>
      </c>
      <c r="O66" s="4">
        <v>0.42920000000000003</v>
      </c>
      <c r="P66" s="4">
        <v>13.235200000000001</v>
      </c>
      <c r="Q66" s="4">
        <v>0</v>
      </c>
      <c r="R66" s="4">
        <v>13.2</v>
      </c>
      <c r="S66" s="4">
        <v>10.4305</v>
      </c>
      <c r="T66" s="4">
        <v>0</v>
      </c>
      <c r="U66" s="4">
        <v>10.4</v>
      </c>
      <c r="V66" s="4">
        <v>0</v>
      </c>
      <c r="Y66" s="4">
        <v>1822.7270000000001</v>
      </c>
      <c r="Z66" s="4">
        <v>0</v>
      </c>
      <c r="AA66" s="4">
        <v>5.2868000000000004</v>
      </c>
      <c r="AB66" s="4" t="s">
        <v>384</v>
      </c>
      <c r="AC66" s="4">
        <v>0</v>
      </c>
      <c r="AD66" s="4">
        <v>11.9</v>
      </c>
      <c r="AE66" s="4">
        <v>848</v>
      </c>
      <c r="AF66" s="4">
        <v>876</v>
      </c>
      <c r="AG66" s="4">
        <v>887</v>
      </c>
      <c r="AH66" s="4">
        <v>76</v>
      </c>
      <c r="AI66" s="4">
        <v>17.79</v>
      </c>
      <c r="AJ66" s="4">
        <v>0.41</v>
      </c>
      <c r="AK66" s="4">
        <v>984</v>
      </c>
      <c r="AL66" s="4">
        <v>-2</v>
      </c>
      <c r="AM66" s="4">
        <v>0</v>
      </c>
      <c r="AN66" s="4">
        <v>23</v>
      </c>
      <c r="AO66" s="4">
        <v>189.1</v>
      </c>
      <c r="AP66" s="4">
        <v>188.1</v>
      </c>
      <c r="AQ66" s="4">
        <v>2.7</v>
      </c>
      <c r="AR66" s="4">
        <v>195</v>
      </c>
      <c r="AS66" s="4" t="s">
        <v>155</v>
      </c>
      <c r="AT66" s="4">
        <v>2</v>
      </c>
      <c r="AU66" s="5">
        <v>0.5939120370370371</v>
      </c>
      <c r="AV66" s="4">
        <v>47.159317999999999</v>
      </c>
      <c r="AW66" s="4">
        <v>-88.489715000000004</v>
      </c>
      <c r="AX66" s="4">
        <v>321.3</v>
      </c>
      <c r="AY66" s="4">
        <v>0</v>
      </c>
      <c r="AZ66" s="4">
        <v>12</v>
      </c>
      <c r="BA66" s="4">
        <v>8</v>
      </c>
      <c r="BB66" s="4" t="s">
        <v>428</v>
      </c>
      <c r="BC66" s="4">
        <v>1</v>
      </c>
      <c r="BD66" s="4">
        <v>1.1000000000000001</v>
      </c>
      <c r="BE66" s="4">
        <v>1.6</v>
      </c>
      <c r="BF66" s="4">
        <v>14.063000000000001</v>
      </c>
      <c r="BG66" s="4">
        <v>16.38</v>
      </c>
      <c r="BH66" s="4">
        <v>1.1599999999999999</v>
      </c>
      <c r="BI66" s="4">
        <v>12.579000000000001</v>
      </c>
      <c r="BJ66" s="4">
        <v>2920.1109999999999</v>
      </c>
      <c r="BK66" s="4">
        <v>72.596999999999994</v>
      </c>
      <c r="BL66" s="4">
        <v>0.36799999999999999</v>
      </c>
      <c r="BM66" s="4">
        <v>0</v>
      </c>
      <c r="BN66" s="4">
        <v>0.36799999999999999</v>
      </c>
      <c r="BO66" s="4">
        <v>0.28999999999999998</v>
      </c>
      <c r="BP66" s="4">
        <v>0</v>
      </c>
      <c r="BQ66" s="4">
        <v>0.28999999999999998</v>
      </c>
      <c r="BR66" s="4">
        <v>0</v>
      </c>
      <c r="BU66" s="4">
        <v>96.106999999999999</v>
      </c>
      <c r="BW66" s="4">
        <v>1021.599</v>
      </c>
      <c r="BX66" s="4">
        <v>-1.2808E-2</v>
      </c>
      <c r="BY66" s="4">
        <v>-5</v>
      </c>
      <c r="BZ66" s="4">
        <v>0.62609599999999999</v>
      </c>
      <c r="CA66" s="4">
        <v>-0.312996</v>
      </c>
      <c r="CB66" s="4">
        <v>12.647138999999999</v>
      </c>
    </row>
    <row r="67" spans="1:80">
      <c r="A67" s="2">
        <v>42439</v>
      </c>
      <c r="B67" s="29">
        <v>0.38601711805555555</v>
      </c>
      <c r="C67" s="4">
        <v>12.375</v>
      </c>
      <c r="D67" s="4">
        <v>0.66190000000000004</v>
      </c>
      <c r="E67" s="4" t="s">
        <v>155</v>
      </c>
      <c r="F67" s="4">
        <v>6618.9716600000002</v>
      </c>
      <c r="G67" s="4">
        <v>21.8</v>
      </c>
      <c r="H67" s="4">
        <v>-1.3</v>
      </c>
      <c r="I67" s="4">
        <v>11517.5</v>
      </c>
      <c r="K67" s="4">
        <v>4</v>
      </c>
      <c r="L67" s="4">
        <v>2052</v>
      </c>
      <c r="M67" s="4">
        <v>0.87580000000000002</v>
      </c>
      <c r="N67" s="4">
        <v>10.8378</v>
      </c>
      <c r="O67" s="4">
        <v>0.57969999999999999</v>
      </c>
      <c r="P67" s="4">
        <v>19.118300000000001</v>
      </c>
      <c r="Q67" s="4">
        <v>0</v>
      </c>
      <c r="R67" s="4">
        <v>19.100000000000001</v>
      </c>
      <c r="S67" s="4">
        <v>15.0669</v>
      </c>
      <c r="T67" s="4">
        <v>0</v>
      </c>
      <c r="U67" s="4">
        <v>15.1</v>
      </c>
      <c r="V67" s="4">
        <v>11517.4676</v>
      </c>
      <c r="Y67" s="4">
        <v>1797.058</v>
      </c>
      <c r="Z67" s="4">
        <v>0</v>
      </c>
      <c r="AA67" s="4">
        <v>3.5013000000000001</v>
      </c>
      <c r="AB67" s="4" t="s">
        <v>384</v>
      </c>
      <c r="AC67" s="4">
        <v>0</v>
      </c>
      <c r="AD67" s="4">
        <v>12</v>
      </c>
      <c r="AE67" s="4">
        <v>847</v>
      </c>
      <c r="AF67" s="4">
        <v>874</v>
      </c>
      <c r="AG67" s="4">
        <v>887</v>
      </c>
      <c r="AH67" s="4">
        <v>76</v>
      </c>
      <c r="AI67" s="4">
        <v>17.79</v>
      </c>
      <c r="AJ67" s="4">
        <v>0.41</v>
      </c>
      <c r="AK67" s="4">
        <v>984</v>
      </c>
      <c r="AL67" s="4">
        <v>-2</v>
      </c>
      <c r="AM67" s="4">
        <v>0</v>
      </c>
      <c r="AN67" s="4">
        <v>23</v>
      </c>
      <c r="AO67" s="4">
        <v>189.9</v>
      </c>
      <c r="AP67" s="4">
        <v>188.9</v>
      </c>
      <c r="AQ67" s="4">
        <v>2.9</v>
      </c>
      <c r="AR67" s="4">
        <v>195</v>
      </c>
      <c r="AS67" s="4" t="s">
        <v>155</v>
      </c>
      <c r="AT67" s="4">
        <v>2</v>
      </c>
      <c r="AU67" s="5">
        <v>0.59392361111111114</v>
      </c>
      <c r="AV67" s="4">
        <v>47.159317999999999</v>
      </c>
      <c r="AW67" s="4">
        <v>-88.489715000000004</v>
      </c>
      <c r="AX67" s="4">
        <v>321.8</v>
      </c>
      <c r="AY67" s="4">
        <v>0</v>
      </c>
      <c r="AZ67" s="4">
        <v>12</v>
      </c>
      <c r="BA67" s="4">
        <v>8</v>
      </c>
      <c r="BB67" s="4" t="s">
        <v>428</v>
      </c>
      <c r="BC67" s="4">
        <v>1</v>
      </c>
      <c r="BD67" s="4">
        <v>1.1000000000000001</v>
      </c>
      <c r="BE67" s="4">
        <v>1.6</v>
      </c>
      <c r="BF67" s="4">
        <v>14.063000000000001</v>
      </c>
      <c r="BG67" s="4">
        <v>14.66</v>
      </c>
      <c r="BH67" s="4">
        <v>1.04</v>
      </c>
      <c r="BI67" s="4">
        <v>14.186999999999999</v>
      </c>
      <c r="BJ67" s="4">
        <v>2615.3719999999998</v>
      </c>
      <c r="BK67" s="4">
        <v>89.031999999999996</v>
      </c>
      <c r="BL67" s="4">
        <v>0.48299999999999998</v>
      </c>
      <c r="BM67" s="4">
        <v>0</v>
      </c>
      <c r="BN67" s="4">
        <v>0.48299999999999998</v>
      </c>
      <c r="BO67" s="4">
        <v>0.38100000000000001</v>
      </c>
      <c r="BP67" s="4">
        <v>0</v>
      </c>
      <c r="BQ67" s="4">
        <v>0.38100000000000001</v>
      </c>
      <c r="BR67" s="4">
        <v>91.906400000000005</v>
      </c>
      <c r="BU67" s="4">
        <v>86.04</v>
      </c>
      <c r="BW67" s="4">
        <v>614.35900000000004</v>
      </c>
      <c r="BX67" s="4">
        <v>-1.0288E-2</v>
      </c>
      <c r="BY67" s="4">
        <v>-5</v>
      </c>
      <c r="BZ67" s="4">
        <v>0.62780800000000003</v>
      </c>
      <c r="CA67" s="4">
        <v>-0.251413</v>
      </c>
      <c r="CB67" s="4">
        <v>12.681722000000001</v>
      </c>
    </row>
    <row r="68" spans="1:80">
      <c r="A68" s="2">
        <v>42439</v>
      </c>
      <c r="B68" s="29">
        <v>0.38602869212962965</v>
      </c>
      <c r="C68" s="4">
        <v>12.412000000000001</v>
      </c>
      <c r="D68" s="4">
        <v>0.85389999999999999</v>
      </c>
      <c r="E68" s="4" t="s">
        <v>155</v>
      </c>
      <c r="F68" s="4">
        <v>8538.7000000000007</v>
      </c>
      <c r="G68" s="4">
        <v>38</v>
      </c>
      <c r="H68" s="4">
        <v>-1.3</v>
      </c>
      <c r="I68" s="4">
        <v>11517.4</v>
      </c>
      <c r="K68" s="4">
        <v>3.33</v>
      </c>
      <c r="L68" s="4">
        <v>2052</v>
      </c>
      <c r="M68" s="4">
        <v>0.87370000000000003</v>
      </c>
      <c r="N68" s="4">
        <v>10.8444</v>
      </c>
      <c r="O68" s="4">
        <v>0.74609999999999999</v>
      </c>
      <c r="P68" s="4">
        <v>33.24</v>
      </c>
      <c r="Q68" s="4">
        <v>0</v>
      </c>
      <c r="R68" s="4">
        <v>33.200000000000003</v>
      </c>
      <c r="S68" s="4">
        <v>26.196100000000001</v>
      </c>
      <c r="T68" s="4">
        <v>0</v>
      </c>
      <c r="U68" s="4">
        <v>26.2</v>
      </c>
      <c r="V68" s="4">
        <v>11517.356299999999</v>
      </c>
      <c r="Y68" s="4">
        <v>1792.902</v>
      </c>
      <c r="Z68" s="4">
        <v>0</v>
      </c>
      <c r="AA68" s="4">
        <v>2.9062999999999999</v>
      </c>
      <c r="AB68" s="4" t="s">
        <v>384</v>
      </c>
      <c r="AC68" s="4">
        <v>0</v>
      </c>
      <c r="AD68" s="4">
        <v>11.9</v>
      </c>
      <c r="AE68" s="4">
        <v>846</v>
      </c>
      <c r="AF68" s="4">
        <v>875</v>
      </c>
      <c r="AG68" s="4">
        <v>886</v>
      </c>
      <c r="AH68" s="4">
        <v>76</v>
      </c>
      <c r="AI68" s="4">
        <v>17.79</v>
      </c>
      <c r="AJ68" s="4">
        <v>0.41</v>
      </c>
      <c r="AK68" s="4">
        <v>984</v>
      </c>
      <c r="AL68" s="4">
        <v>-2</v>
      </c>
      <c r="AM68" s="4">
        <v>0</v>
      </c>
      <c r="AN68" s="4">
        <v>23</v>
      </c>
      <c r="AO68" s="4">
        <v>189.1</v>
      </c>
      <c r="AP68" s="4">
        <v>189</v>
      </c>
      <c r="AQ68" s="4">
        <v>2.8</v>
      </c>
      <c r="AR68" s="4">
        <v>195</v>
      </c>
      <c r="AS68" s="4" t="s">
        <v>155</v>
      </c>
      <c r="AT68" s="4">
        <v>1</v>
      </c>
      <c r="AU68" s="5">
        <v>0.59393518518518518</v>
      </c>
      <c r="AV68" s="4">
        <v>47.159317999999999</v>
      </c>
      <c r="AW68" s="4">
        <v>-88.489715000000004</v>
      </c>
      <c r="AX68" s="4">
        <v>322.3</v>
      </c>
      <c r="AY68" s="4">
        <v>0</v>
      </c>
      <c r="AZ68" s="4">
        <v>12</v>
      </c>
      <c r="BA68" s="4">
        <v>8</v>
      </c>
      <c r="BB68" s="4" t="s">
        <v>428</v>
      </c>
      <c r="BC68" s="4">
        <v>1</v>
      </c>
      <c r="BD68" s="4">
        <v>1.1000000000000001</v>
      </c>
      <c r="BE68" s="4">
        <v>1.6</v>
      </c>
      <c r="BF68" s="4">
        <v>14.063000000000001</v>
      </c>
      <c r="BG68" s="4">
        <v>14.42</v>
      </c>
      <c r="BH68" s="4">
        <v>1.03</v>
      </c>
      <c r="BI68" s="4">
        <v>14.451000000000001</v>
      </c>
      <c r="BJ68" s="4">
        <v>2581.3200000000002</v>
      </c>
      <c r="BK68" s="4">
        <v>113.02800000000001</v>
      </c>
      <c r="BL68" s="4">
        <v>0.82899999999999996</v>
      </c>
      <c r="BM68" s="4">
        <v>0</v>
      </c>
      <c r="BN68" s="4">
        <v>0.82899999999999996</v>
      </c>
      <c r="BO68" s="4">
        <v>0.65300000000000002</v>
      </c>
      <c r="BP68" s="4">
        <v>0</v>
      </c>
      <c r="BQ68" s="4">
        <v>0.65300000000000002</v>
      </c>
      <c r="BR68" s="4">
        <v>90.653700000000001</v>
      </c>
      <c r="BU68" s="4">
        <v>84.671999999999997</v>
      </c>
      <c r="BW68" s="4">
        <v>503.01100000000002</v>
      </c>
      <c r="BX68" s="4">
        <v>-1.2711999999999999E-2</v>
      </c>
      <c r="BY68" s="4">
        <v>-5</v>
      </c>
      <c r="BZ68" s="4">
        <v>0.62619199999999997</v>
      </c>
      <c r="CA68" s="4">
        <v>-0.31064999999999998</v>
      </c>
      <c r="CB68" s="4">
        <v>12.649077999999999</v>
      </c>
    </row>
    <row r="69" spans="1:80">
      <c r="A69" s="2">
        <v>42439</v>
      </c>
      <c r="B69" s="29">
        <v>0.38604026620370369</v>
      </c>
      <c r="C69" s="4">
        <v>12.552</v>
      </c>
      <c r="D69" s="4">
        <v>1.0496000000000001</v>
      </c>
      <c r="E69" s="4" t="s">
        <v>155</v>
      </c>
      <c r="F69" s="4">
        <v>10496.33639</v>
      </c>
      <c r="G69" s="4">
        <v>40.1</v>
      </c>
      <c r="H69" s="4">
        <v>-1.3</v>
      </c>
      <c r="I69" s="4">
        <v>11517.7</v>
      </c>
      <c r="K69" s="4">
        <v>2.92</v>
      </c>
      <c r="L69" s="4">
        <v>2052</v>
      </c>
      <c r="M69" s="4">
        <v>0.87090000000000001</v>
      </c>
      <c r="N69" s="4">
        <v>10.9314</v>
      </c>
      <c r="O69" s="4">
        <v>0.91410000000000002</v>
      </c>
      <c r="P69" s="4">
        <v>34.931199999999997</v>
      </c>
      <c r="Q69" s="4">
        <v>0</v>
      </c>
      <c r="R69" s="4">
        <v>34.9</v>
      </c>
      <c r="S69" s="4">
        <v>27.5289</v>
      </c>
      <c r="T69" s="4">
        <v>0</v>
      </c>
      <c r="U69" s="4">
        <v>27.5</v>
      </c>
      <c r="V69" s="4">
        <v>11517.745800000001</v>
      </c>
      <c r="Y69" s="4">
        <v>1787.116</v>
      </c>
      <c r="Z69" s="4">
        <v>0</v>
      </c>
      <c r="AA69" s="4">
        <v>2.5400999999999998</v>
      </c>
      <c r="AB69" s="4" t="s">
        <v>384</v>
      </c>
      <c r="AC69" s="4">
        <v>0</v>
      </c>
      <c r="AD69" s="4">
        <v>12</v>
      </c>
      <c r="AE69" s="4">
        <v>847</v>
      </c>
      <c r="AF69" s="4">
        <v>875</v>
      </c>
      <c r="AG69" s="4">
        <v>886</v>
      </c>
      <c r="AH69" s="4">
        <v>76</v>
      </c>
      <c r="AI69" s="4">
        <v>17.79</v>
      </c>
      <c r="AJ69" s="4">
        <v>0.41</v>
      </c>
      <c r="AK69" s="4">
        <v>984</v>
      </c>
      <c r="AL69" s="4">
        <v>-2</v>
      </c>
      <c r="AM69" s="4">
        <v>0</v>
      </c>
      <c r="AN69" s="4">
        <v>23</v>
      </c>
      <c r="AO69" s="4">
        <v>189</v>
      </c>
      <c r="AP69" s="4">
        <v>189</v>
      </c>
      <c r="AQ69" s="4">
        <v>2.9</v>
      </c>
      <c r="AR69" s="4">
        <v>195</v>
      </c>
      <c r="AS69" s="4" t="s">
        <v>155</v>
      </c>
      <c r="AT69" s="4">
        <v>1</v>
      </c>
      <c r="AU69" s="5">
        <v>0.59394675925925922</v>
      </c>
      <c r="AV69" s="4">
        <v>47.159317999999999</v>
      </c>
      <c r="AW69" s="4">
        <v>-88.489715000000004</v>
      </c>
      <c r="AX69" s="4">
        <v>322.8</v>
      </c>
      <c r="AY69" s="4">
        <v>0</v>
      </c>
      <c r="AZ69" s="4">
        <v>12</v>
      </c>
      <c r="BA69" s="4">
        <v>8</v>
      </c>
      <c r="BB69" s="4" t="s">
        <v>428</v>
      </c>
      <c r="BC69" s="4">
        <v>1</v>
      </c>
      <c r="BD69" s="4">
        <v>1.1000000000000001</v>
      </c>
      <c r="BE69" s="4">
        <v>1.6</v>
      </c>
      <c r="BF69" s="4">
        <v>14.063000000000001</v>
      </c>
      <c r="BG69" s="4">
        <v>14.09</v>
      </c>
      <c r="BH69" s="4">
        <v>1</v>
      </c>
      <c r="BI69" s="4">
        <v>14.821999999999999</v>
      </c>
      <c r="BJ69" s="4">
        <v>2550.7890000000002</v>
      </c>
      <c r="BK69" s="4">
        <v>135.76599999999999</v>
      </c>
      <c r="BL69" s="4">
        <v>0.85399999999999998</v>
      </c>
      <c r="BM69" s="4">
        <v>0</v>
      </c>
      <c r="BN69" s="4">
        <v>0.85399999999999998</v>
      </c>
      <c r="BO69" s="4">
        <v>0.67300000000000004</v>
      </c>
      <c r="BP69" s="4">
        <v>0</v>
      </c>
      <c r="BQ69" s="4">
        <v>0.67300000000000004</v>
      </c>
      <c r="BR69" s="4">
        <v>88.871799999999993</v>
      </c>
      <c r="BU69" s="4">
        <v>82.736999999999995</v>
      </c>
      <c r="BW69" s="4">
        <v>430.97699999999998</v>
      </c>
      <c r="BX69" s="4">
        <v>-1.1192000000000001E-2</v>
      </c>
      <c r="BY69" s="4">
        <v>-5</v>
      </c>
      <c r="BZ69" s="4">
        <v>0.62780800000000003</v>
      </c>
      <c r="CA69" s="4">
        <v>-0.273505</v>
      </c>
      <c r="CB69" s="4">
        <v>12.681722000000001</v>
      </c>
    </row>
    <row r="70" spans="1:80">
      <c r="A70" s="2">
        <v>42439</v>
      </c>
      <c r="B70" s="29">
        <v>0.38605184027777778</v>
      </c>
      <c r="C70" s="4">
        <v>12.552</v>
      </c>
      <c r="D70" s="4">
        <v>1.232</v>
      </c>
      <c r="E70" s="4" t="s">
        <v>155</v>
      </c>
      <c r="F70" s="4">
        <v>12319.554029999999</v>
      </c>
      <c r="G70" s="4">
        <v>42</v>
      </c>
      <c r="H70" s="4">
        <v>-1.3</v>
      </c>
      <c r="I70" s="4">
        <v>11517.1</v>
      </c>
      <c r="K70" s="4">
        <v>2.57</v>
      </c>
      <c r="L70" s="4">
        <v>2052</v>
      </c>
      <c r="M70" s="4">
        <v>0.86929999999999996</v>
      </c>
      <c r="N70" s="4">
        <v>10.911799999999999</v>
      </c>
      <c r="O70" s="4">
        <v>1.071</v>
      </c>
      <c r="P70" s="4">
        <v>36.534500000000001</v>
      </c>
      <c r="Q70" s="4">
        <v>0</v>
      </c>
      <c r="R70" s="4">
        <v>36.5</v>
      </c>
      <c r="S70" s="4">
        <v>28.7925</v>
      </c>
      <c r="T70" s="4">
        <v>0</v>
      </c>
      <c r="U70" s="4">
        <v>28.8</v>
      </c>
      <c r="V70" s="4">
        <v>11517.0512</v>
      </c>
      <c r="Y70" s="4">
        <v>1783.826</v>
      </c>
      <c r="Z70" s="4">
        <v>0</v>
      </c>
      <c r="AA70" s="4">
        <v>2.2363</v>
      </c>
      <c r="AB70" s="4" t="s">
        <v>384</v>
      </c>
      <c r="AC70" s="4">
        <v>0</v>
      </c>
      <c r="AD70" s="4">
        <v>12</v>
      </c>
      <c r="AE70" s="4">
        <v>846</v>
      </c>
      <c r="AF70" s="4">
        <v>875</v>
      </c>
      <c r="AG70" s="4">
        <v>885</v>
      </c>
      <c r="AH70" s="4">
        <v>76</v>
      </c>
      <c r="AI70" s="4">
        <v>17.79</v>
      </c>
      <c r="AJ70" s="4">
        <v>0.41</v>
      </c>
      <c r="AK70" s="4">
        <v>984</v>
      </c>
      <c r="AL70" s="4">
        <v>-2</v>
      </c>
      <c r="AM70" s="4">
        <v>0</v>
      </c>
      <c r="AN70" s="4">
        <v>23</v>
      </c>
      <c r="AO70" s="4">
        <v>189.9</v>
      </c>
      <c r="AP70" s="4">
        <v>189</v>
      </c>
      <c r="AQ70" s="4">
        <v>3</v>
      </c>
      <c r="AR70" s="4">
        <v>195</v>
      </c>
      <c r="AS70" s="4" t="s">
        <v>155</v>
      </c>
      <c r="AT70" s="4">
        <v>1</v>
      </c>
      <c r="AU70" s="5">
        <v>0.59395833333333337</v>
      </c>
      <c r="AV70" s="4">
        <v>47.159317999999999</v>
      </c>
      <c r="AW70" s="4">
        <v>-88.489714000000006</v>
      </c>
      <c r="AX70" s="4">
        <v>323.39999999999998</v>
      </c>
      <c r="AY70" s="4">
        <v>0</v>
      </c>
      <c r="AZ70" s="4">
        <v>12</v>
      </c>
      <c r="BA70" s="4">
        <v>8</v>
      </c>
      <c r="BB70" s="4" t="s">
        <v>428</v>
      </c>
      <c r="BC70" s="4">
        <v>1</v>
      </c>
      <c r="BD70" s="4">
        <v>1.1302700000000001</v>
      </c>
      <c r="BE70" s="4">
        <v>1.6</v>
      </c>
      <c r="BF70" s="4">
        <v>14.063000000000001</v>
      </c>
      <c r="BG70" s="4">
        <v>13.9</v>
      </c>
      <c r="BH70" s="4">
        <v>0.99</v>
      </c>
      <c r="BI70" s="4">
        <v>15.034000000000001</v>
      </c>
      <c r="BJ70" s="4">
        <v>2519.5430000000001</v>
      </c>
      <c r="BK70" s="4">
        <v>157.38900000000001</v>
      </c>
      <c r="BL70" s="4">
        <v>0.88300000000000001</v>
      </c>
      <c r="BM70" s="4">
        <v>0</v>
      </c>
      <c r="BN70" s="4">
        <v>0.88300000000000001</v>
      </c>
      <c r="BO70" s="4">
        <v>0.69599999999999995</v>
      </c>
      <c r="BP70" s="4">
        <v>0</v>
      </c>
      <c r="BQ70" s="4">
        <v>0.69599999999999995</v>
      </c>
      <c r="BR70" s="4">
        <v>87.935599999999994</v>
      </c>
      <c r="BU70" s="4">
        <v>81.72</v>
      </c>
      <c r="BW70" s="4">
        <v>375.45800000000003</v>
      </c>
      <c r="BX70" s="4">
        <v>-1.0999999999999999E-2</v>
      </c>
      <c r="BY70" s="4">
        <v>-5</v>
      </c>
      <c r="BZ70" s="4">
        <v>0.628</v>
      </c>
      <c r="CA70" s="4">
        <v>-0.26881300000000002</v>
      </c>
      <c r="CB70" s="4">
        <v>12.685600000000001</v>
      </c>
    </row>
    <row r="71" spans="1:80">
      <c r="A71" s="2">
        <v>42439</v>
      </c>
      <c r="B71" s="29">
        <v>0.38606341435185182</v>
      </c>
      <c r="C71" s="4">
        <v>12.55</v>
      </c>
      <c r="D71" s="4">
        <v>1.4515</v>
      </c>
      <c r="E71" s="4" t="s">
        <v>155</v>
      </c>
      <c r="F71" s="4">
        <v>14515.09434</v>
      </c>
      <c r="G71" s="4">
        <v>43.3</v>
      </c>
      <c r="H71" s="4">
        <v>-1.3</v>
      </c>
      <c r="I71" s="4">
        <v>11517.5</v>
      </c>
      <c r="K71" s="4">
        <v>2.2200000000000002</v>
      </c>
      <c r="L71" s="4">
        <v>2052</v>
      </c>
      <c r="M71" s="4">
        <v>0.86729999999999996</v>
      </c>
      <c r="N71" s="4">
        <v>10.884600000000001</v>
      </c>
      <c r="O71" s="4">
        <v>1.2588999999999999</v>
      </c>
      <c r="P71" s="4">
        <v>37.551200000000001</v>
      </c>
      <c r="Q71" s="4">
        <v>0</v>
      </c>
      <c r="R71" s="4">
        <v>37.6</v>
      </c>
      <c r="S71" s="4">
        <v>29.593699999999998</v>
      </c>
      <c r="T71" s="4">
        <v>0</v>
      </c>
      <c r="U71" s="4">
        <v>29.6</v>
      </c>
      <c r="V71" s="4">
        <v>11517.4604</v>
      </c>
      <c r="Y71" s="4">
        <v>1779.704</v>
      </c>
      <c r="Z71" s="4">
        <v>0</v>
      </c>
      <c r="AA71" s="4">
        <v>1.9234</v>
      </c>
      <c r="AB71" s="4" t="s">
        <v>384</v>
      </c>
      <c r="AC71" s="4">
        <v>0</v>
      </c>
      <c r="AD71" s="4">
        <v>11.9</v>
      </c>
      <c r="AE71" s="4">
        <v>846</v>
      </c>
      <c r="AF71" s="4">
        <v>875</v>
      </c>
      <c r="AG71" s="4">
        <v>885</v>
      </c>
      <c r="AH71" s="4">
        <v>76</v>
      </c>
      <c r="AI71" s="4">
        <v>17.79</v>
      </c>
      <c r="AJ71" s="4">
        <v>0.41</v>
      </c>
      <c r="AK71" s="4">
        <v>984</v>
      </c>
      <c r="AL71" s="4">
        <v>-2</v>
      </c>
      <c r="AM71" s="4">
        <v>0</v>
      </c>
      <c r="AN71" s="4">
        <v>23</v>
      </c>
      <c r="AO71" s="4">
        <v>189.1</v>
      </c>
      <c r="AP71" s="4">
        <v>189</v>
      </c>
      <c r="AQ71" s="4">
        <v>2.8</v>
      </c>
      <c r="AR71" s="4">
        <v>195</v>
      </c>
      <c r="AS71" s="4" t="s">
        <v>155</v>
      </c>
      <c r="AT71" s="4">
        <v>1</v>
      </c>
      <c r="AU71" s="5">
        <v>0.5939699074074074</v>
      </c>
      <c r="AV71" s="4">
        <v>47.159317999999999</v>
      </c>
      <c r="AW71" s="4">
        <v>-88.489712999999995</v>
      </c>
      <c r="AX71" s="4">
        <v>323.8</v>
      </c>
      <c r="AY71" s="4">
        <v>0</v>
      </c>
      <c r="AZ71" s="4">
        <v>12</v>
      </c>
      <c r="BA71" s="4">
        <v>8</v>
      </c>
      <c r="BB71" s="4" t="s">
        <v>428</v>
      </c>
      <c r="BC71" s="4">
        <v>1</v>
      </c>
      <c r="BD71" s="4">
        <v>1.2</v>
      </c>
      <c r="BE71" s="4">
        <v>1.6</v>
      </c>
      <c r="BF71" s="4">
        <v>14.063000000000001</v>
      </c>
      <c r="BG71" s="4">
        <v>13.69</v>
      </c>
      <c r="BH71" s="4">
        <v>0.97</v>
      </c>
      <c r="BI71" s="4">
        <v>15.3</v>
      </c>
      <c r="BJ71" s="4">
        <v>2482.7739999999999</v>
      </c>
      <c r="BK71" s="4">
        <v>182.76400000000001</v>
      </c>
      <c r="BL71" s="4">
        <v>0.89700000000000002</v>
      </c>
      <c r="BM71" s="4">
        <v>0</v>
      </c>
      <c r="BN71" s="4">
        <v>0.89700000000000002</v>
      </c>
      <c r="BO71" s="4">
        <v>0.70699999999999996</v>
      </c>
      <c r="BP71" s="4">
        <v>0</v>
      </c>
      <c r="BQ71" s="4">
        <v>0.70699999999999996</v>
      </c>
      <c r="BR71" s="4">
        <v>86.871300000000005</v>
      </c>
      <c r="BU71" s="4">
        <v>80.540999999999997</v>
      </c>
      <c r="BW71" s="4">
        <v>319.00200000000001</v>
      </c>
      <c r="BX71" s="4">
        <v>-1.2808E-2</v>
      </c>
      <c r="BY71" s="4">
        <v>-5</v>
      </c>
      <c r="BZ71" s="4">
        <v>0.62619199999999997</v>
      </c>
      <c r="CA71" s="4">
        <v>-0.312996</v>
      </c>
      <c r="CB71" s="4">
        <v>12.649077999999999</v>
      </c>
    </row>
    <row r="72" spans="1:80">
      <c r="A72" s="2">
        <v>42439</v>
      </c>
      <c r="B72" s="29">
        <v>0.38607498842592597</v>
      </c>
      <c r="C72" s="4">
        <v>12.554</v>
      </c>
      <c r="D72" s="4">
        <v>1.5852999999999999</v>
      </c>
      <c r="E72" s="4" t="s">
        <v>155</v>
      </c>
      <c r="F72" s="4">
        <v>15852.83806</v>
      </c>
      <c r="G72" s="4">
        <v>44.1</v>
      </c>
      <c r="H72" s="4">
        <v>-1.3</v>
      </c>
      <c r="I72" s="4">
        <v>11518</v>
      </c>
      <c r="K72" s="4">
        <v>1.97</v>
      </c>
      <c r="L72" s="4">
        <v>2052</v>
      </c>
      <c r="M72" s="4">
        <v>0.86619999999999997</v>
      </c>
      <c r="N72" s="4">
        <v>10.873900000000001</v>
      </c>
      <c r="O72" s="4">
        <v>1.3731</v>
      </c>
      <c r="P72" s="4">
        <v>38.197200000000002</v>
      </c>
      <c r="Q72" s="4">
        <v>0</v>
      </c>
      <c r="R72" s="4">
        <v>38.200000000000003</v>
      </c>
      <c r="S72" s="4">
        <v>30.102900000000002</v>
      </c>
      <c r="T72" s="4">
        <v>0</v>
      </c>
      <c r="U72" s="4">
        <v>30.1</v>
      </c>
      <c r="V72" s="4">
        <v>11518.004499999999</v>
      </c>
      <c r="Y72" s="4">
        <v>1777.3409999999999</v>
      </c>
      <c r="Z72" s="4">
        <v>0</v>
      </c>
      <c r="AA72" s="4">
        <v>1.7033</v>
      </c>
      <c r="AB72" s="4" t="s">
        <v>384</v>
      </c>
      <c r="AC72" s="4">
        <v>0</v>
      </c>
      <c r="AD72" s="4">
        <v>12</v>
      </c>
      <c r="AE72" s="4">
        <v>846</v>
      </c>
      <c r="AF72" s="4">
        <v>873</v>
      </c>
      <c r="AG72" s="4">
        <v>886</v>
      </c>
      <c r="AH72" s="4">
        <v>76</v>
      </c>
      <c r="AI72" s="4">
        <v>17.79</v>
      </c>
      <c r="AJ72" s="4">
        <v>0.41</v>
      </c>
      <c r="AK72" s="4">
        <v>984</v>
      </c>
      <c r="AL72" s="4">
        <v>-2</v>
      </c>
      <c r="AM72" s="4">
        <v>0</v>
      </c>
      <c r="AN72" s="4">
        <v>23</v>
      </c>
      <c r="AO72" s="4">
        <v>189</v>
      </c>
      <c r="AP72" s="4">
        <v>189</v>
      </c>
      <c r="AQ72" s="4">
        <v>3.1</v>
      </c>
      <c r="AR72" s="4">
        <v>195</v>
      </c>
      <c r="AS72" s="4" t="s">
        <v>155</v>
      </c>
      <c r="AT72" s="4">
        <v>1</v>
      </c>
      <c r="AU72" s="5">
        <v>0.59398148148148155</v>
      </c>
      <c r="AV72" s="4">
        <v>47.159317000000001</v>
      </c>
      <c r="AW72" s="4">
        <v>-88.489712999999995</v>
      </c>
      <c r="AX72" s="4">
        <v>324.2</v>
      </c>
      <c r="AY72" s="4">
        <v>0</v>
      </c>
      <c r="AZ72" s="4">
        <v>12</v>
      </c>
      <c r="BA72" s="4">
        <v>8</v>
      </c>
      <c r="BB72" s="4" t="s">
        <v>428</v>
      </c>
      <c r="BC72" s="4">
        <v>1</v>
      </c>
      <c r="BD72" s="4">
        <v>1.2</v>
      </c>
      <c r="BE72" s="4">
        <v>1.6</v>
      </c>
      <c r="BF72" s="4">
        <v>14.063000000000001</v>
      </c>
      <c r="BG72" s="4">
        <v>13.56</v>
      </c>
      <c r="BH72" s="4">
        <v>0.96</v>
      </c>
      <c r="BI72" s="4">
        <v>15.452999999999999</v>
      </c>
      <c r="BJ72" s="4">
        <v>2461.1019999999999</v>
      </c>
      <c r="BK72" s="4">
        <v>197.798</v>
      </c>
      <c r="BL72" s="4">
        <v>0.90500000000000003</v>
      </c>
      <c r="BM72" s="4">
        <v>0</v>
      </c>
      <c r="BN72" s="4">
        <v>0.90500000000000003</v>
      </c>
      <c r="BO72" s="4">
        <v>0.71299999999999997</v>
      </c>
      <c r="BP72" s="4">
        <v>0</v>
      </c>
      <c r="BQ72" s="4">
        <v>0.71299999999999997</v>
      </c>
      <c r="BR72" s="4">
        <v>86.201899999999995</v>
      </c>
      <c r="BU72" s="4">
        <v>79.811000000000007</v>
      </c>
      <c r="BW72" s="4">
        <v>280.30399999999997</v>
      </c>
      <c r="BX72" s="4">
        <v>-1.1192000000000001E-2</v>
      </c>
      <c r="BY72" s="4">
        <v>-5</v>
      </c>
      <c r="BZ72" s="4">
        <v>0.62871200000000005</v>
      </c>
      <c r="CA72" s="4">
        <v>-0.273505</v>
      </c>
      <c r="CB72" s="4">
        <v>12.699982</v>
      </c>
    </row>
    <row r="73" spans="1:80">
      <c r="A73" s="2">
        <v>42439</v>
      </c>
      <c r="B73" s="29">
        <v>0.38608656250000001</v>
      </c>
      <c r="C73" s="4">
        <v>12.557</v>
      </c>
      <c r="D73" s="4">
        <v>1.7451000000000001</v>
      </c>
      <c r="E73" s="4" t="s">
        <v>155</v>
      </c>
      <c r="F73" s="4">
        <v>17451.37429</v>
      </c>
      <c r="G73" s="4">
        <v>45.5</v>
      </c>
      <c r="H73" s="4">
        <v>-1.3</v>
      </c>
      <c r="I73" s="4">
        <v>11518.3</v>
      </c>
      <c r="K73" s="4">
        <v>1.82</v>
      </c>
      <c r="L73" s="4">
        <v>2052</v>
      </c>
      <c r="M73" s="4">
        <v>0.86460000000000004</v>
      </c>
      <c r="N73" s="4">
        <v>10.8576</v>
      </c>
      <c r="O73" s="4">
        <v>1.5088999999999999</v>
      </c>
      <c r="P73" s="4">
        <v>39.353999999999999</v>
      </c>
      <c r="Q73" s="4">
        <v>0</v>
      </c>
      <c r="R73" s="4">
        <v>39.4</v>
      </c>
      <c r="S73" s="4">
        <v>31.014500000000002</v>
      </c>
      <c r="T73" s="4">
        <v>0</v>
      </c>
      <c r="U73" s="4">
        <v>31</v>
      </c>
      <c r="V73" s="4">
        <v>11518.3207</v>
      </c>
      <c r="Y73" s="4">
        <v>1774.241</v>
      </c>
      <c r="Z73" s="4">
        <v>0</v>
      </c>
      <c r="AA73" s="4">
        <v>1.5703</v>
      </c>
      <c r="AB73" s="4" t="s">
        <v>384</v>
      </c>
      <c r="AC73" s="4">
        <v>0</v>
      </c>
      <c r="AD73" s="4">
        <v>11.9</v>
      </c>
      <c r="AE73" s="4">
        <v>846</v>
      </c>
      <c r="AF73" s="4">
        <v>874</v>
      </c>
      <c r="AG73" s="4">
        <v>885</v>
      </c>
      <c r="AH73" s="4">
        <v>76</v>
      </c>
      <c r="AI73" s="4">
        <v>17.79</v>
      </c>
      <c r="AJ73" s="4">
        <v>0.41</v>
      </c>
      <c r="AK73" s="4">
        <v>984</v>
      </c>
      <c r="AL73" s="4">
        <v>-2</v>
      </c>
      <c r="AM73" s="4">
        <v>0</v>
      </c>
      <c r="AN73" s="4">
        <v>23</v>
      </c>
      <c r="AO73" s="4">
        <v>189</v>
      </c>
      <c r="AP73" s="4">
        <v>189</v>
      </c>
      <c r="AQ73" s="4">
        <v>2.9</v>
      </c>
      <c r="AR73" s="4">
        <v>195</v>
      </c>
      <c r="AS73" s="4" t="s">
        <v>155</v>
      </c>
      <c r="AT73" s="4">
        <v>1</v>
      </c>
      <c r="AU73" s="5">
        <v>0.59399305555555559</v>
      </c>
      <c r="AV73" s="4">
        <v>47.159317000000001</v>
      </c>
      <c r="AW73" s="4">
        <v>-88.489712999999995</v>
      </c>
      <c r="AX73" s="4">
        <v>324.60000000000002</v>
      </c>
      <c r="AY73" s="4">
        <v>0</v>
      </c>
      <c r="AZ73" s="4">
        <v>12</v>
      </c>
      <c r="BA73" s="4">
        <v>8</v>
      </c>
      <c r="BB73" s="4" t="s">
        <v>428</v>
      </c>
      <c r="BC73" s="4">
        <v>1</v>
      </c>
      <c r="BD73" s="4">
        <v>1.2</v>
      </c>
      <c r="BE73" s="4">
        <v>1.6</v>
      </c>
      <c r="BF73" s="4">
        <v>14.063000000000001</v>
      </c>
      <c r="BG73" s="4">
        <v>13.4</v>
      </c>
      <c r="BH73" s="4">
        <v>0.95</v>
      </c>
      <c r="BI73" s="4">
        <v>15.654999999999999</v>
      </c>
      <c r="BJ73" s="4">
        <v>2435.6129999999998</v>
      </c>
      <c r="BK73" s="4">
        <v>215.434</v>
      </c>
      <c r="BL73" s="4">
        <v>0.92400000000000004</v>
      </c>
      <c r="BM73" s="4">
        <v>0</v>
      </c>
      <c r="BN73" s="4">
        <v>0.92400000000000004</v>
      </c>
      <c r="BO73" s="4">
        <v>0.72899999999999998</v>
      </c>
      <c r="BP73" s="4">
        <v>0</v>
      </c>
      <c r="BQ73" s="4">
        <v>0.72899999999999998</v>
      </c>
      <c r="BR73" s="4">
        <v>85.439400000000006</v>
      </c>
      <c r="BU73" s="4">
        <v>78.965000000000003</v>
      </c>
      <c r="BW73" s="4">
        <v>256.12299999999999</v>
      </c>
      <c r="BX73" s="4">
        <v>-1.2808E-2</v>
      </c>
      <c r="BY73" s="4">
        <v>-5</v>
      </c>
      <c r="BZ73" s="4">
        <v>0.62628799999999996</v>
      </c>
      <c r="CA73" s="4">
        <v>-0.312996</v>
      </c>
      <c r="CB73" s="4">
        <v>12.651018000000001</v>
      </c>
    </row>
    <row r="74" spans="1:80">
      <c r="A74" s="2">
        <v>42439</v>
      </c>
      <c r="B74" s="29">
        <v>0.3860981365740741</v>
      </c>
      <c r="C74" s="4">
        <v>12.532999999999999</v>
      </c>
      <c r="D74" s="4">
        <v>1.9577</v>
      </c>
      <c r="E74" s="4" t="s">
        <v>155</v>
      </c>
      <c r="F74" s="4">
        <v>19577.235639999999</v>
      </c>
      <c r="G74" s="4">
        <v>48.6</v>
      </c>
      <c r="H74" s="4">
        <v>-1.3</v>
      </c>
      <c r="I74" s="4">
        <v>11517.9</v>
      </c>
      <c r="K74" s="4">
        <v>1.67</v>
      </c>
      <c r="L74" s="4">
        <v>2052</v>
      </c>
      <c r="M74" s="4">
        <v>0.8629</v>
      </c>
      <c r="N74" s="4">
        <v>10.815200000000001</v>
      </c>
      <c r="O74" s="4">
        <v>1.6893</v>
      </c>
      <c r="P74" s="4">
        <v>41.9754</v>
      </c>
      <c r="Q74" s="4">
        <v>0</v>
      </c>
      <c r="R74" s="4">
        <v>42</v>
      </c>
      <c r="S74" s="4">
        <v>33.080399999999997</v>
      </c>
      <c r="T74" s="4">
        <v>0</v>
      </c>
      <c r="U74" s="4">
        <v>33.1</v>
      </c>
      <c r="V74" s="4">
        <v>11517.8673</v>
      </c>
      <c r="Y74" s="4">
        <v>1770.6849999999999</v>
      </c>
      <c r="Z74" s="4">
        <v>0</v>
      </c>
      <c r="AA74" s="4">
        <v>1.4382999999999999</v>
      </c>
      <c r="AB74" s="4" t="s">
        <v>384</v>
      </c>
      <c r="AC74" s="4">
        <v>0</v>
      </c>
      <c r="AD74" s="4">
        <v>11.9</v>
      </c>
      <c r="AE74" s="4">
        <v>846</v>
      </c>
      <c r="AF74" s="4">
        <v>875</v>
      </c>
      <c r="AG74" s="4">
        <v>884</v>
      </c>
      <c r="AH74" s="4">
        <v>76</v>
      </c>
      <c r="AI74" s="4">
        <v>17.79</v>
      </c>
      <c r="AJ74" s="4">
        <v>0.41</v>
      </c>
      <c r="AK74" s="4">
        <v>984</v>
      </c>
      <c r="AL74" s="4">
        <v>-2</v>
      </c>
      <c r="AM74" s="4">
        <v>0</v>
      </c>
      <c r="AN74" s="4">
        <v>23</v>
      </c>
      <c r="AO74" s="4">
        <v>189</v>
      </c>
      <c r="AP74" s="4">
        <v>189</v>
      </c>
      <c r="AQ74" s="4">
        <v>2.9</v>
      </c>
      <c r="AR74" s="4">
        <v>195</v>
      </c>
      <c r="AS74" s="4" t="s">
        <v>155</v>
      </c>
      <c r="AT74" s="4">
        <v>1</v>
      </c>
      <c r="AU74" s="5">
        <v>0.59400462962962963</v>
      </c>
      <c r="AV74" s="4">
        <v>47.159317000000001</v>
      </c>
      <c r="AW74" s="4">
        <v>-88.489712999999995</v>
      </c>
      <c r="AX74" s="4">
        <v>324.89999999999998</v>
      </c>
      <c r="AY74" s="4">
        <v>0</v>
      </c>
      <c r="AZ74" s="4">
        <v>12</v>
      </c>
      <c r="BA74" s="4">
        <v>8</v>
      </c>
      <c r="BB74" s="4" t="s">
        <v>428</v>
      </c>
      <c r="BC74" s="4">
        <v>1</v>
      </c>
      <c r="BD74" s="4">
        <v>1.2</v>
      </c>
      <c r="BE74" s="4">
        <v>1.6</v>
      </c>
      <c r="BF74" s="4">
        <v>14.063000000000001</v>
      </c>
      <c r="BG74" s="4">
        <v>13.23</v>
      </c>
      <c r="BH74" s="4">
        <v>0.94</v>
      </c>
      <c r="BI74" s="4">
        <v>15.887</v>
      </c>
      <c r="BJ74" s="4">
        <v>2401.5100000000002</v>
      </c>
      <c r="BK74" s="4">
        <v>238.75</v>
      </c>
      <c r="BL74" s="4">
        <v>0.97599999999999998</v>
      </c>
      <c r="BM74" s="4">
        <v>0</v>
      </c>
      <c r="BN74" s="4">
        <v>0.97599999999999998</v>
      </c>
      <c r="BO74" s="4">
        <v>0.76900000000000002</v>
      </c>
      <c r="BP74" s="4">
        <v>0</v>
      </c>
      <c r="BQ74" s="4">
        <v>0.76900000000000002</v>
      </c>
      <c r="BR74" s="4">
        <v>84.570499999999996</v>
      </c>
      <c r="BU74" s="4">
        <v>78.007999999999996</v>
      </c>
      <c r="BW74" s="4">
        <v>232.22300000000001</v>
      </c>
      <c r="BX74" s="4">
        <v>-1.1192000000000001E-2</v>
      </c>
      <c r="BY74" s="4">
        <v>-5</v>
      </c>
      <c r="BZ74" s="4">
        <v>0.62780800000000003</v>
      </c>
      <c r="CA74" s="4">
        <v>-0.273505</v>
      </c>
      <c r="CB74" s="4">
        <v>12.681722000000001</v>
      </c>
    </row>
    <row r="75" spans="1:80">
      <c r="A75" s="2">
        <v>42439</v>
      </c>
      <c r="B75" s="29">
        <v>0.38610971064814814</v>
      </c>
      <c r="C75" s="4">
        <v>12.407</v>
      </c>
      <c r="D75" s="4">
        <v>2.2050999999999998</v>
      </c>
      <c r="E75" s="4" t="s">
        <v>155</v>
      </c>
      <c r="F75" s="4">
        <v>22051.051719999999</v>
      </c>
      <c r="G75" s="4">
        <v>50.3</v>
      </c>
      <c r="H75" s="4">
        <v>-1.3</v>
      </c>
      <c r="I75" s="4">
        <v>-11517.6</v>
      </c>
      <c r="K75" s="4">
        <v>1.52</v>
      </c>
      <c r="L75" s="4">
        <v>2052</v>
      </c>
      <c r="M75" s="4">
        <v>0.87270000000000003</v>
      </c>
      <c r="N75" s="4">
        <v>10.827</v>
      </c>
      <c r="O75" s="4">
        <v>1.9242999999999999</v>
      </c>
      <c r="P75" s="4">
        <v>43.886600000000001</v>
      </c>
      <c r="Q75" s="4">
        <v>0</v>
      </c>
      <c r="R75" s="4">
        <v>43.9</v>
      </c>
      <c r="S75" s="4">
        <v>34.586599999999997</v>
      </c>
      <c r="T75" s="4">
        <v>0</v>
      </c>
      <c r="U75" s="4">
        <v>34.6</v>
      </c>
      <c r="V75" s="4">
        <v>0</v>
      </c>
      <c r="Y75" s="4">
        <v>1790.693</v>
      </c>
      <c r="Z75" s="4">
        <v>0</v>
      </c>
      <c r="AA75" s="4">
        <v>1.3226</v>
      </c>
      <c r="AB75" s="4" t="s">
        <v>384</v>
      </c>
      <c r="AC75" s="4">
        <v>0</v>
      </c>
      <c r="AD75" s="4">
        <v>12</v>
      </c>
      <c r="AE75" s="4">
        <v>846</v>
      </c>
      <c r="AF75" s="4">
        <v>875</v>
      </c>
      <c r="AG75" s="4">
        <v>884</v>
      </c>
      <c r="AH75" s="4">
        <v>76</v>
      </c>
      <c r="AI75" s="4">
        <v>17.79</v>
      </c>
      <c r="AJ75" s="4">
        <v>0.41</v>
      </c>
      <c r="AK75" s="4">
        <v>984</v>
      </c>
      <c r="AL75" s="4">
        <v>-2</v>
      </c>
      <c r="AM75" s="4">
        <v>0</v>
      </c>
      <c r="AN75" s="4">
        <v>23</v>
      </c>
      <c r="AO75" s="4">
        <v>189</v>
      </c>
      <c r="AP75" s="4">
        <v>188.1</v>
      </c>
      <c r="AQ75" s="4">
        <v>2.9</v>
      </c>
      <c r="AR75" s="4">
        <v>195</v>
      </c>
      <c r="AS75" s="4" t="s">
        <v>155</v>
      </c>
      <c r="AT75" s="4">
        <v>1</v>
      </c>
      <c r="AU75" s="5">
        <v>0.59401620370370367</v>
      </c>
      <c r="AV75" s="4">
        <v>47.159317000000001</v>
      </c>
      <c r="AW75" s="4">
        <v>-88.489712999999995</v>
      </c>
      <c r="AX75" s="4">
        <v>325.10000000000002</v>
      </c>
      <c r="AY75" s="4">
        <v>0</v>
      </c>
      <c r="AZ75" s="4">
        <v>12</v>
      </c>
      <c r="BA75" s="4">
        <v>8</v>
      </c>
      <c r="BB75" s="4" t="s">
        <v>428</v>
      </c>
      <c r="BC75" s="4">
        <v>1</v>
      </c>
      <c r="BD75" s="4">
        <v>1.2</v>
      </c>
      <c r="BE75" s="4">
        <v>1.6</v>
      </c>
      <c r="BF75" s="4">
        <v>14.063000000000001</v>
      </c>
      <c r="BG75" s="4">
        <v>14.29</v>
      </c>
      <c r="BH75" s="4">
        <v>1.02</v>
      </c>
      <c r="BI75" s="4">
        <v>14.593</v>
      </c>
      <c r="BJ75" s="4">
        <v>2575.2849999999999</v>
      </c>
      <c r="BK75" s="4">
        <v>291.31700000000001</v>
      </c>
      <c r="BL75" s="4">
        <v>1.093</v>
      </c>
      <c r="BM75" s="4">
        <v>0</v>
      </c>
      <c r="BN75" s="4">
        <v>1.093</v>
      </c>
      <c r="BO75" s="4">
        <v>0.86199999999999999</v>
      </c>
      <c r="BP75" s="4">
        <v>0</v>
      </c>
      <c r="BQ75" s="4">
        <v>0.86199999999999999</v>
      </c>
      <c r="BR75" s="4">
        <v>0</v>
      </c>
      <c r="BU75" s="4">
        <v>84.506</v>
      </c>
      <c r="BW75" s="4">
        <v>228.738</v>
      </c>
      <c r="BX75" s="4">
        <v>-1.0999999999999999E-2</v>
      </c>
      <c r="BY75" s="4">
        <v>-5</v>
      </c>
      <c r="BZ75" s="4">
        <v>0.62890299999999999</v>
      </c>
      <c r="CA75" s="4">
        <v>-0.26881300000000002</v>
      </c>
      <c r="CB75" s="4">
        <v>12.703843000000001</v>
      </c>
    </row>
    <row r="76" spans="1:80">
      <c r="A76" s="2">
        <v>42439</v>
      </c>
      <c r="B76" s="29">
        <v>0.38612128472222224</v>
      </c>
      <c r="C76" s="4">
        <v>12.206</v>
      </c>
      <c r="D76" s="4">
        <v>2.4455</v>
      </c>
      <c r="E76" s="4" t="s">
        <v>155</v>
      </c>
      <c r="F76" s="4">
        <v>24454.541700000002</v>
      </c>
      <c r="G76" s="4">
        <v>51.2</v>
      </c>
      <c r="H76" s="4">
        <v>-1.3</v>
      </c>
      <c r="I76" s="4">
        <v>11518.5</v>
      </c>
      <c r="K76" s="4">
        <v>1.4</v>
      </c>
      <c r="L76" s="4">
        <v>2052</v>
      </c>
      <c r="M76" s="4">
        <v>0.86099999999999999</v>
      </c>
      <c r="N76" s="4">
        <v>10.509499999999999</v>
      </c>
      <c r="O76" s="4">
        <v>2.1055999999999999</v>
      </c>
      <c r="P76" s="4">
        <v>44.065300000000001</v>
      </c>
      <c r="Q76" s="4">
        <v>0</v>
      </c>
      <c r="R76" s="4">
        <v>44.1</v>
      </c>
      <c r="S76" s="4">
        <v>34.727400000000003</v>
      </c>
      <c r="T76" s="4">
        <v>0</v>
      </c>
      <c r="U76" s="4">
        <v>34.700000000000003</v>
      </c>
      <c r="V76" s="4">
        <v>11518.4576</v>
      </c>
      <c r="Y76" s="4">
        <v>1766.835</v>
      </c>
      <c r="Z76" s="4">
        <v>0</v>
      </c>
      <c r="AA76" s="4">
        <v>1.2054</v>
      </c>
      <c r="AB76" s="4" t="s">
        <v>384</v>
      </c>
      <c r="AC76" s="4">
        <v>0</v>
      </c>
      <c r="AD76" s="4">
        <v>11.9</v>
      </c>
      <c r="AE76" s="4">
        <v>847</v>
      </c>
      <c r="AF76" s="4">
        <v>875</v>
      </c>
      <c r="AG76" s="4">
        <v>885</v>
      </c>
      <c r="AH76" s="4">
        <v>76</v>
      </c>
      <c r="AI76" s="4">
        <v>17.79</v>
      </c>
      <c r="AJ76" s="4">
        <v>0.41</v>
      </c>
      <c r="AK76" s="4">
        <v>984</v>
      </c>
      <c r="AL76" s="4">
        <v>-2</v>
      </c>
      <c r="AM76" s="4">
        <v>0</v>
      </c>
      <c r="AN76" s="4">
        <v>23</v>
      </c>
      <c r="AO76" s="4">
        <v>189</v>
      </c>
      <c r="AP76" s="4">
        <v>188.9</v>
      </c>
      <c r="AQ76" s="4">
        <v>2.9</v>
      </c>
      <c r="AR76" s="4">
        <v>195</v>
      </c>
      <c r="AS76" s="4" t="s">
        <v>155</v>
      </c>
      <c r="AT76" s="4">
        <v>1</v>
      </c>
      <c r="AU76" s="5">
        <v>0.59402777777777771</v>
      </c>
      <c r="AV76" s="4">
        <v>47.159317000000001</v>
      </c>
      <c r="AW76" s="4">
        <v>-88.489712999999995</v>
      </c>
      <c r="AX76" s="4">
        <v>325.3</v>
      </c>
      <c r="AY76" s="4">
        <v>0</v>
      </c>
      <c r="AZ76" s="4">
        <v>12</v>
      </c>
      <c r="BA76" s="4">
        <v>8</v>
      </c>
      <c r="BB76" s="4" t="s">
        <v>428</v>
      </c>
      <c r="BC76" s="4">
        <v>1</v>
      </c>
      <c r="BD76" s="4">
        <v>1.2</v>
      </c>
      <c r="BE76" s="4">
        <v>1.6</v>
      </c>
      <c r="BF76" s="4">
        <v>14.063000000000001</v>
      </c>
      <c r="BG76" s="4">
        <v>13.04</v>
      </c>
      <c r="BH76" s="4">
        <v>0.93</v>
      </c>
      <c r="BI76" s="4">
        <v>16.14</v>
      </c>
      <c r="BJ76" s="4">
        <v>2314.808</v>
      </c>
      <c r="BK76" s="4">
        <v>295.18099999999998</v>
      </c>
      <c r="BL76" s="4">
        <v>1.016</v>
      </c>
      <c r="BM76" s="4">
        <v>0</v>
      </c>
      <c r="BN76" s="4">
        <v>1.016</v>
      </c>
      <c r="BO76" s="4">
        <v>0.80100000000000005</v>
      </c>
      <c r="BP76" s="4">
        <v>0</v>
      </c>
      <c r="BQ76" s="4">
        <v>0.80100000000000005</v>
      </c>
      <c r="BR76" s="4">
        <v>83.892700000000005</v>
      </c>
      <c r="BU76" s="4">
        <v>77.210999999999999</v>
      </c>
      <c r="BW76" s="4">
        <v>193.054</v>
      </c>
      <c r="BX76" s="4">
        <v>-1.2808E-2</v>
      </c>
      <c r="BY76" s="4">
        <v>-5</v>
      </c>
      <c r="BZ76" s="4">
        <v>0.62628799999999996</v>
      </c>
      <c r="CA76" s="4">
        <v>-0.31299100000000002</v>
      </c>
      <c r="CB76" s="4">
        <v>12.651023</v>
      </c>
    </row>
    <row r="77" spans="1:80">
      <c r="A77" s="2">
        <v>42439</v>
      </c>
      <c r="B77" s="29">
        <v>0.38613285879629627</v>
      </c>
      <c r="C77" s="4">
        <v>12.108000000000001</v>
      </c>
      <c r="D77" s="4">
        <v>2.7385999999999999</v>
      </c>
      <c r="E77" s="4" t="s">
        <v>155</v>
      </c>
      <c r="F77" s="4">
        <v>27386.0033</v>
      </c>
      <c r="G77" s="4">
        <v>52.3</v>
      </c>
      <c r="H77" s="4">
        <v>-1.3</v>
      </c>
      <c r="I77" s="4">
        <v>11518.1</v>
      </c>
      <c r="K77" s="4">
        <v>1.32</v>
      </c>
      <c r="L77" s="4">
        <v>2052</v>
      </c>
      <c r="M77" s="4">
        <v>0.85909999999999997</v>
      </c>
      <c r="N77" s="4">
        <v>10.4023</v>
      </c>
      <c r="O77" s="4">
        <v>2.3527</v>
      </c>
      <c r="P77" s="4">
        <v>44.922600000000003</v>
      </c>
      <c r="Q77" s="4">
        <v>0</v>
      </c>
      <c r="R77" s="4">
        <v>44.9</v>
      </c>
      <c r="S77" s="4">
        <v>35.402999999999999</v>
      </c>
      <c r="T77" s="4">
        <v>0</v>
      </c>
      <c r="U77" s="4">
        <v>35.4</v>
      </c>
      <c r="V77" s="4">
        <v>11518.1</v>
      </c>
      <c r="Y77" s="4">
        <v>1762.855</v>
      </c>
      <c r="Z77" s="4">
        <v>0</v>
      </c>
      <c r="AA77" s="4">
        <v>1.1333</v>
      </c>
      <c r="AB77" s="4" t="s">
        <v>384</v>
      </c>
      <c r="AC77" s="4">
        <v>0</v>
      </c>
      <c r="AD77" s="4">
        <v>12</v>
      </c>
      <c r="AE77" s="4">
        <v>846</v>
      </c>
      <c r="AF77" s="4">
        <v>875</v>
      </c>
      <c r="AG77" s="4">
        <v>885</v>
      </c>
      <c r="AH77" s="4">
        <v>76</v>
      </c>
      <c r="AI77" s="4">
        <v>17.79</v>
      </c>
      <c r="AJ77" s="4">
        <v>0.41</v>
      </c>
      <c r="AK77" s="4">
        <v>984</v>
      </c>
      <c r="AL77" s="4">
        <v>-2</v>
      </c>
      <c r="AM77" s="4">
        <v>0</v>
      </c>
      <c r="AN77" s="4">
        <v>23</v>
      </c>
      <c r="AO77" s="4">
        <v>189</v>
      </c>
      <c r="AP77" s="4">
        <v>188.1</v>
      </c>
      <c r="AQ77" s="4">
        <v>2.8</v>
      </c>
      <c r="AR77" s="4">
        <v>195</v>
      </c>
      <c r="AS77" s="4" t="s">
        <v>155</v>
      </c>
      <c r="AT77" s="4">
        <v>1</v>
      </c>
      <c r="AU77" s="5">
        <v>0.59403935185185186</v>
      </c>
      <c r="AV77" s="4">
        <v>47.159317000000001</v>
      </c>
      <c r="AW77" s="4">
        <v>-88.489712999999995</v>
      </c>
      <c r="AX77" s="4">
        <v>325.39999999999998</v>
      </c>
      <c r="AY77" s="4">
        <v>0</v>
      </c>
      <c r="AZ77" s="4">
        <v>12</v>
      </c>
      <c r="BA77" s="4">
        <v>8</v>
      </c>
      <c r="BB77" s="4" t="s">
        <v>428</v>
      </c>
      <c r="BC77" s="4">
        <v>1</v>
      </c>
      <c r="BD77" s="4">
        <v>1.2</v>
      </c>
      <c r="BE77" s="4">
        <v>1.6</v>
      </c>
      <c r="BF77" s="4">
        <v>14.063000000000001</v>
      </c>
      <c r="BG77" s="4">
        <v>12.85</v>
      </c>
      <c r="BH77" s="4">
        <v>0.91</v>
      </c>
      <c r="BI77" s="4">
        <v>16.402000000000001</v>
      </c>
      <c r="BJ77" s="4">
        <v>2268.078</v>
      </c>
      <c r="BK77" s="4">
        <v>326.49400000000003</v>
      </c>
      <c r="BL77" s="4">
        <v>1.026</v>
      </c>
      <c r="BM77" s="4">
        <v>0</v>
      </c>
      <c r="BN77" s="4">
        <v>1.026</v>
      </c>
      <c r="BO77" s="4">
        <v>0.80800000000000005</v>
      </c>
      <c r="BP77" s="4">
        <v>0</v>
      </c>
      <c r="BQ77" s="4">
        <v>0.80800000000000005</v>
      </c>
      <c r="BR77" s="4">
        <v>83.043899999999994</v>
      </c>
      <c r="BU77" s="4">
        <v>76.260000000000005</v>
      </c>
      <c r="BW77" s="4">
        <v>179.673</v>
      </c>
      <c r="BX77" s="4">
        <v>-1.1192000000000001E-2</v>
      </c>
      <c r="BY77" s="4">
        <v>-5</v>
      </c>
      <c r="BZ77" s="4">
        <v>0.62871200000000005</v>
      </c>
      <c r="CA77" s="4">
        <v>-0.273505</v>
      </c>
      <c r="CB77" s="4">
        <v>12.699982</v>
      </c>
    </row>
    <row r="78" spans="1:80">
      <c r="A78" s="2">
        <v>42439</v>
      </c>
      <c r="B78" s="29">
        <v>0.38614443287037042</v>
      </c>
      <c r="C78" s="4">
        <v>12.05</v>
      </c>
      <c r="D78" s="4">
        <v>2.9973999999999998</v>
      </c>
      <c r="E78" s="4" t="s">
        <v>155</v>
      </c>
      <c r="F78" s="4">
        <v>29973.929469999999</v>
      </c>
      <c r="G78" s="4">
        <v>52.6</v>
      </c>
      <c r="H78" s="4">
        <v>-1.3</v>
      </c>
      <c r="I78" s="4">
        <v>11517.2</v>
      </c>
      <c r="K78" s="4">
        <v>1.3</v>
      </c>
      <c r="L78" s="4">
        <v>2052</v>
      </c>
      <c r="M78" s="4">
        <v>0.85719999999999996</v>
      </c>
      <c r="N78" s="4">
        <v>10.328900000000001</v>
      </c>
      <c r="O78" s="4">
        <v>2.5693000000000001</v>
      </c>
      <c r="P78" s="4">
        <v>45.080100000000002</v>
      </c>
      <c r="Q78" s="4">
        <v>0</v>
      </c>
      <c r="R78" s="4">
        <v>45.1</v>
      </c>
      <c r="S78" s="4">
        <v>35.527099999999997</v>
      </c>
      <c r="T78" s="4">
        <v>0</v>
      </c>
      <c r="U78" s="4">
        <v>35.5</v>
      </c>
      <c r="V78" s="4">
        <v>11517.2112</v>
      </c>
      <c r="Y78" s="4">
        <v>1758.944</v>
      </c>
      <c r="Z78" s="4">
        <v>0</v>
      </c>
      <c r="AA78" s="4">
        <v>1.1143000000000001</v>
      </c>
      <c r="AB78" s="4" t="s">
        <v>384</v>
      </c>
      <c r="AC78" s="4">
        <v>0</v>
      </c>
      <c r="AD78" s="4">
        <v>11.9</v>
      </c>
      <c r="AE78" s="4">
        <v>846</v>
      </c>
      <c r="AF78" s="4">
        <v>875</v>
      </c>
      <c r="AG78" s="4">
        <v>885</v>
      </c>
      <c r="AH78" s="4">
        <v>76</v>
      </c>
      <c r="AI78" s="4">
        <v>17.79</v>
      </c>
      <c r="AJ78" s="4">
        <v>0.41</v>
      </c>
      <c r="AK78" s="4">
        <v>984</v>
      </c>
      <c r="AL78" s="4">
        <v>-2</v>
      </c>
      <c r="AM78" s="4">
        <v>0</v>
      </c>
      <c r="AN78" s="4">
        <v>23</v>
      </c>
      <c r="AO78" s="4">
        <v>189</v>
      </c>
      <c r="AP78" s="4">
        <v>188</v>
      </c>
      <c r="AQ78" s="4">
        <v>2.8</v>
      </c>
      <c r="AR78" s="4">
        <v>195</v>
      </c>
      <c r="AS78" s="4" t="s">
        <v>155</v>
      </c>
      <c r="AT78" s="4">
        <v>1</v>
      </c>
      <c r="AU78" s="5">
        <v>0.5940509259259259</v>
      </c>
      <c r="AV78" s="4">
        <v>47.159317000000001</v>
      </c>
      <c r="AW78" s="4">
        <v>-88.489711999999997</v>
      </c>
      <c r="AX78" s="4">
        <v>325.39999999999998</v>
      </c>
      <c r="AY78" s="4">
        <v>0</v>
      </c>
      <c r="AZ78" s="4">
        <v>12</v>
      </c>
      <c r="BA78" s="4">
        <v>8</v>
      </c>
      <c r="BB78" s="4" t="s">
        <v>428</v>
      </c>
      <c r="BC78" s="4">
        <v>1</v>
      </c>
      <c r="BD78" s="4">
        <v>1.2</v>
      </c>
      <c r="BE78" s="4">
        <v>1.6</v>
      </c>
      <c r="BF78" s="4">
        <v>14.063000000000001</v>
      </c>
      <c r="BG78" s="4">
        <v>12.67</v>
      </c>
      <c r="BH78" s="4">
        <v>0.9</v>
      </c>
      <c r="BI78" s="4">
        <v>16.661000000000001</v>
      </c>
      <c r="BJ78" s="4">
        <v>2229.0650000000001</v>
      </c>
      <c r="BK78" s="4">
        <v>352.90899999999999</v>
      </c>
      <c r="BL78" s="4">
        <v>1.0189999999999999</v>
      </c>
      <c r="BM78" s="4">
        <v>0</v>
      </c>
      <c r="BN78" s="4">
        <v>1.0189999999999999</v>
      </c>
      <c r="BO78" s="4">
        <v>0.80300000000000005</v>
      </c>
      <c r="BP78" s="4">
        <v>0</v>
      </c>
      <c r="BQ78" s="4">
        <v>0.80300000000000005</v>
      </c>
      <c r="BR78" s="4">
        <v>82.188599999999994</v>
      </c>
      <c r="BU78" s="4">
        <v>75.313000000000002</v>
      </c>
      <c r="BW78" s="4">
        <v>174.857</v>
      </c>
      <c r="BX78" s="4">
        <v>-1.1904E-2</v>
      </c>
      <c r="BY78" s="4">
        <v>-5</v>
      </c>
      <c r="BZ78" s="4">
        <v>0.629</v>
      </c>
      <c r="CA78" s="4">
        <v>-0.290904</v>
      </c>
      <c r="CB78" s="4">
        <v>12.7058</v>
      </c>
    </row>
    <row r="79" spans="1:80">
      <c r="A79" s="2">
        <v>42439</v>
      </c>
      <c r="B79" s="29">
        <v>0.38615600694444446</v>
      </c>
      <c r="C79" s="4">
        <v>11.988</v>
      </c>
      <c r="D79" s="4">
        <v>3.1494</v>
      </c>
      <c r="E79" s="4" t="s">
        <v>155</v>
      </c>
      <c r="F79" s="4">
        <v>31494.20032</v>
      </c>
      <c r="G79" s="4">
        <v>53.3</v>
      </c>
      <c r="H79" s="4">
        <v>-1.3</v>
      </c>
      <c r="I79" s="4">
        <v>11517.6</v>
      </c>
      <c r="K79" s="4">
        <v>1.3</v>
      </c>
      <c r="L79" s="4">
        <v>2052</v>
      </c>
      <c r="M79" s="4">
        <v>0.85629999999999995</v>
      </c>
      <c r="N79" s="4">
        <v>10.2658</v>
      </c>
      <c r="O79" s="4">
        <v>2.6968999999999999</v>
      </c>
      <c r="P79" s="4">
        <v>45.660800000000002</v>
      </c>
      <c r="Q79" s="4">
        <v>0</v>
      </c>
      <c r="R79" s="4">
        <v>45.7</v>
      </c>
      <c r="S79" s="4">
        <v>35.9848</v>
      </c>
      <c r="T79" s="4">
        <v>0</v>
      </c>
      <c r="U79" s="4">
        <v>36</v>
      </c>
      <c r="V79" s="4">
        <v>11517.6458</v>
      </c>
      <c r="Y79" s="4">
        <v>1757.193</v>
      </c>
      <c r="Z79" s="4">
        <v>0</v>
      </c>
      <c r="AA79" s="4">
        <v>1.1132</v>
      </c>
      <c r="AB79" s="4" t="s">
        <v>384</v>
      </c>
      <c r="AC79" s="4">
        <v>0</v>
      </c>
      <c r="AD79" s="4">
        <v>11.9</v>
      </c>
      <c r="AE79" s="4">
        <v>846</v>
      </c>
      <c r="AF79" s="4">
        <v>875</v>
      </c>
      <c r="AG79" s="4">
        <v>886</v>
      </c>
      <c r="AH79" s="4">
        <v>76</v>
      </c>
      <c r="AI79" s="4">
        <v>17.79</v>
      </c>
      <c r="AJ79" s="4">
        <v>0.41</v>
      </c>
      <c r="AK79" s="4">
        <v>984</v>
      </c>
      <c r="AL79" s="4">
        <v>-2</v>
      </c>
      <c r="AM79" s="4">
        <v>0</v>
      </c>
      <c r="AN79" s="4">
        <v>23</v>
      </c>
      <c r="AO79" s="4">
        <v>189</v>
      </c>
      <c r="AP79" s="4">
        <v>188</v>
      </c>
      <c r="AQ79" s="4">
        <v>3</v>
      </c>
      <c r="AR79" s="4">
        <v>195</v>
      </c>
      <c r="AS79" s="4" t="s">
        <v>155</v>
      </c>
      <c r="AT79" s="4">
        <v>1</v>
      </c>
      <c r="AU79" s="5">
        <v>0.59406250000000005</v>
      </c>
      <c r="AV79" s="4">
        <v>47.159317000000001</v>
      </c>
      <c r="AW79" s="4">
        <v>-88.489711999999997</v>
      </c>
      <c r="AX79" s="4">
        <v>325.5</v>
      </c>
      <c r="AY79" s="4">
        <v>0</v>
      </c>
      <c r="AZ79" s="4">
        <v>12</v>
      </c>
      <c r="BA79" s="4">
        <v>8</v>
      </c>
      <c r="BB79" s="4" t="s">
        <v>428</v>
      </c>
      <c r="BC79" s="4">
        <v>1</v>
      </c>
      <c r="BD79" s="4">
        <v>1.2</v>
      </c>
      <c r="BE79" s="4">
        <v>1.6</v>
      </c>
      <c r="BF79" s="4">
        <v>14.063000000000001</v>
      </c>
      <c r="BG79" s="4">
        <v>12.59</v>
      </c>
      <c r="BH79" s="4">
        <v>0.9</v>
      </c>
      <c r="BI79" s="4">
        <v>16.777000000000001</v>
      </c>
      <c r="BJ79" s="4">
        <v>2205.2779999999998</v>
      </c>
      <c r="BK79" s="4">
        <v>368.74099999999999</v>
      </c>
      <c r="BL79" s="4">
        <v>1.0269999999999999</v>
      </c>
      <c r="BM79" s="4">
        <v>0</v>
      </c>
      <c r="BN79" s="4">
        <v>1.0269999999999999</v>
      </c>
      <c r="BO79" s="4">
        <v>0.81</v>
      </c>
      <c r="BP79" s="4">
        <v>0</v>
      </c>
      <c r="BQ79" s="4">
        <v>0.81</v>
      </c>
      <c r="BR79" s="4">
        <v>81.814700000000002</v>
      </c>
      <c r="BU79" s="4">
        <v>74.891999999999996</v>
      </c>
      <c r="BW79" s="4">
        <v>173.88200000000001</v>
      </c>
      <c r="BX79" s="4">
        <v>-1.1096E-2</v>
      </c>
      <c r="BY79" s="4">
        <v>-5</v>
      </c>
      <c r="BZ79" s="4">
        <v>0.629</v>
      </c>
      <c r="CA79" s="4">
        <v>-0.27115899999999998</v>
      </c>
      <c r="CB79" s="4">
        <v>12.7058</v>
      </c>
    </row>
    <row r="80" spans="1:80">
      <c r="A80" s="2">
        <v>42439</v>
      </c>
      <c r="B80" s="29">
        <v>0.3861675810185185</v>
      </c>
      <c r="C80" s="4">
        <v>11.922000000000001</v>
      </c>
      <c r="D80" s="4">
        <v>3.3431999999999999</v>
      </c>
      <c r="E80" s="4" t="s">
        <v>155</v>
      </c>
      <c r="F80" s="4">
        <v>33432.335279999999</v>
      </c>
      <c r="G80" s="4">
        <v>54</v>
      </c>
      <c r="H80" s="4">
        <v>-1.3</v>
      </c>
      <c r="I80" s="4">
        <v>11517.3</v>
      </c>
      <c r="K80" s="4">
        <v>1.2</v>
      </c>
      <c r="L80" s="4">
        <v>2052</v>
      </c>
      <c r="M80" s="4">
        <v>0.85509999999999997</v>
      </c>
      <c r="N80" s="4">
        <v>10.1943</v>
      </c>
      <c r="O80" s="4">
        <v>2.8586999999999998</v>
      </c>
      <c r="P80" s="4">
        <v>46.1661</v>
      </c>
      <c r="Q80" s="4">
        <v>0</v>
      </c>
      <c r="R80" s="4">
        <v>46.2</v>
      </c>
      <c r="S80" s="4">
        <v>36.383099999999999</v>
      </c>
      <c r="T80" s="4">
        <v>0</v>
      </c>
      <c r="U80" s="4">
        <v>36.4</v>
      </c>
      <c r="V80" s="4">
        <v>11517.3122</v>
      </c>
      <c r="Y80" s="4">
        <v>1754.6120000000001</v>
      </c>
      <c r="Z80" s="4">
        <v>0</v>
      </c>
      <c r="AA80" s="4">
        <v>1.0261</v>
      </c>
      <c r="AB80" s="4" t="s">
        <v>384</v>
      </c>
      <c r="AC80" s="4">
        <v>0</v>
      </c>
      <c r="AD80" s="4">
        <v>12</v>
      </c>
      <c r="AE80" s="4">
        <v>846</v>
      </c>
      <c r="AF80" s="4">
        <v>875</v>
      </c>
      <c r="AG80" s="4">
        <v>884</v>
      </c>
      <c r="AH80" s="4">
        <v>76</v>
      </c>
      <c r="AI80" s="4">
        <v>17.79</v>
      </c>
      <c r="AJ80" s="4">
        <v>0.41</v>
      </c>
      <c r="AK80" s="4">
        <v>984</v>
      </c>
      <c r="AL80" s="4">
        <v>-2</v>
      </c>
      <c r="AM80" s="4">
        <v>0</v>
      </c>
      <c r="AN80" s="4">
        <v>23</v>
      </c>
      <c r="AO80" s="4">
        <v>189</v>
      </c>
      <c r="AP80" s="4">
        <v>188</v>
      </c>
      <c r="AQ80" s="4">
        <v>3</v>
      </c>
      <c r="AR80" s="4">
        <v>195</v>
      </c>
      <c r="AS80" s="4" t="s">
        <v>155</v>
      </c>
      <c r="AT80" s="4">
        <v>1</v>
      </c>
      <c r="AU80" s="5">
        <v>0.59407407407407409</v>
      </c>
      <c r="AV80" s="4">
        <v>47.159317000000001</v>
      </c>
      <c r="AW80" s="4">
        <v>-88.489711999999997</v>
      </c>
      <c r="AX80" s="4">
        <v>325.60000000000002</v>
      </c>
      <c r="AY80" s="4">
        <v>0</v>
      </c>
      <c r="AZ80" s="4">
        <v>12</v>
      </c>
      <c r="BA80" s="4">
        <v>8</v>
      </c>
      <c r="BB80" s="4" t="s">
        <v>428</v>
      </c>
      <c r="BC80" s="4">
        <v>1</v>
      </c>
      <c r="BD80" s="4">
        <v>1.2</v>
      </c>
      <c r="BE80" s="4">
        <v>1.6303000000000001</v>
      </c>
      <c r="BF80" s="4">
        <v>14.063000000000001</v>
      </c>
      <c r="BG80" s="4">
        <v>12.47</v>
      </c>
      <c r="BH80" s="4">
        <v>0.89</v>
      </c>
      <c r="BI80" s="4">
        <v>16.949000000000002</v>
      </c>
      <c r="BJ80" s="4">
        <v>2175.9650000000001</v>
      </c>
      <c r="BK80" s="4">
        <v>388.36700000000002</v>
      </c>
      <c r="BL80" s="4">
        <v>1.032</v>
      </c>
      <c r="BM80" s="4">
        <v>0</v>
      </c>
      <c r="BN80" s="4">
        <v>1.032</v>
      </c>
      <c r="BO80" s="4">
        <v>0.81299999999999994</v>
      </c>
      <c r="BP80" s="4">
        <v>0</v>
      </c>
      <c r="BQ80" s="4">
        <v>0.81299999999999994</v>
      </c>
      <c r="BR80" s="4">
        <v>81.290899999999993</v>
      </c>
      <c r="BU80" s="4">
        <v>74.305999999999997</v>
      </c>
      <c r="BW80" s="4">
        <v>159.25</v>
      </c>
      <c r="BX80" s="4">
        <v>-1.0999999999999999E-2</v>
      </c>
      <c r="BY80" s="4">
        <v>-5</v>
      </c>
      <c r="BZ80" s="4">
        <v>0.63080800000000004</v>
      </c>
      <c r="CA80" s="4">
        <v>-0.26881300000000002</v>
      </c>
      <c r="CB80" s="4">
        <v>12.742322</v>
      </c>
    </row>
    <row r="81" spans="1:80">
      <c r="A81" s="2">
        <v>42439</v>
      </c>
      <c r="B81" s="29">
        <v>0.3861791550925926</v>
      </c>
      <c r="C81" s="4">
        <v>11.843999999999999</v>
      </c>
      <c r="D81" s="4">
        <v>3.5802999999999998</v>
      </c>
      <c r="E81" s="4" t="s">
        <v>155</v>
      </c>
      <c r="F81" s="4">
        <v>35802.728790000001</v>
      </c>
      <c r="G81" s="4">
        <v>54.2</v>
      </c>
      <c r="H81" s="4">
        <v>-1.3</v>
      </c>
      <c r="I81" s="4">
        <v>11516.9</v>
      </c>
      <c r="K81" s="4">
        <v>1.1000000000000001</v>
      </c>
      <c r="L81" s="4">
        <v>2052</v>
      </c>
      <c r="M81" s="4">
        <v>0.85340000000000005</v>
      </c>
      <c r="N81" s="4">
        <v>10.107900000000001</v>
      </c>
      <c r="O81" s="4">
        <v>3.0554999999999999</v>
      </c>
      <c r="P81" s="4">
        <v>46.255000000000003</v>
      </c>
      <c r="Q81" s="4">
        <v>0</v>
      </c>
      <c r="R81" s="4">
        <v>46.3</v>
      </c>
      <c r="S81" s="4">
        <v>36.453099999999999</v>
      </c>
      <c r="T81" s="4">
        <v>0</v>
      </c>
      <c r="U81" s="4">
        <v>36.5</v>
      </c>
      <c r="V81" s="4">
        <v>11516.9341</v>
      </c>
      <c r="Y81" s="4">
        <v>1751.2049999999999</v>
      </c>
      <c r="Z81" s="4">
        <v>0</v>
      </c>
      <c r="AA81" s="4">
        <v>0.93879999999999997</v>
      </c>
      <c r="AB81" s="4" t="s">
        <v>384</v>
      </c>
      <c r="AC81" s="4">
        <v>0</v>
      </c>
      <c r="AD81" s="4">
        <v>11.9</v>
      </c>
      <c r="AE81" s="4">
        <v>846</v>
      </c>
      <c r="AF81" s="4">
        <v>876</v>
      </c>
      <c r="AG81" s="4">
        <v>884</v>
      </c>
      <c r="AH81" s="4">
        <v>76</v>
      </c>
      <c r="AI81" s="4">
        <v>17.79</v>
      </c>
      <c r="AJ81" s="4">
        <v>0.41</v>
      </c>
      <c r="AK81" s="4">
        <v>984</v>
      </c>
      <c r="AL81" s="4">
        <v>-2</v>
      </c>
      <c r="AM81" s="4">
        <v>0</v>
      </c>
      <c r="AN81" s="4">
        <v>23</v>
      </c>
      <c r="AO81" s="4">
        <v>189</v>
      </c>
      <c r="AP81" s="4">
        <v>188</v>
      </c>
      <c r="AQ81" s="4">
        <v>2.7</v>
      </c>
      <c r="AR81" s="4">
        <v>195</v>
      </c>
      <c r="AS81" s="4" t="s">
        <v>155</v>
      </c>
      <c r="AT81" s="4">
        <v>1</v>
      </c>
      <c r="AU81" s="5">
        <v>0.59408564814814813</v>
      </c>
      <c r="AV81" s="4">
        <v>47.159317000000001</v>
      </c>
      <c r="AW81" s="4">
        <v>-88.489711999999997</v>
      </c>
      <c r="AX81" s="4">
        <v>325.5</v>
      </c>
      <c r="AY81" s="4">
        <v>0</v>
      </c>
      <c r="AZ81" s="4">
        <v>12</v>
      </c>
      <c r="BA81" s="4">
        <v>8</v>
      </c>
      <c r="BB81" s="4" t="s">
        <v>428</v>
      </c>
      <c r="BC81" s="4">
        <v>1</v>
      </c>
      <c r="BD81" s="4">
        <v>1.2</v>
      </c>
      <c r="BE81" s="4">
        <v>1.6697</v>
      </c>
      <c r="BF81" s="4">
        <v>14.063000000000001</v>
      </c>
      <c r="BG81" s="4">
        <v>12.33</v>
      </c>
      <c r="BH81" s="4">
        <v>0.88</v>
      </c>
      <c r="BI81" s="4">
        <v>17.175999999999998</v>
      </c>
      <c r="BJ81" s="4">
        <v>2140.8490000000002</v>
      </c>
      <c r="BK81" s="4">
        <v>411.88499999999999</v>
      </c>
      <c r="BL81" s="4">
        <v>1.026</v>
      </c>
      <c r="BM81" s="4">
        <v>0</v>
      </c>
      <c r="BN81" s="4">
        <v>1.026</v>
      </c>
      <c r="BO81" s="4">
        <v>0.80900000000000005</v>
      </c>
      <c r="BP81" s="4">
        <v>0</v>
      </c>
      <c r="BQ81" s="4">
        <v>0.80900000000000005</v>
      </c>
      <c r="BR81" s="4">
        <v>80.659700000000001</v>
      </c>
      <c r="BU81" s="4">
        <v>73.587999999999994</v>
      </c>
      <c r="BW81" s="4">
        <v>144.56899999999999</v>
      </c>
      <c r="BX81" s="4">
        <v>-1.2808E-2</v>
      </c>
      <c r="BY81" s="4">
        <v>-5</v>
      </c>
      <c r="BZ81" s="4">
        <v>0.62828799999999996</v>
      </c>
      <c r="CA81" s="4">
        <v>-0.312996</v>
      </c>
      <c r="CB81" s="4">
        <v>12.691418000000001</v>
      </c>
    </row>
    <row r="82" spans="1:80">
      <c r="A82" s="2">
        <v>42439</v>
      </c>
      <c r="B82" s="29">
        <v>0.38619072916666664</v>
      </c>
      <c r="C82" s="4">
        <v>11.77</v>
      </c>
      <c r="D82" s="4">
        <v>3.7319</v>
      </c>
      <c r="E82" s="4" t="s">
        <v>155</v>
      </c>
      <c r="F82" s="4">
        <v>37319.483489999999</v>
      </c>
      <c r="G82" s="4">
        <v>54.4</v>
      </c>
      <c r="H82" s="4">
        <v>-1.3</v>
      </c>
      <c r="I82" s="4">
        <v>11517.7</v>
      </c>
      <c r="K82" s="4">
        <v>1.07</v>
      </c>
      <c r="L82" s="4">
        <v>2052</v>
      </c>
      <c r="M82" s="4">
        <v>0.85260000000000002</v>
      </c>
      <c r="N82" s="4">
        <v>10.0349</v>
      </c>
      <c r="O82" s="4">
        <v>3.1819000000000002</v>
      </c>
      <c r="P82" s="4">
        <v>46.3446</v>
      </c>
      <c r="Q82" s="4">
        <v>0</v>
      </c>
      <c r="R82" s="4">
        <v>46.3</v>
      </c>
      <c r="S82" s="4">
        <v>36.523699999999998</v>
      </c>
      <c r="T82" s="4">
        <v>0</v>
      </c>
      <c r="U82" s="4">
        <v>36.5</v>
      </c>
      <c r="V82" s="4">
        <v>11517.6958</v>
      </c>
      <c r="Y82" s="4">
        <v>1749.559</v>
      </c>
      <c r="Z82" s="4">
        <v>0</v>
      </c>
      <c r="AA82" s="4">
        <v>0.91500000000000004</v>
      </c>
      <c r="AB82" s="4" t="s">
        <v>384</v>
      </c>
      <c r="AC82" s="4">
        <v>0</v>
      </c>
      <c r="AD82" s="4">
        <v>12</v>
      </c>
      <c r="AE82" s="4">
        <v>846</v>
      </c>
      <c r="AF82" s="4">
        <v>875</v>
      </c>
      <c r="AG82" s="4">
        <v>885</v>
      </c>
      <c r="AH82" s="4">
        <v>76</v>
      </c>
      <c r="AI82" s="4">
        <v>17.79</v>
      </c>
      <c r="AJ82" s="4">
        <v>0.41</v>
      </c>
      <c r="AK82" s="4">
        <v>984</v>
      </c>
      <c r="AL82" s="4">
        <v>-2</v>
      </c>
      <c r="AM82" s="4">
        <v>0</v>
      </c>
      <c r="AN82" s="4">
        <v>23</v>
      </c>
      <c r="AO82" s="4">
        <v>189</v>
      </c>
      <c r="AP82" s="4">
        <v>188</v>
      </c>
      <c r="AQ82" s="4">
        <v>2.8</v>
      </c>
      <c r="AR82" s="4">
        <v>195</v>
      </c>
      <c r="AS82" s="4" t="s">
        <v>155</v>
      </c>
      <c r="AT82" s="4">
        <v>1</v>
      </c>
      <c r="AU82" s="5">
        <v>0.59409722222222217</v>
      </c>
      <c r="AV82" s="4">
        <v>47.159317000000001</v>
      </c>
      <c r="AW82" s="4">
        <v>-88.489711999999997</v>
      </c>
      <c r="AX82" s="4">
        <v>325.39999999999998</v>
      </c>
      <c r="AY82" s="4">
        <v>0</v>
      </c>
      <c r="AZ82" s="4">
        <v>12</v>
      </c>
      <c r="BA82" s="4">
        <v>8</v>
      </c>
      <c r="BB82" s="4" t="s">
        <v>428</v>
      </c>
      <c r="BC82" s="4">
        <v>1</v>
      </c>
      <c r="BD82" s="4">
        <v>1.2302999999999999</v>
      </c>
      <c r="BE82" s="4">
        <v>1.6303000000000001</v>
      </c>
      <c r="BF82" s="4">
        <v>14.063000000000001</v>
      </c>
      <c r="BG82" s="4">
        <v>12.26</v>
      </c>
      <c r="BH82" s="4">
        <v>0.87</v>
      </c>
      <c r="BI82" s="4">
        <v>17.286999999999999</v>
      </c>
      <c r="BJ82" s="4">
        <v>2117.4430000000002</v>
      </c>
      <c r="BK82" s="4">
        <v>427.32900000000001</v>
      </c>
      <c r="BL82" s="4">
        <v>1.024</v>
      </c>
      <c r="BM82" s="4">
        <v>0</v>
      </c>
      <c r="BN82" s="4">
        <v>1.024</v>
      </c>
      <c r="BO82" s="4">
        <v>0.80700000000000005</v>
      </c>
      <c r="BP82" s="4">
        <v>0</v>
      </c>
      <c r="BQ82" s="4">
        <v>0.80700000000000005</v>
      </c>
      <c r="BR82" s="4">
        <v>80.363799999999998</v>
      </c>
      <c r="BU82" s="4">
        <v>73.244</v>
      </c>
      <c r="BW82" s="4">
        <v>140.37799999999999</v>
      </c>
      <c r="BX82" s="4">
        <v>-1.0288E-2</v>
      </c>
      <c r="BY82" s="4">
        <v>-5</v>
      </c>
      <c r="BZ82" s="4">
        <v>0.63161599999999996</v>
      </c>
      <c r="CA82" s="4">
        <v>-0.251413</v>
      </c>
      <c r="CB82" s="4">
        <v>12.758642999999999</v>
      </c>
    </row>
    <row r="83" spans="1:80">
      <c r="A83" s="2">
        <v>42439</v>
      </c>
      <c r="B83" s="29">
        <v>0.38620230324074073</v>
      </c>
      <c r="C83" s="4">
        <v>11.672000000000001</v>
      </c>
      <c r="D83" s="4">
        <v>3.8860999999999999</v>
      </c>
      <c r="E83" s="4" t="s">
        <v>155</v>
      </c>
      <c r="F83" s="4">
        <v>38860.550380000001</v>
      </c>
      <c r="G83" s="4">
        <v>54.3</v>
      </c>
      <c r="H83" s="4">
        <v>-1.3</v>
      </c>
      <c r="I83" s="4">
        <v>-11517.6</v>
      </c>
      <c r="K83" s="4">
        <v>1</v>
      </c>
      <c r="L83" s="4">
        <v>2052</v>
      </c>
      <c r="M83" s="4">
        <v>0.86309999999999998</v>
      </c>
      <c r="N83" s="4">
        <v>10.074299999999999</v>
      </c>
      <c r="O83" s="4">
        <v>3.3540000000000001</v>
      </c>
      <c r="P83" s="4">
        <v>46.865499999999997</v>
      </c>
      <c r="Q83" s="4">
        <v>0</v>
      </c>
      <c r="R83" s="4">
        <v>46.9</v>
      </c>
      <c r="S83" s="4">
        <v>36.934199999999997</v>
      </c>
      <c r="T83" s="4">
        <v>0</v>
      </c>
      <c r="U83" s="4">
        <v>36.9</v>
      </c>
      <c r="V83" s="4">
        <v>0</v>
      </c>
      <c r="Y83" s="4">
        <v>1771.048</v>
      </c>
      <c r="Z83" s="4">
        <v>0</v>
      </c>
      <c r="AA83" s="4">
        <v>0.86309999999999998</v>
      </c>
      <c r="AB83" s="4" t="s">
        <v>384</v>
      </c>
      <c r="AC83" s="4">
        <v>0</v>
      </c>
      <c r="AD83" s="4">
        <v>11.9</v>
      </c>
      <c r="AE83" s="4">
        <v>847</v>
      </c>
      <c r="AF83" s="4">
        <v>876</v>
      </c>
      <c r="AG83" s="4">
        <v>885</v>
      </c>
      <c r="AH83" s="4">
        <v>76</v>
      </c>
      <c r="AI83" s="4">
        <v>17.79</v>
      </c>
      <c r="AJ83" s="4">
        <v>0.41</v>
      </c>
      <c r="AK83" s="4">
        <v>984</v>
      </c>
      <c r="AL83" s="4">
        <v>-2</v>
      </c>
      <c r="AM83" s="4">
        <v>0</v>
      </c>
      <c r="AN83" s="4">
        <v>23</v>
      </c>
      <c r="AO83" s="4">
        <v>189</v>
      </c>
      <c r="AP83" s="4">
        <v>187.1</v>
      </c>
      <c r="AQ83" s="4">
        <v>2.8</v>
      </c>
      <c r="AR83" s="4">
        <v>195</v>
      </c>
      <c r="AS83" s="4" t="s">
        <v>155</v>
      </c>
      <c r="AT83" s="4">
        <v>1</v>
      </c>
      <c r="AU83" s="5">
        <v>0.59410879629629632</v>
      </c>
      <c r="AV83" s="4">
        <v>47.159317000000001</v>
      </c>
      <c r="AW83" s="4">
        <v>-88.489711999999997</v>
      </c>
      <c r="AX83" s="4">
        <v>325.39999999999998</v>
      </c>
      <c r="AY83" s="4">
        <v>0</v>
      </c>
      <c r="AZ83" s="4">
        <v>12</v>
      </c>
      <c r="BA83" s="4">
        <v>8</v>
      </c>
      <c r="BB83" s="4" t="s">
        <v>428</v>
      </c>
      <c r="BC83" s="4">
        <v>1</v>
      </c>
      <c r="BD83" s="4">
        <v>1.3</v>
      </c>
      <c r="BE83" s="4">
        <v>1.7</v>
      </c>
      <c r="BF83" s="4">
        <v>14.063000000000001</v>
      </c>
      <c r="BG83" s="4">
        <v>13.25</v>
      </c>
      <c r="BH83" s="4">
        <v>0.94</v>
      </c>
      <c r="BI83" s="4">
        <v>15.864000000000001</v>
      </c>
      <c r="BJ83" s="4">
        <v>2275.0369999999998</v>
      </c>
      <c r="BK83" s="4">
        <v>482.072</v>
      </c>
      <c r="BL83" s="4">
        <v>1.1080000000000001</v>
      </c>
      <c r="BM83" s="4">
        <v>0</v>
      </c>
      <c r="BN83" s="4">
        <v>1.1080000000000001</v>
      </c>
      <c r="BO83" s="4">
        <v>0.873</v>
      </c>
      <c r="BP83" s="4">
        <v>0</v>
      </c>
      <c r="BQ83" s="4">
        <v>0.873</v>
      </c>
      <c r="BR83" s="4">
        <v>0</v>
      </c>
      <c r="BU83" s="4">
        <v>79.350999999999999</v>
      </c>
      <c r="BW83" s="4">
        <v>141.71799999999999</v>
      </c>
      <c r="BX83" s="4">
        <v>-1.1808000000000001E-2</v>
      </c>
      <c r="BY83" s="4">
        <v>-5</v>
      </c>
      <c r="BZ83" s="4">
        <v>0.63019199999999997</v>
      </c>
      <c r="CA83" s="4">
        <v>-0.28855799999999998</v>
      </c>
      <c r="CB83" s="4">
        <v>12.729877999999999</v>
      </c>
    </row>
    <row r="84" spans="1:80">
      <c r="A84" s="2">
        <v>42439</v>
      </c>
      <c r="B84" s="29">
        <v>0.38621387731481477</v>
      </c>
      <c r="C84" s="4">
        <v>11.62</v>
      </c>
      <c r="D84" s="4">
        <v>4.0862999999999996</v>
      </c>
      <c r="E84" s="4" t="s">
        <v>155</v>
      </c>
      <c r="F84" s="4">
        <v>40862.572399999997</v>
      </c>
      <c r="G84" s="4">
        <v>54.3</v>
      </c>
      <c r="H84" s="4">
        <v>-1.3</v>
      </c>
      <c r="I84" s="4">
        <v>11517.7</v>
      </c>
      <c r="K84" s="4">
        <v>0.97</v>
      </c>
      <c r="L84" s="4">
        <v>2052</v>
      </c>
      <c r="M84" s="4">
        <v>0.85050000000000003</v>
      </c>
      <c r="N84" s="4">
        <v>9.8827999999999996</v>
      </c>
      <c r="O84" s="4">
        <v>3.4752999999999998</v>
      </c>
      <c r="P84" s="4">
        <v>46.182000000000002</v>
      </c>
      <c r="Q84" s="4">
        <v>0</v>
      </c>
      <c r="R84" s="4">
        <v>46.2</v>
      </c>
      <c r="S84" s="4">
        <v>36.395600000000002</v>
      </c>
      <c r="T84" s="4">
        <v>0</v>
      </c>
      <c r="U84" s="4">
        <v>36.4</v>
      </c>
      <c r="V84" s="4">
        <v>11517.7304</v>
      </c>
      <c r="Y84" s="4">
        <v>1745.22</v>
      </c>
      <c r="Z84" s="4">
        <v>0</v>
      </c>
      <c r="AA84" s="4">
        <v>0.82089999999999996</v>
      </c>
      <c r="AB84" s="4" t="s">
        <v>384</v>
      </c>
      <c r="AC84" s="4">
        <v>0</v>
      </c>
      <c r="AD84" s="4">
        <v>11.9</v>
      </c>
      <c r="AE84" s="4">
        <v>847</v>
      </c>
      <c r="AF84" s="4">
        <v>876</v>
      </c>
      <c r="AG84" s="4">
        <v>884</v>
      </c>
      <c r="AH84" s="4">
        <v>76</v>
      </c>
      <c r="AI84" s="4">
        <v>17.79</v>
      </c>
      <c r="AJ84" s="4">
        <v>0.41</v>
      </c>
      <c r="AK84" s="4">
        <v>984</v>
      </c>
      <c r="AL84" s="4">
        <v>-2</v>
      </c>
      <c r="AM84" s="4">
        <v>0</v>
      </c>
      <c r="AN84" s="4">
        <v>23</v>
      </c>
      <c r="AO84" s="4">
        <v>189</v>
      </c>
      <c r="AP84" s="4">
        <v>187</v>
      </c>
      <c r="AQ84" s="4">
        <v>2.8</v>
      </c>
      <c r="AR84" s="4">
        <v>195</v>
      </c>
      <c r="AS84" s="4" t="s">
        <v>155</v>
      </c>
      <c r="AT84" s="4">
        <v>1</v>
      </c>
      <c r="AU84" s="5">
        <v>0.59412037037037035</v>
      </c>
      <c r="AV84" s="4">
        <v>47.159317000000001</v>
      </c>
      <c r="AW84" s="4">
        <v>-88.489711999999997</v>
      </c>
      <c r="AX84" s="4">
        <v>325.2</v>
      </c>
      <c r="AY84" s="4">
        <v>0</v>
      </c>
      <c r="AZ84" s="4">
        <v>12</v>
      </c>
      <c r="BA84" s="4">
        <v>8</v>
      </c>
      <c r="BB84" s="4" t="s">
        <v>428</v>
      </c>
      <c r="BC84" s="4">
        <v>1</v>
      </c>
      <c r="BD84" s="4">
        <v>1.3</v>
      </c>
      <c r="BE84" s="4">
        <v>1.6697</v>
      </c>
      <c r="BF84" s="4">
        <v>14.063000000000001</v>
      </c>
      <c r="BG84" s="4">
        <v>12.07</v>
      </c>
      <c r="BH84" s="4">
        <v>0.86</v>
      </c>
      <c r="BI84" s="4">
        <v>17.577999999999999</v>
      </c>
      <c r="BJ84" s="4">
        <v>2064.9679999999998</v>
      </c>
      <c r="BK84" s="4">
        <v>462.17899999999997</v>
      </c>
      <c r="BL84" s="4">
        <v>1.0109999999999999</v>
      </c>
      <c r="BM84" s="4">
        <v>0</v>
      </c>
      <c r="BN84" s="4">
        <v>1.0109999999999999</v>
      </c>
      <c r="BO84" s="4">
        <v>0.79600000000000004</v>
      </c>
      <c r="BP84" s="4">
        <v>0</v>
      </c>
      <c r="BQ84" s="4">
        <v>0.79600000000000004</v>
      </c>
      <c r="BR84" s="4">
        <v>79.578900000000004</v>
      </c>
      <c r="BU84" s="4">
        <v>72.349000000000004</v>
      </c>
      <c r="BW84" s="4">
        <v>124.71</v>
      </c>
      <c r="BX84" s="4">
        <v>-1.2E-2</v>
      </c>
      <c r="BY84" s="4">
        <v>-5</v>
      </c>
      <c r="BZ84" s="4">
        <v>0.63</v>
      </c>
      <c r="CA84" s="4">
        <v>-0.29325000000000001</v>
      </c>
      <c r="CB84" s="4">
        <v>12.726000000000001</v>
      </c>
    </row>
    <row r="85" spans="1:80">
      <c r="A85" s="2">
        <v>42439</v>
      </c>
      <c r="B85" s="29">
        <v>0.38622545138888892</v>
      </c>
      <c r="C85" s="4">
        <v>11.62</v>
      </c>
      <c r="D85" s="4">
        <v>4.1157000000000004</v>
      </c>
      <c r="E85" s="4" t="s">
        <v>155</v>
      </c>
      <c r="F85" s="4">
        <v>41157.379419999997</v>
      </c>
      <c r="G85" s="4">
        <v>53.5</v>
      </c>
      <c r="H85" s="4">
        <v>-1.3</v>
      </c>
      <c r="I85" s="4">
        <v>11516.7</v>
      </c>
      <c r="K85" s="4">
        <v>0.9</v>
      </c>
      <c r="L85" s="4">
        <v>2052</v>
      </c>
      <c r="M85" s="4">
        <v>0.85029999999999994</v>
      </c>
      <c r="N85" s="4">
        <v>9.8800000000000008</v>
      </c>
      <c r="O85" s="4">
        <v>3.4994000000000001</v>
      </c>
      <c r="P85" s="4">
        <v>45.481299999999997</v>
      </c>
      <c r="Q85" s="4">
        <v>0</v>
      </c>
      <c r="R85" s="4">
        <v>45.5</v>
      </c>
      <c r="S85" s="4">
        <v>35.843400000000003</v>
      </c>
      <c r="T85" s="4">
        <v>0</v>
      </c>
      <c r="U85" s="4">
        <v>35.799999999999997</v>
      </c>
      <c r="V85" s="4">
        <v>11516.7282</v>
      </c>
      <c r="Y85" s="4">
        <v>1744.723</v>
      </c>
      <c r="Z85" s="4">
        <v>0</v>
      </c>
      <c r="AA85" s="4">
        <v>0.76519999999999999</v>
      </c>
      <c r="AB85" s="4" t="s">
        <v>384</v>
      </c>
      <c r="AC85" s="4">
        <v>0</v>
      </c>
      <c r="AD85" s="4">
        <v>12</v>
      </c>
      <c r="AE85" s="4">
        <v>847</v>
      </c>
      <c r="AF85" s="4">
        <v>875</v>
      </c>
      <c r="AG85" s="4">
        <v>885</v>
      </c>
      <c r="AH85" s="4">
        <v>76</v>
      </c>
      <c r="AI85" s="4">
        <v>17.79</v>
      </c>
      <c r="AJ85" s="4">
        <v>0.41</v>
      </c>
      <c r="AK85" s="4">
        <v>984</v>
      </c>
      <c r="AL85" s="4">
        <v>-2</v>
      </c>
      <c r="AM85" s="4">
        <v>0</v>
      </c>
      <c r="AN85" s="4">
        <v>23</v>
      </c>
      <c r="AO85" s="4">
        <v>189</v>
      </c>
      <c r="AP85" s="4">
        <v>187.9</v>
      </c>
      <c r="AQ85" s="4">
        <v>2.9</v>
      </c>
      <c r="AR85" s="4">
        <v>195</v>
      </c>
      <c r="AS85" s="4" t="s">
        <v>155</v>
      </c>
      <c r="AT85" s="4">
        <v>1</v>
      </c>
      <c r="AU85" s="5">
        <v>0.5941319444444445</v>
      </c>
      <c r="AV85" s="4">
        <v>47.159317000000001</v>
      </c>
      <c r="AW85" s="4">
        <v>-88.489711999999997</v>
      </c>
      <c r="AX85" s="4">
        <v>325.10000000000002</v>
      </c>
      <c r="AY85" s="4">
        <v>0</v>
      </c>
      <c r="AZ85" s="4">
        <v>12</v>
      </c>
      <c r="BA85" s="4">
        <v>8</v>
      </c>
      <c r="BB85" s="4" t="s">
        <v>428</v>
      </c>
      <c r="BC85" s="4">
        <v>1</v>
      </c>
      <c r="BD85" s="4">
        <v>1.3</v>
      </c>
      <c r="BE85" s="4">
        <v>1.6</v>
      </c>
      <c r="BF85" s="4">
        <v>14.063000000000001</v>
      </c>
      <c r="BG85" s="4">
        <v>12.05</v>
      </c>
      <c r="BH85" s="4">
        <v>0.86</v>
      </c>
      <c r="BI85" s="4">
        <v>17.611999999999998</v>
      </c>
      <c r="BJ85" s="4">
        <v>2061.3649999999998</v>
      </c>
      <c r="BK85" s="4">
        <v>464.70100000000002</v>
      </c>
      <c r="BL85" s="4">
        <v>0.99399999999999999</v>
      </c>
      <c r="BM85" s="4">
        <v>0</v>
      </c>
      <c r="BN85" s="4">
        <v>0.99399999999999999</v>
      </c>
      <c r="BO85" s="4">
        <v>0.78300000000000003</v>
      </c>
      <c r="BP85" s="4">
        <v>0</v>
      </c>
      <c r="BQ85" s="4">
        <v>0.78300000000000003</v>
      </c>
      <c r="BR85" s="4">
        <v>79.455699999999993</v>
      </c>
      <c r="BU85" s="4">
        <v>72.222999999999999</v>
      </c>
      <c r="BW85" s="4">
        <v>116.089</v>
      </c>
      <c r="BX85" s="4">
        <v>-1.1096E-2</v>
      </c>
      <c r="BY85" s="4">
        <v>-5</v>
      </c>
      <c r="BZ85" s="4">
        <v>0.63180800000000004</v>
      </c>
      <c r="CA85" s="4">
        <v>-0.27115899999999998</v>
      </c>
      <c r="CB85" s="4">
        <v>12.762522000000001</v>
      </c>
    </row>
    <row r="86" spans="1:80">
      <c r="A86" s="2">
        <v>42439</v>
      </c>
      <c r="B86" s="29">
        <v>0.38623702546296296</v>
      </c>
      <c r="C86" s="4">
        <v>11.599</v>
      </c>
      <c r="D86" s="4">
        <v>4.1821999999999999</v>
      </c>
      <c r="E86" s="4" t="s">
        <v>155</v>
      </c>
      <c r="F86" s="4">
        <v>41822.385320000001</v>
      </c>
      <c r="G86" s="4">
        <v>52.5</v>
      </c>
      <c r="H86" s="4">
        <v>-1.3</v>
      </c>
      <c r="I86" s="4">
        <v>5031.2</v>
      </c>
      <c r="K86" s="4">
        <v>0.9</v>
      </c>
      <c r="L86" s="4">
        <v>2052</v>
      </c>
      <c r="M86" s="4">
        <v>0.85609999999999997</v>
      </c>
      <c r="N86" s="4">
        <v>9.93</v>
      </c>
      <c r="O86" s="4">
        <v>3.5806</v>
      </c>
      <c r="P86" s="4">
        <v>44.947800000000001</v>
      </c>
      <c r="Q86" s="4">
        <v>0</v>
      </c>
      <c r="R86" s="4">
        <v>44.9</v>
      </c>
      <c r="S86" s="4">
        <v>35.422899999999998</v>
      </c>
      <c r="T86" s="4">
        <v>0</v>
      </c>
      <c r="U86" s="4">
        <v>35.4</v>
      </c>
      <c r="V86" s="4">
        <v>5031.2049999999999</v>
      </c>
      <c r="Y86" s="4">
        <v>1756.797</v>
      </c>
      <c r="Z86" s="4">
        <v>0</v>
      </c>
      <c r="AA86" s="4">
        <v>0.77049999999999996</v>
      </c>
      <c r="AB86" s="4" t="s">
        <v>384</v>
      </c>
      <c r="AC86" s="4">
        <v>0</v>
      </c>
      <c r="AD86" s="4">
        <v>11.9</v>
      </c>
      <c r="AE86" s="4">
        <v>847</v>
      </c>
      <c r="AF86" s="4">
        <v>874</v>
      </c>
      <c r="AG86" s="4">
        <v>885</v>
      </c>
      <c r="AH86" s="4">
        <v>76</v>
      </c>
      <c r="AI86" s="4">
        <v>17.79</v>
      </c>
      <c r="AJ86" s="4">
        <v>0.41</v>
      </c>
      <c r="AK86" s="4">
        <v>984</v>
      </c>
      <c r="AL86" s="4">
        <v>-2</v>
      </c>
      <c r="AM86" s="4">
        <v>0</v>
      </c>
      <c r="AN86" s="4">
        <v>23</v>
      </c>
      <c r="AO86" s="4">
        <v>189</v>
      </c>
      <c r="AP86" s="4">
        <v>187.1</v>
      </c>
      <c r="AQ86" s="4">
        <v>3</v>
      </c>
      <c r="AR86" s="4">
        <v>195</v>
      </c>
      <c r="AS86" s="4" t="s">
        <v>155</v>
      </c>
      <c r="AT86" s="4">
        <v>1</v>
      </c>
      <c r="AU86" s="5">
        <v>0.59414351851851854</v>
      </c>
      <c r="AV86" s="4">
        <v>47.159317000000001</v>
      </c>
      <c r="AW86" s="4">
        <v>-88.489711</v>
      </c>
      <c r="AX86" s="4">
        <v>324.89999999999998</v>
      </c>
      <c r="AY86" s="4">
        <v>0</v>
      </c>
      <c r="AZ86" s="4">
        <v>12</v>
      </c>
      <c r="BA86" s="4">
        <v>8</v>
      </c>
      <c r="BB86" s="4" t="s">
        <v>428</v>
      </c>
      <c r="BC86" s="4">
        <v>1</v>
      </c>
      <c r="BD86" s="4">
        <v>1.3</v>
      </c>
      <c r="BE86" s="4">
        <v>1.6</v>
      </c>
      <c r="BF86" s="4">
        <v>14.063000000000001</v>
      </c>
      <c r="BG86" s="4">
        <v>12.57</v>
      </c>
      <c r="BH86" s="4">
        <v>0.89</v>
      </c>
      <c r="BI86" s="4">
        <v>16.803000000000001</v>
      </c>
      <c r="BJ86" s="4">
        <v>2148.5039999999999</v>
      </c>
      <c r="BK86" s="4">
        <v>493.08</v>
      </c>
      <c r="BL86" s="4">
        <v>1.018</v>
      </c>
      <c r="BM86" s="4">
        <v>0</v>
      </c>
      <c r="BN86" s="4">
        <v>1.018</v>
      </c>
      <c r="BO86" s="4">
        <v>0.80300000000000005</v>
      </c>
      <c r="BP86" s="4">
        <v>0</v>
      </c>
      <c r="BQ86" s="4">
        <v>0.80300000000000005</v>
      </c>
      <c r="BR86" s="4">
        <v>35.996099999999998</v>
      </c>
      <c r="BU86" s="4">
        <v>75.415000000000006</v>
      </c>
      <c r="BW86" s="4">
        <v>121.22</v>
      </c>
      <c r="BX86" s="4">
        <v>-1.2808E-2</v>
      </c>
      <c r="BY86" s="4">
        <v>-5</v>
      </c>
      <c r="BZ86" s="4">
        <v>0.63019199999999997</v>
      </c>
      <c r="CA86" s="4">
        <v>-0.312996</v>
      </c>
      <c r="CB86" s="4">
        <v>12.729877999999999</v>
      </c>
    </row>
    <row r="87" spans="1:80">
      <c r="A87" s="2">
        <v>42439</v>
      </c>
      <c r="B87" s="29">
        <v>0.38624859953703705</v>
      </c>
      <c r="C87" s="4">
        <v>11.423</v>
      </c>
      <c r="D87" s="4">
        <v>4.3422000000000001</v>
      </c>
      <c r="E87" s="4" t="s">
        <v>155</v>
      </c>
      <c r="F87" s="4">
        <v>43421.910109999997</v>
      </c>
      <c r="G87" s="4">
        <v>49.9</v>
      </c>
      <c r="H87" s="4">
        <v>-1.3</v>
      </c>
      <c r="I87" s="4">
        <v>-5550.4</v>
      </c>
      <c r="K87" s="4">
        <v>0.9</v>
      </c>
      <c r="L87" s="4">
        <v>2052</v>
      </c>
      <c r="M87" s="4">
        <v>0.8609</v>
      </c>
      <c r="N87" s="4">
        <v>9.8343000000000007</v>
      </c>
      <c r="O87" s="4">
        <v>3.7383000000000002</v>
      </c>
      <c r="P87" s="4">
        <v>42.962899999999998</v>
      </c>
      <c r="Q87" s="4">
        <v>0</v>
      </c>
      <c r="R87" s="4">
        <v>43</v>
      </c>
      <c r="S87" s="4">
        <v>33.858600000000003</v>
      </c>
      <c r="T87" s="4">
        <v>0</v>
      </c>
      <c r="U87" s="4">
        <v>33.9</v>
      </c>
      <c r="V87" s="4">
        <v>0</v>
      </c>
      <c r="Y87" s="4">
        <v>1766.605</v>
      </c>
      <c r="Z87" s="4">
        <v>0</v>
      </c>
      <c r="AA87" s="4">
        <v>0.77480000000000004</v>
      </c>
      <c r="AB87" s="4" t="s">
        <v>384</v>
      </c>
      <c r="AC87" s="4">
        <v>0</v>
      </c>
      <c r="AD87" s="4">
        <v>11.9</v>
      </c>
      <c r="AE87" s="4">
        <v>847</v>
      </c>
      <c r="AF87" s="4">
        <v>874</v>
      </c>
      <c r="AG87" s="4">
        <v>884</v>
      </c>
      <c r="AH87" s="4">
        <v>76</v>
      </c>
      <c r="AI87" s="4">
        <v>17.79</v>
      </c>
      <c r="AJ87" s="4">
        <v>0.41</v>
      </c>
      <c r="AK87" s="4">
        <v>984</v>
      </c>
      <c r="AL87" s="4">
        <v>-2</v>
      </c>
      <c r="AM87" s="4">
        <v>0</v>
      </c>
      <c r="AN87" s="4">
        <v>23</v>
      </c>
      <c r="AO87" s="4">
        <v>189</v>
      </c>
      <c r="AP87" s="4">
        <v>187.9</v>
      </c>
      <c r="AQ87" s="4">
        <v>3.1</v>
      </c>
      <c r="AR87" s="4">
        <v>195</v>
      </c>
      <c r="AS87" s="4" t="s">
        <v>155</v>
      </c>
      <c r="AT87" s="4">
        <v>1</v>
      </c>
      <c r="AU87" s="5">
        <v>0.59415509259259258</v>
      </c>
      <c r="AV87" s="4">
        <v>47.159317000000001</v>
      </c>
      <c r="AW87" s="4">
        <v>-88.489710000000002</v>
      </c>
      <c r="AX87" s="4">
        <v>324.8</v>
      </c>
      <c r="AY87" s="4">
        <v>0</v>
      </c>
      <c r="AZ87" s="4">
        <v>12</v>
      </c>
      <c r="BA87" s="4">
        <v>8</v>
      </c>
      <c r="BB87" s="4" t="s">
        <v>428</v>
      </c>
      <c r="BC87" s="4">
        <v>1</v>
      </c>
      <c r="BD87" s="4">
        <v>1.3</v>
      </c>
      <c r="BE87" s="4">
        <v>1.6</v>
      </c>
      <c r="BF87" s="4">
        <v>14.063000000000001</v>
      </c>
      <c r="BG87" s="4">
        <v>13.02</v>
      </c>
      <c r="BH87" s="4">
        <v>0.93</v>
      </c>
      <c r="BI87" s="4">
        <v>16.155000000000001</v>
      </c>
      <c r="BJ87" s="4">
        <v>2197.1469999999999</v>
      </c>
      <c r="BK87" s="4">
        <v>531.57600000000002</v>
      </c>
      <c r="BL87" s="4">
        <v>1.0049999999999999</v>
      </c>
      <c r="BM87" s="4">
        <v>0</v>
      </c>
      <c r="BN87" s="4">
        <v>1.0049999999999999</v>
      </c>
      <c r="BO87" s="4">
        <v>0.79200000000000004</v>
      </c>
      <c r="BP87" s="4">
        <v>0</v>
      </c>
      <c r="BQ87" s="4">
        <v>0.79200000000000004</v>
      </c>
      <c r="BR87" s="4">
        <v>0</v>
      </c>
      <c r="BU87" s="4">
        <v>78.308000000000007</v>
      </c>
      <c r="BW87" s="4">
        <v>125.869</v>
      </c>
      <c r="BX87" s="4">
        <v>-1.0288E-2</v>
      </c>
      <c r="BY87" s="4">
        <v>-5</v>
      </c>
      <c r="BZ87" s="4">
        <v>0.63180800000000004</v>
      </c>
      <c r="CA87" s="4">
        <v>-0.251413</v>
      </c>
      <c r="CB87" s="4">
        <v>12.762522000000001</v>
      </c>
    </row>
    <row r="88" spans="1:80">
      <c r="A88" s="2">
        <v>42439</v>
      </c>
      <c r="B88" s="29">
        <v>0.38626017361111109</v>
      </c>
      <c r="C88" s="4">
        <v>11.417999999999999</v>
      </c>
      <c r="D88" s="4">
        <v>4.4561999999999999</v>
      </c>
      <c r="E88" s="4" t="s">
        <v>155</v>
      </c>
      <c r="F88" s="4">
        <v>44562.412649999998</v>
      </c>
      <c r="G88" s="4">
        <v>47.9</v>
      </c>
      <c r="H88" s="4">
        <v>-1.3</v>
      </c>
      <c r="I88" s="4">
        <v>2132.8000000000002</v>
      </c>
      <c r="K88" s="4">
        <v>0.9</v>
      </c>
      <c r="L88" s="4">
        <v>2052</v>
      </c>
      <c r="M88" s="4">
        <v>0.85780000000000001</v>
      </c>
      <c r="N88" s="4">
        <v>9.7947000000000006</v>
      </c>
      <c r="O88" s="4">
        <v>3.8228</v>
      </c>
      <c r="P88" s="4">
        <v>41.090899999999998</v>
      </c>
      <c r="Q88" s="4">
        <v>0</v>
      </c>
      <c r="R88" s="4">
        <v>41.1</v>
      </c>
      <c r="S88" s="4">
        <v>32.383299999999998</v>
      </c>
      <c r="T88" s="4">
        <v>0</v>
      </c>
      <c r="U88" s="4">
        <v>32.4</v>
      </c>
      <c r="V88" s="4">
        <v>2132.7593000000002</v>
      </c>
      <c r="Y88" s="4">
        <v>1760.3030000000001</v>
      </c>
      <c r="Z88" s="4">
        <v>0</v>
      </c>
      <c r="AA88" s="4">
        <v>0.77210000000000001</v>
      </c>
      <c r="AB88" s="4" t="s">
        <v>384</v>
      </c>
      <c r="AC88" s="4">
        <v>0</v>
      </c>
      <c r="AD88" s="4">
        <v>11.9</v>
      </c>
      <c r="AE88" s="4">
        <v>847</v>
      </c>
      <c r="AF88" s="4">
        <v>875</v>
      </c>
      <c r="AG88" s="4">
        <v>885</v>
      </c>
      <c r="AH88" s="4">
        <v>76</v>
      </c>
      <c r="AI88" s="4">
        <v>17.79</v>
      </c>
      <c r="AJ88" s="4">
        <v>0.41</v>
      </c>
      <c r="AK88" s="4">
        <v>984</v>
      </c>
      <c r="AL88" s="4">
        <v>-2</v>
      </c>
      <c r="AM88" s="4">
        <v>0</v>
      </c>
      <c r="AN88" s="4">
        <v>23</v>
      </c>
      <c r="AO88" s="4">
        <v>189</v>
      </c>
      <c r="AP88" s="4">
        <v>188</v>
      </c>
      <c r="AQ88" s="4">
        <v>3.1</v>
      </c>
      <c r="AR88" s="4">
        <v>195</v>
      </c>
      <c r="AS88" s="4" t="s">
        <v>155</v>
      </c>
      <c r="AT88" s="4">
        <v>1</v>
      </c>
      <c r="AU88" s="5">
        <v>0.59416666666666662</v>
      </c>
      <c r="AV88" s="4">
        <v>47.159317000000001</v>
      </c>
      <c r="AW88" s="4">
        <v>-88.489710000000002</v>
      </c>
      <c r="AX88" s="4">
        <v>324.7</v>
      </c>
      <c r="AY88" s="4">
        <v>0</v>
      </c>
      <c r="AZ88" s="4">
        <v>12</v>
      </c>
      <c r="BA88" s="4">
        <v>8</v>
      </c>
      <c r="BB88" s="4" t="s">
        <v>428</v>
      </c>
      <c r="BC88" s="4">
        <v>1</v>
      </c>
      <c r="BD88" s="4">
        <v>1.3</v>
      </c>
      <c r="BE88" s="4">
        <v>1.6</v>
      </c>
      <c r="BF88" s="4">
        <v>14.063000000000001</v>
      </c>
      <c r="BG88" s="4">
        <v>12.72</v>
      </c>
      <c r="BH88" s="4">
        <v>0.9</v>
      </c>
      <c r="BI88" s="4">
        <v>16.571000000000002</v>
      </c>
      <c r="BJ88" s="4">
        <v>2147.3359999999998</v>
      </c>
      <c r="BK88" s="4">
        <v>533.41399999999999</v>
      </c>
      <c r="BL88" s="4">
        <v>0.94299999999999995</v>
      </c>
      <c r="BM88" s="4">
        <v>0</v>
      </c>
      <c r="BN88" s="4">
        <v>0.94299999999999995</v>
      </c>
      <c r="BO88" s="4">
        <v>0.74299999999999999</v>
      </c>
      <c r="BP88" s="4">
        <v>0</v>
      </c>
      <c r="BQ88" s="4">
        <v>0.74299999999999999</v>
      </c>
      <c r="BR88" s="4">
        <v>15.4613</v>
      </c>
      <c r="BU88" s="4">
        <v>76.566999999999993</v>
      </c>
      <c r="BW88" s="4">
        <v>123.072</v>
      </c>
      <c r="BX88" s="4">
        <v>-1.2711999999999999E-2</v>
      </c>
      <c r="BY88" s="4">
        <v>-5</v>
      </c>
      <c r="BZ88" s="4">
        <v>0.63200000000000001</v>
      </c>
      <c r="CA88" s="4">
        <v>-0.31064999999999998</v>
      </c>
      <c r="CB88" s="4">
        <v>12.766400000000001</v>
      </c>
    </row>
    <row r="89" spans="1:80">
      <c r="A89" s="2">
        <v>42439</v>
      </c>
      <c r="B89" s="29">
        <v>0.38627174768518518</v>
      </c>
      <c r="C89" s="4">
        <v>11.426</v>
      </c>
      <c r="D89" s="4">
        <v>4.3663999999999996</v>
      </c>
      <c r="E89" s="4" t="s">
        <v>155</v>
      </c>
      <c r="F89" s="4">
        <v>43663.910150000003</v>
      </c>
      <c r="G89" s="4">
        <v>47.5</v>
      </c>
      <c r="H89" s="4">
        <v>-1.3</v>
      </c>
      <c r="I89" s="4">
        <v>-11517.5</v>
      </c>
      <c r="K89" s="4">
        <v>0.8</v>
      </c>
      <c r="L89" s="4">
        <v>2052</v>
      </c>
      <c r="M89" s="4">
        <v>0.86070000000000002</v>
      </c>
      <c r="N89" s="4">
        <v>9.8339999999999996</v>
      </c>
      <c r="O89" s="4">
        <v>3.758</v>
      </c>
      <c r="P89" s="4">
        <v>40.882100000000001</v>
      </c>
      <c r="Q89" s="4">
        <v>0</v>
      </c>
      <c r="R89" s="4">
        <v>40.9</v>
      </c>
      <c r="S89" s="4">
        <v>32.218800000000002</v>
      </c>
      <c r="T89" s="4">
        <v>0</v>
      </c>
      <c r="U89" s="4">
        <v>32.200000000000003</v>
      </c>
      <c r="V89" s="4">
        <v>0</v>
      </c>
      <c r="Y89" s="4">
        <v>1766.1079999999999</v>
      </c>
      <c r="Z89" s="4">
        <v>0</v>
      </c>
      <c r="AA89" s="4">
        <v>0.6885</v>
      </c>
      <c r="AB89" s="4" t="s">
        <v>384</v>
      </c>
      <c r="AC89" s="4">
        <v>0</v>
      </c>
      <c r="AD89" s="4">
        <v>11.9</v>
      </c>
      <c r="AE89" s="4">
        <v>847</v>
      </c>
      <c r="AF89" s="4">
        <v>875</v>
      </c>
      <c r="AG89" s="4">
        <v>885</v>
      </c>
      <c r="AH89" s="4">
        <v>76</v>
      </c>
      <c r="AI89" s="4">
        <v>17.79</v>
      </c>
      <c r="AJ89" s="4">
        <v>0.41</v>
      </c>
      <c r="AK89" s="4">
        <v>984</v>
      </c>
      <c r="AL89" s="4">
        <v>-2</v>
      </c>
      <c r="AM89" s="4">
        <v>0</v>
      </c>
      <c r="AN89" s="4">
        <v>23</v>
      </c>
      <c r="AO89" s="4">
        <v>189</v>
      </c>
      <c r="AP89" s="4">
        <v>188</v>
      </c>
      <c r="AQ89" s="4">
        <v>3.1</v>
      </c>
      <c r="AR89" s="4">
        <v>195</v>
      </c>
      <c r="AS89" s="4" t="s">
        <v>155</v>
      </c>
      <c r="AT89" s="4">
        <v>1</v>
      </c>
      <c r="AU89" s="5">
        <v>0.59417824074074077</v>
      </c>
      <c r="AV89" s="4">
        <v>47.159317000000001</v>
      </c>
      <c r="AW89" s="4">
        <v>-88.489710000000002</v>
      </c>
      <c r="AX89" s="4">
        <v>324.60000000000002</v>
      </c>
      <c r="AY89" s="4">
        <v>0</v>
      </c>
      <c r="AZ89" s="4">
        <v>12</v>
      </c>
      <c r="BA89" s="4">
        <v>8</v>
      </c>
      <c r="BB89" s="4" t="s">
        <v>428</v>
      </c>
      <c r="BC89" s="4">
        <v>1</v>
      </c>
      <c r="BD89" s="4">
        <v>1.3</v>
      </c>
      <c r="BE89" s="4">
        <v>1.6</v>
      </c>
      <c r="BF89" s="4">
        <v>14.063000000000001</v>
      </c>
      <c r="BG89" s="4">
        <v>13</v>
      </c>
      <c r="BH89" s="4">
        <v>0.92</v>
      </c>
      <c r="BI89" s="4">
        <v>16.187999999999999</v>
      </c>
      <c r="BJ89" s="4">
        <v>2193.9270000000001</v>
      </c>
      <c r="BK89" s="4">
        <v>533.61699999999996</v>
      </c>
      <c r="BL89" s="4">
        <v>0.95499999999999996</v>
      </c>
      <c r="BM89" s="4">
        <v>0</v>
      </c>
      <c r="BN89" s="4">
        <v>0.95499999999999996</v>
      </c>
      <c r="BO89" s="4">
        <v>0.753</v>
      </c>
      <c r="BP89" s="4">
        <v>0</v>
      </c>
      <c r="BQ89" s="4">
        <v>0.753</v>
      </c>
      <c r="BR89" s="4">
        <v>0</v>
      </c>
      <c r="BU89" s="4">
        <v>78.173000000000002</v>
      </c>
      <c r="BW89" s="4">
        <v>111.691</v>
      </c>
      <c r="BX89" s="4">
        <v>-1.2096000000000001E-2</v>
      </c>
      <c r="BY89" s="4">
        <v>-5</v>
      </c>
      <c r="BZ89" s="4">
        <v>0.63109599999999999</v>
      </c>
      <c r="CA89" s="4">
        <v>-0.29559600000000003</v>
      </c>
      <c r="CB89" s="4">
        <v>12.748139</v>
      </c>
    </row>
    <row r="90" spans="1:80">
      <c r="A90" s="2">
        <v>42439</v>
      </c>
      <c r="B90" s="29">
        <v>0.38628332175925922</v>
      </c>
      <c r="C90" s="4">
        <v>11.43</v>
      </c>
      <c r="D90" s="4">
        <v>4.5468000000000002</v>
      </c>
      <c r="E90" s="4" t="s">
        <v>155</v>
      </c>
      <c r="F90" s="4">
        <v>45468.139539999996</v>
      </c>
      <c r="G90" s="4">
        <v>46.5</v>
      </c>
      <c r="H90" s="4">
        <v>-1.3</v>
      </c>
      <c r="I90" s="4">
        <v>11517.7</v>
      </c>
      <c r="K90" s="4">
        <v>0.8</v>
      </c>
      <c r="L90" s="4">
        <v>2052</v>
      </c>
      <c r="M90" s="4">
        <v>0.8478</v>
      </c>
      <c r="N90" s="4">
        <v>9.6898</v>
      </c>
      <c r="O90" s="4">
        <v>3.8546</v>
      </c>
      <c r="P90" s="4">
        <v>39.420499999999997</v>
      </c>
      <c r="Q90" s="4">
        <v>0</v>
      </c>
      <c r="R90" s="4">
        <v>39.4</v>
      </c>
      <c r="S90" s="4">
        <v>31.0669</v>
      </c>
      <c r="T90" s="4">
        <v>0</v>
      </c>
      <c r="U90" s="4">
        <v>31.1</v>
      </c>
      <c r="V90" s="4">
        <v>11517.6818</v>
      </c>
      <c r="Y90" s="4">
        <v>1739.5889999999999</v>
      </c>
      <c r="Z90" s="4">
        <v>0</v>
      </c>
      <c r="AA90" s="4">
        <v>0.67820000000000003</v>
      </c>
      <c r="AB90" s="4" t="s">
        <v>384</v>
      </c>
      <c r="AC90" s="4">
        <v>0</v>
      </c>
      <c r="AD90" s="4">
        <v>12</v>
      </c>
      <c r="AE90" s="4">
        <v>847</v>
      </c>
      <c r="AF90" s="4">
        <v>875</v>
      </c>
      <c r="AG90" s="4">
        <v>885</v>
      </c>
      <c r="AH90" s="4">
        <v>76</v>
      </c>
      <c r="AI90" s="4">
        <v>17.79</v>
      </c>
      <c r="AJ90" s="4">
        <v>0.41</v>
      </c>
      <c r="AK90" s="4">
        <v>984</v>
      </c>
      <c r="AL90" s="4">
        <v>-2</v>
      </c>
      <c r="AM90" s="4">
        <v>0</v>
      </c>
      <c r="AN90" s="4">
        <v>23</v>
      </c>
      <c r="AO90" s="4">
        <v>189</v>
      </c>
      <c r="AP90" s="4">
        <v>188</v>
      </c>
      <c r="AQ90" s="4">
        <v>3</v>
      </c>
      <c r="AR90" s="4">
        <v>195</v>
      </c>
      <c r="AS90" s="4" t="s">
        <v>155</v>
      </c>
      <c r="AT90" s="4">
        <v>1</v>
      </c>
      <c r="AU90" s="5">
        <v>0.59418981481481481</v>
      </c>
      <c r="AV90" s="4">
        <v>47.159317000000001</v>
      </c>
      <c r="AW90" s="4">
        <v>-88.489710000000002</v>
      </c>
      <c r="AX90" s="4">
        <v>324.5</v>
      </c>
      <c r="AY90" s="4">
        <v>0</v>
      </c>
      <c r="AZ90" s="4">
        <v>12</v>
      </c>
      <c r="BA90" s="4">
        <v>8</v>
      </c>
      <c r="BB90" s="4" t="s">
        <v>428</v>
      </c>
      <c r="BC90" s="4">
        <v>1</v>
      </c>
      <c r="BD90" s="4">
        <v>1.3</v>
      </c>
      <c r="BE90" s="4">
        <v>1.6</v>
      </c>
      <c r="BF90" s="4">
        <v>14.063000000000001</v>
      </c>
      <c r="BG90" s="4">
        <v>11.84</v>
      </c>
      <c r="BH90" s="4">
        <v>0.84</v>
      </c>
      <c r="BI90" s="4">
        <v>17.959</v>
      </c>
      <c r="BJ90" s="4">
        <v>1998.9110000000001</v>
      </c>
      <c r="BK90" s="4">
        <v>506.09399999999999</v>
      </c>
      <c r="BL90" s="4">
        <v>0.85199999999999998</v>
      </c>
      <c r="BM90" s="4">
        <v>0</v>
      </c>
      <c r="BN90" s="4">
        <v>0.85199999999999998</v>
      </c>
      <c r="BO90" s="4">
        <v>0.67100000000000004</v>
      </c>
      <c r="BP90" s="4">
        <v>0</v>
      </c>
      <c r="BQ90" s="4">
        <v>0.67100000000000004</v>
      </c>
      <c r="BR90" s="4">
        <v>78.566900000000004</v>
      </c>
      <c r="BU90" s="4">
        <v>71.198999999999998</v>
      </c>
      <c r="BW90" s="4">
        <v>101.727</v>
      </c>
      <c r="BX90" s="4">
        <v>-1.1096E-2</v>
      </c>
      <c r="BY90" s="4">
        <v>-5</v>
      </c>
      <c r="BZ90" s="4">
        <v>0.63280800000000004</v>
      </c>
      <c r="CA90" s="4">
        <v>-0.27115899999999998</v>
      </c>
      <c r="CB90" s="4">
        <v>12.782722</v>
      </c>
    </row>
    <row r="91" spans="1:80">
      <c r="A91" s="2">
        <v>42439</v>
      </c>
      <c r="B91" s="29">
        <v>0.38629489583333337</v>
      </c>
      <c r="C91" s="4">
        <v>11.445</v>
      </c>
      <c r="D91" s="4">
        <v>4.5640000000000001</v>
      </c>
      <c r="E91" s="4" t="s">
        <v>155</v>
      </c>
      <c r="F91" s="4">
        <v>45639.523809999999</v>
      </c>
      <c r="G91" s="4">
        <v>44.3</v>
      </c>
      <c r="H91" s="4">
        <v>-1.3</v>
      </c>
      <c r="I91" s="4">
        <v>11517.9</v>
      </c>
      <c r="K91" s="4">
        <v>0.8</v>
      </c>
      <c r="L91" s="4">
        <v>2052</v>
      </c>
      <c r="M91" s="4">
        <v>0.84740000000000004</v>
      </c>
      <c r="N91" s="4">
        <v>9.6987000000000005</v>
      </c>
      <c r="O91" s="4">
        <v>3.8673999999999999</v>
      </c>
      <c r="P91" s="4">
        <v>37.548000000000002</v>
      </c>
      <c r="Q91" s="4">
        <v>0</v>
      </c>
      <c r="R91" s="4">
        <v>37.5</v>
      </c>
      <c r="S91" s="4">
        <v>29.591200000000001</v>
      </c>
      <c r="T91" s="4">
        <v>0</v>
      </c>
      <c r="U91" s="4">
        <v>29.6</v>
      </c>
      <c r="V91" s="4">
        <v>11517.877399999999</v>
      </c>
      <c r="Y91" s="4">
        <v>1738.8340000000001</v>
      </c>
      <c r="Z91" s="4">
        <v>0</v>
      </c>
      <c r="AA91" s="4">
        <v>0.67789999999999995</v>
      </c>
      <c r="AB91" s="4" t="s">
        <v>384</v>
      </c>
      <c r="AC91" s="4">
        <v>0</v>
      </c>
      <c r="AD91" s="4">
        <v>11.9</v>
      </c>
      <c r="AE91" s="4">
        <v>848</v>
      </c>
      <c r="AF91" s="4">
        <v>876</v>
      </c>
      <c r="AG91" s="4">
        <v>885</v>
      </c>
      <c r="AH91" s="4">
        <v>76</v>
      </c>
      <c r="AI91" s="4">
        <v>17.79</v>
      </c>
      <c r="AJ91" s="4">
        <v>0.41</v>
      </c>
      <c r="AK91" s="4">
        <v>984</v>
      </c>
      <c r="AL91" s="4">
        <v>-2</v>
      </c>
      <c r="AM91" s="4">
        <v>0</v>
      </c>
      <c r="AN91" s="4">
        <v>23</v>
      </c>
      <c r="AO91" s="4">
        <v>189</v>
      </c>
      <c r="AP91" s="4">
        <v>188</v>
      </c>
      <c r="AQ91" s="4">
        <v>2.7</v>
      </c>
      <c r="AR91" s="4">
        <v>195</v>
      </c>
      <c r="AS91" s="4" t="s">
        <v>155</v>
      </c>
      <c r="AT91" s="4">
        <v>1</v>
      </c>
      <c r="AU91" s="5">
        <v>0.59420138888888896</v>
      </c>
      <c r="AV91" s="4">
        <v>47.159317000000001</v>
      </c>
      <c r="AW91" s="4">
        <v>-88.489710000000002</v>
      </c>
      <c r="AX91" s="4">
        <v>324.39999999999998</v>
      </c>
      <c r="AY91" s="4">
        <v>0</v>
      </c>
      <c r="AZ91" s="4">
        <v>12</v>
      </c>
      <c r="BA91" s="4">
        <v>8</v>
      </c>
      <c r="BB91" s="4" t="s">
        <v>428</v>
      </c>
      <c r="BC91" s="4">
        <v>1</v>
      </c>
      <c r="BD91" s="4">
        <v>1.3</v>
      </c>
      <c r="BE91" s="4">
        <v>1.6</v>
      </c>
      <c r="BF91" s="4">
        <v>14.063000000000001</v>
      </c>
      <c r="BG91" s="4">
        <v>11.81</v>
      </c>
      <c r="BH91" s="4">
        <v>0.84</v>
      </c>
      <c r="BI91" s="4">
        <v>18.010000000000002</v>
      </c>
      <c r="BJ91" s="4">
        <v>1997.78</v>
      </c>
      <c r="BK91" s="4">
        <v>507.02800000000002</v>
      </c>
      <c r="BL91" s="4">
        <v>0.81</v>
      </c>
      <c r="BM91" s="4">
        <v>0</v>
      </c>
      <c r="BN91" s="4">
        <v>0.81</v>
      </c>
      <c r="BO91" s="4">
        <v>0.63800000000000001</v>
      </c>
      <c r="BP91" s="4">
        <v>0</v>
      </c>
      <c r="BQ91" s="4">
        <v>0.63800000000000001</v>
      </c>
      <c r="BR91" s="4">
        <v>78.451599999999999</v>
      </c>
      <c r="BU91" s="4">
        <v>71.061999999999998</v>
      </c>
      <c r="BW91" s="4">
        <v>101.532</v>
      </c>
      <c r="BX91" s="4">
        <v>-1.2806E-2</v>
      </c>
      <c r="BY91" s="4">
        <v>-5</v>
      </c>
      <c r="BZ91" s="4">
        <v>0.63119400000000003</v>
      </c>
      <c r="CA91" s="4">
        <v>-0.31295200000000001</v>
      </c>
      <c r="CB91" s="4">
        <v>12.750114999999999</v>
      </c>
    </row>
    <row r="92" spans="1:80">
      <c r="A92" s="2">
        <v>42439</v>
      </c>
      <c r="B92" s="29">
        <v>0.38630646990740741</v>
      </c>
      <c r="C92" s="4">
        <v>11.49</v>
      </c>
      <c r="D92" s="4">
        <v>4.5510999999999999</v>
      </c>
      <c r="E92" s="4" t="s">
        <v>155</v>
      </c>
      <c r="F92" s="4">
        <v>45510.633560000002</v>
      </c>
      <c r="G92" s="4">
        <v>41</v>
      </c>
      <c r="H92" s="4">
        <v>-1.2</v>
      </c>
      <c r="I92" s="4">
        <v>11517.7</v>
      </c>
      <c r="K92" s="4">
        <v>0.77</v>
      </c>
      <c r="L92" s="4">
        <v>2052</v>
      </c>
      <c r="M92" s="4">
        <v>0.84719999999999995</v>
      </c>
      <c r="N92" s="4">
        <v>9.7338000000000005</v>
      </c>
      <c r="O92" s="4">
        <v>3.8555000000000001</v>
      </c>
      <c r="P92" s="4">
        <v>34.749000000000002</v>
      </c>
      <c r="Q92" s="4">
        <v>0</v>
      </c>
      <c r="R92" s="4">
        <v>34.700000000000003</v>
      </c>
      <c r="S92" s="4">
        <v>27.385300000000001</v>
      </c>
      <c r="T92" s="4">
        <v>0</v>
      </c>
      <c r="U92" s="4">
        <v>27.4</v>
      </c>
      <c r="V92" s="4">
        <v>11517.7425</v>
      </c>
      <c r="Y92" s="4">
        <v>1738.364</v>
      </c>
      <c r="Z92" s="4">
        <v>0</v>
      </c>
      <c r="AA92" s="4">
        <v>0.6492</v>
      </c>
      <c r="AB92" s="4" t="s">
        <v>384</v>
      </c>
      <c r="AC92" s="4">
        <v>0</v>
      </c>
      <c r="AD92" s="4">
        <v>12</v>
      </c>
      <c r="AE92" s="4">
        <v>847</v>
      </c>
      <c r="AF92" s="4">
        <v>875</v>
      </c>
      <c r="AG92" s="4">
        <v>884</v>
      </c>
      <c r="AH92" s="4">
        <v>76</v>
      </c>
      <c r="AI92" s="4">
        <v>17.79</v>
      </c>
      <c r="AJ92" s="4">
        <v>0.41</v>
      </c>
      <c r="AK92" s="4">
        <v>984</v>
      </c>
      <c r="AL92" s="4">
        <v>-2</v>
      </c>
      <c r="AM92" s="4">
        <v>0</v>
      </c>
      <c r="AN92" s="4">
        <v>23</v>
      </c>
      <c r="AO92" s="4">
        <v>189</v>
      </c>
      <c r="AP92" s="4">
        <v>188</v>
      </c>
      <c r="AQ92" s="4">
        <v>2.7</v>
      </c>
      <c r="AR92" s="4">
        <v>195</v>
      </c>
      <c r="AS92" s="4" t="s">
        <v>155</v>
      </c>
      <c r="AT92" s="4">
        <v>1</v>
      </c>
      <c r="AU92" s="5">
        <v>0.594212962962963</v>
      </c>
      <c r="AV92" s="4">
        <v>47.159317000000001</v>
      </c>
      <c r="AW92" s="4">
        <v>-88.489710000000002</v>
      </c>
      <c r="AX92" s="4">
        <v>324.3</v>
      </c>
      <c r="AY92" s="4">
        <v>0</v>
      </c>
      <c r="AZ92" s="4">
        <v>12</v>
      </c>
      <c r="BA92" s="4">
        <v>8</v>
      </c>
      <c r="BB92" s="4" t="s">
        <v>428</v>
      </c>
      <c r="BC92" s="4">
        <v>1</v>
      </c>
      <c r="BD92" s="4">
        <v>1.3</v>
      </c>
      <c r="BE92" s="4">
        <v>1.6</v>
      </c>
      <c r="BF92" s="4">
        <v>14.063000000000001</v>
      </c>
      <c r="BG92" s="4">
        <v>11.79</v>
      </c>
      <c r="BH92" s="4">
        <v>0.84</v>
      </c>
      <c r="BI92" s="4">
        <v>18.042000000000002</v>
      </c>
      <c r="BJ92" s="4">
        <v>2001.857</v>
      </c>
      <c r="BK92" s="4">
        <v>504.66500000000002</v>
      </c>
      <c r="BL92" s="4">
        <v>0.748</v>
      </c>
      <c r="BM92" s="4">
        <v>0</v>
      </c>
      <c r="BN92" s="4">
        <v>0.748</v>
      </c>
      <c r="BO92" s="4">
        <v>0.59</v>
      </c>
      <c r="BP92" s="4">
        <v>0</v>
      </c>
      <c r="BQ92" s="4">
        <v>0.59</v>
      </c>
      <c r="BR92" s="4">
        <v>78.327299999999994</v>
      </c>
      <c r="BU92" s="4">
        <v>70.930999999999997</v>
      </c>
      <c r="BW92" s="4">
        <v>97.08</v>
      </c>
      <c r="BX92" s="4">
        <v>-1.1192000000000001E-2</v>
      </c>
      <c r="BY92" s="4">
        <v>-5</v>
      </c>
      <c r="BZ92" s="4">
        <v>0.63371200000000005</v>
      </c>
      <c r="CA92" s="4">
        <v>-0.27350999999999998</v>
      </c>
      <c r="CB92" s="4">
        <v>12.800977</v>
      </c>
    </row>
    <row r="93" spans="1:80">
      <c r="A93" s="2">
        <v>42439</v>
      </c>
      <c r="B93" s="29">
        <v>0.38631804398148151</v>
      </c>
      <c r="C93" s="4">
        <v>11.49</v>
      </c>
      <c r="D93" s="4">
        <v>4.5963000000000003</v>
      </c>
      <c r="E93" s="4" t="s">
        <v>155</v>
      </c>
      <c r="F93" s="4">
        <v>45963.275719999998</v>
      </c>
      <c r="G93" s="4">
        <v>40.799999999999997</v>
      </c>
      <c r="H93" s="4">
        <v>-1.2</v>
      </c>
      <c r="I93" s="4">
        <v>11517.8</v>
      </c>
      <c r="K93" s="4">
        <v>0.7</v>
      </c>
      <c r="L93" s="4">
        <v>2045</v>
      </c>
      <c r="M93" s="4">
        <v>0.8468</v>
      </c>
      <c r="N93" s="4">
        <v>9.7293000000000003</v>
      </c>
      <c r="O93" s="4">
        <v>3.8919999999999999</v>
      </c>
      <c r="P93" s="4">
        <v>34.548000000000002</v>
      </c>
      <c r="Q93" s="4">
        <v>0</v>
      </c>
      <c r="R93" s="4">
        <v>34.5</v>
      </c>
      <c r="S93" s="4">
        <v>27.226900000000001</v>
      </c>
      <c r="T93" s="4">
        <v>0</v>
      </c>
      <c r="U93" s="4">
        <v>27.2</v>
      </c>
      <c r="V93" s="4">
        <v>11517.8</v>
      </c>
      <c r="Y93" s="4">
        <v>1731.8579999999999</v>
      </c>
      <c r="Z93" s="4">
        <v>0</v>
      </c>
      <c r="AA93" s="4">
        <v>0.5927</v>
      </c>
      <c r="AB93" s="4" t="s">
        <v>384</v>
      </c>
      <c r="AC93" s="4">
        <v>0</v>
      </c>
      <c r="AD93" s="4">
        <v>11.9</v>
      </c>
      <c r="AE93" s="4">
        <v>846</v>
      </c>
      <c r="AF93" s="4">
        <v>876</v>
      </c>
      <c r="AG93" s="4">
        <v>885</v>
      </c>
      <c r="AH93" s="4">
        <v>76</v>
      </c>
      <c r="AI93" s="4">
        <v>17.79</v>
      </c>
      <c r="AJ93" s="4">
        <v>0.41</v>
      </c>
      <c r="AK93" s="4">
        <v>984</v>
      </c>
      <c r="AL93" s="4">
        <v>-2</v>
      </c>
      <c r="AM93" s="4">
        <v>0</v>
      </c>
      <c r="AN93" s="4">
        <v>23</v>
      </c>
      <c r="AO93" s="4">
        <v>189</v>
      </c>
      <c r="AP93" s="4">
        <v>188</v>
      </c>
      <c r="AQ93" s="4">
        <v>2.8</v>
      </c>
      <c r="AR93" s="4">
        <v>195</v>
      </c>
      <c r="AS93" s="4" t="s">
        <v>155</v>
      </c>
      <c r="AT93" s="4">
        <v>1</v>
      </c>
      <c r="AU93" s="5">
        <v>0.59422453703703704</v>
      </c>
      <c r="AV93" s="4">
        <v>47.159317000000001</v>
      </c>
      <c r="AW93" s="4">
        <v>-88.489710000000002</v>
      </c>
      <c r="AX93" s="4">
        <v>324.2</v>
      </c>
      <c r="AY93" s="4">
        <v>0</v>
      </c>
      <c r="AZ93" s="4">
        <v>12</v>
      </c>
      <c r="BA93" s="4">
        <v>8</v>
      </c>
      <c r="BB93" s="4" t="s">
        <v>428</v>
      </c>
      <c r="BC93" s="4">
        <v>1</v>
      </c>
      <c r="BD93" s="4">
        <v>1.3</v>
      </c>
      <c r="BE93" s="4">
        <v>1.6</v>
      </c>
      <c r="BF93" s="4">
        <v>14.063000000000001</v>
      </c>
      <c r="BG93" s="4">
        <v>11.76</v>
      </c>
      <c r="BH93" s="4">
        <v>0.84</v>
      </c>
      <c r="BI93" s="4">
        <v>18.097000000000001</v>
      </c>
      <c r="BJ93" s="4">
        <v>1996.578</v>
      </c>
      <c r="BK93" s="4">
        <v>508.34</v>
      </c>
      <c r="BL93" s="4">
        <v>0.74199999999999999</v>
      </c>
      <c r="BM93" s="4">
        <v>0</v>
      </c>
      <c r="BN93" s="4">
        <v>0.74199999999999999</v>
      </c>
      <c r="BO93" s="4">
        <v>0.58499999999999996</v>
      </c>
      <c r="BP93" s="4">
        <v>0</v>
      </c>
      <c r="BQ93" s="4">
        <v>0.58499999999999996</v>
      </c>
      <c r="BR93" s="4">
        <v>78.157300000000006</v>
      </c>
      <c r="BU93" s="4">
        <v>70.512</v>
      </c>
      <c r="BW93" s="4">
        <v>88.442999999999998</v>
      </c>
      <c r="BX93" s="4">
        <v>-1.1904E-2</v>
      </c>
      <c r="BY93" s="4">
        <v>-5</v>
      </c>
      <c r="BZ93" s="4">
        <v>0.63309599999999999</v>
      </c>
      <c r="CA93" s="4">
        <v>-0.290904</v>
      </c>
      <c r="CB93" s="4">
        <v>12.788539</v>
      </c>
    </row>
    <row r="94" spans="1:80">
      <c r="A94" s="2">
        <v>42439</v>
      </c>
      <c r="B94" s="29">
        <v>0.38632961805555555</v>
      </c>
      <c r="C94" s="4">
        <v>11.443</v>
      </c>
      <c r="D94" s="4">
        <v>4.6919000000000004</v>
      </c>
      <c r="E94" s="4" t="s">
        <v>155</v>
      </c>
      <c r="F94" s="4">
        <v>46919.322870000004</v>
      </c>
      <c r="G94" s="4">
        <v>40.799999999999997</v>
      </c>
      <c r="H94" s="4">
        <v>-1.2</v>
      </c>
      <c r="I94" s="4">
        <v>11518.4</v>
      </c>
      <c r="K94" s="4">
        <v>0.7</v>
      </c>
      <c r="L94" s="4">
        <v>2019</v>
      </c>
      <c r="M94" s="4">
        <v>0.84619999999999995</v>
      </c>
      <c r="N94" s="4">
        <v>9.6836000000000002</v>
      </c>
      <c r="O94" s="4">
        <v>3.9704999999999999</v>
      </c>
      <c r="P94" s="4">
        <v>34.488</v>
      </c>
      <c r="Q94" s="4">
        <v>0</v>
      </c>
      <c r="R94" s="4">
        <v>34.5</v>
      </c>
      <c r="S94" s="4">
        <v>27.179600000000001</v>
      </c>
      <c r="T94" s="4">
        <v>0</v>
      </c>
      <c r="U94" s="4">
        <v>27.2</v>
      </c>
      <c r="V94" s="4">
        <v>11518.3699</v>
      </c>
      <c r="Y94" s="4">
        <v>1708.838</v>
      </c>
      <c r="Z94" s="4">
        <v>0</v>
      </c>
      <c r="AA94" s="4">
        <v>0.59240000000000004</v>
      </c>
      <c r="AB94" s="4" t="s">
        <v>384</v>
      </c>
      <c r="AC94" s="4">
        <v>0</v>
      </c>
      <c r="AD94" s="4">
        <v>11.9</v>
      </c>
      <c r="AE94" s="4">
        <v>847</v>
      </c>
      <c r="AF94" s="4">
        <v>876</v>
      </c>
      <c r="AG94" s="4">
        <v>885</v>
      </c>
      <c r="AH94" s="4">
        <v>76</v>
      </c>
      <c r="AI94" s="4">
        <v>17.79</v>
      </c>
      <c r="AJ94" s="4">
        <v>0.41</v>
      </c>
      <c r="AK94" s="4">
        <v>984</v>
      </c>
      <c r="AL94" s="4">
        <v>-2</v>
      </c>
      <c r="AM94" s="4">
        <v>0</v>
      </c>
      <c r="AN94" s="4">
        <v>23</v>
      </c>
      <c r="AO94" s="4">
        <v>189</v>
      </c>
      <c r="AP94" s="4">
        <v>188</v>
      </c>
      <c r="AQ94" s="4">
        <v>2.8</v>
      </c>
      <c r="AR94" s="4">
        <v>195</v>
      </c>
      <c r="AS94" s="4" t="s">
        <v>155</v>
      </c>
      <c r="AT94" s="4">
        <v>1</v>
      </c>
      <c r="AU94" s="5">
        <v>0.59423611111111108</v>
      </c>
      <c r="AV94" s="4">
        <v>47.159315999999997</v>
      </c>
      <c r="AW94" s="4">
        <v>-88.489710000000002</v>
      </c>
      <c r="AX94" s="4">
        <v>324.10000000000002</v>
      </c>
      <c r="AY94" s="4">
        <v>0</v>
      </c>
      <c r="AZ94" s="4">
        <v>12</v>
      </c>
      <c r="BA94" s="4">
        <v>8</v>
      </c>
      <c r="BB94" s="4" t="s">
        <v>428</v>
      </c>
      <c r="BC94" s="4">
        <v>1.0303</v>
      </c>
      <c r="BD94" s="4">
        <v>1.2697000000000001</v>
      </c>
      <c r="BE94" s="4">
        <v>1.6</v>
      </c>
      <c r="BF94" s="4">
        <v>14.063000000000001</v>
      </c>
      <c r="BG94" s="4">
        <v>11.72</v>
      </c>
      <c r="BH94" s="4">
        <v>0.83</v>
      </c>
      <c r="BI94" s="4">
        <v>18.170000000000002</v>
      </c>
      <c r="BJ94" s="4">
        <v>1982.78</v>
      </c>
      <c r="BK94" s="4">
        <v>517.43600000000004</v>
      </c>
      <c r="BL94" s="4">
        <v>0.74</v>
      </c>
      <c r="BM94" s="4">
        <v>0</v>
      </c>
      <c r="BN94" s="4">
        <v>0.74</v>
      </c>
      <c r="BO94" s="4">
        <v>0.58299999999999996</v>
      </c>
      <c r="BP94" s="4">
        <v>0</v>
      </c>
      <c r="BQ94" s="4">
        <v>0.58299999999999996</v>
      </c>
      <c r="BR94" s="4">
        <v>77.987300000000005</v>
      </c>
      <c r="BU94" s="4">
        <v>69.42</v>
      </c>
      <c r="BW94" s="4">
        <v>88.191000000000003</v>
      </c>
      <c r="BX94" s="4">
        <v>-1.2E-2</v>
      </c>
      <c r="BY94" s="4">
        <v>-5</v>
      </c>
      <c r="BZ94" s="4">
        <v>0.63209599999999999</v>
      </c>
      <c r="CA94" s="4">
        <v>-0.29325000000000001</v>
      </c>
      <c r="CB94" s="4">
        <v>12.768338999999999</v>
      </c>
    </row>
    <row r="95" spans="1:80">
      <c r="A95" s="2">
        <v>42439</v>
      </c>
      <c r="B95" s="29">
        <v>0.38634119212962964</v>
      </c>
      <c r="C95" s="4">
        <v>11.382</v>
      </c>
      <c r="D95" s="4">
        <v>4.8140999999999998</v>
      </c>
      <c r="E95" s="4" t="s">
        <v>155</v>
      </c>
      <c r="F95" s="4">
        <v>48141.45334</v>
      </c>
      <c r="G95" s="4">
        <v>40.4</v>
      </c>
      <c r="H95" s="4">
        <v>-1.2</v>
      </c>
      <c r="I95" s="4">
        <v>11518.2</v>
      </c>
      <c r="K95" s="4">
        <v>0.7</v>
      </c>
      <c r="L95" s="4">
        <v>1969</v>
      </c>
      <c r="M95" s="4">
        <v>0.84560000000000002</v>
      </c>
      <c r="N95" s="4">
        <v>9.6244999999999994</v>
      </c>
      <c r="O95" s="4">
        <v>4.0707000000000004</v>
      </c>
      <c r="P95" s="4">
        <v>34.123100000000001</v>
      </c>
      <c r="Q95" s="4">
        <v>0</v>
      </c>
      <c r="R95" s="4">
        <v>34.1</v>
      </c>
      <c r="S95" s="4">
        <v>26.892099999999999</v>
      </c>
      <c r="T95" s="4">
        <v>0</v>
      </c>
      <c r="U95" s="4">
        <v>26.9</v>
      </c>
      <c r="V95" s="4">
        <v>11518.1968</v>
      </c>
      <c r="Y95" s="4">
        <v>1664.643</v>
      </c>
      <c r="Z95" s="4">
        <v>0</v>
      </c>
      <c r="AA95" s="4">
        <v>0.59189999999999998</v>
      </c>
      <c r="AB95" s="4" t="s">
        <v>384</v>
      </c>
      <c r="AC95" s="4">
        <v>0</v>
      </c>
      <c r="AD95" s="4">
        <v>12</v>
      </c>
      <c r="AE95" s="4">
        <v>847</v>
      </c>
      <c r="AF95" s="4">
        <v>876</v>
      </c>
      <c r="AG95" s="4">
        <v>885</v>
      </c>
      <c r="AH95" s="4">
        <v>76</v>
      </c>
      <c r="AI95" s="4">
        <v>17.79</v>
      </c>
      <c r="AJ95" s="4">
        <v>0.41</v>
      </c>
      <c r="AK95" s="4">
        <v>984</v>
      </c>
      <c r="AL95" s="4">
        <v>-2</v>
      </c>
      <c r="AM95" s="4">
        <v>0</v>
      </c>
      <c r="AN95" s="4">
        <v>23</v>
      </c>
      <c r="AO95" s="4">
        <v>189</v>
      </c>
      <c r="AP95" s="4">
        <v>188</v>
      </c>
      <c r="AQ95" s="4">
        <v>2.8</v>
      </c>
      <c r="AR95" s="4">
        <v>195</v>
      </c>
      <c r="AS95" s="4" t="s">
        <v>155</v>
      </c>
      <c r="AT95" s="4">
        <v>1</v>
      </c>
      <c r="AU95" s="5">
        <v>0.59424768518518511</v>
      </c>
      <c r="AV95" s="4">
        <v>47.159314999999999</v>
      </c>
      <c r="AW95" s="4">
        <v>-88.489710000000002</v>
      </c>
      <c r="AX95" s="4">
        <v>324</v>
      </c>
      <c r="AY95" s="4">
        <v>0</v>
      </c>
      <c r="AZ95" s="4">
        <v>12</v>
      </c>
      <c r="BA95" s="4">
        <v>8</v>
      </c>
      <c r="BB95" s="4" t="s">
        <v>428</v>
      </c>
      <c r="BC95" s="4">
        <v>1.1000000000000001</v>
      </c>
      <c r="BD95" s="4">
        <v>1.2</v>
      </c>
      <c r="BE95" s="4">
        <v>1.6303000000000001</v>
      </c>
      <c r="BF95" s="4">
        <v>14.063000000000001</v>
      </c>
      <c r="BG95" s="4">
        <v>11.66</v>
      </c>
      <c r="BH95" s="4">
        <v>0.83</v>
      </c>
      <c r="BI95" s="4">
        <v>18.265000000000001</v>
      </c>
      <c r="BJ95" s="4">
        <v>1965.2090000000001</v>
      </c>
      <c r="BK95" s="4">
        <v>529.02099999999996</v>
      </c>
      <c r="BL95" s="4">
        <v>0.73</v>
      </c>
      <c r="BM95" s="4">
        <v>0</v>
      </c>
      <c r="BN95" s="4">
        <v>0.73</v>
      </c>
      <c r="BO95" s="4">
        <v>0.57499999999999996</v>
      </c>
      <c r="BP95" s="4">
        <v>0</v>
      </c>
      <c r="BQ95" s="4">
        <v>0.57499999999999996</v>
      </c>
      <c r="BR95" s="4">
        <v>77.77</v>
      </c>
      <c r="BU95" s="4">
        <v>67.436999999999998</v>
      </c>
      <c r="BW95" s="4">
        <v>87.876999999999995</v>
      </c>
      <c r="BX95" s="4">
        <v>-1.1096E-2</v>
      </c>
      <c r="BY95" s="4">
        <v>-5</v>
      </c>
      <c r="BZ95" s="4">
        <v>0.63380800000000004</v>
      </c>
      <c r="CA95" s="4">
        <v>-0.27115899999999998</v>
      </c>
      <c r="CB95" s="4">
        <v>12.802922000000001</v>
      </c>
    </row>
    <row r="96" spans="1:80">
      <c r="A96" s="2">
        <v>42439</v>
      </c>
      <c r="B96" s="29">
        <v>0.38635276620370368</v>
      </c>
      <c r="C96" s="4">
        <v>11.35</v>
      </c>
      <c r="D96" s="4">
        <v>4.9622000000000002</v>
      </c>
      <c r="E96" s="4" t="s">
        <v>155</v>
      </c>
      <c r="F96" s="4">
        <v>49621.850899999998</v>
      </c>
      <c r="G96" s="4">
        <v>38.4</v>
      </c>
      <c r="H96" s="4">
        <v>-1.2</v>
      </c>
      <c r="I96" s="4">
        <v>11518.5</v>
      </c>
      <c r="K96" s="4">
        <v>0.7</v>
      </c>
      <c r="L96" s="4">
        <v>1891</v>
      </c>
      <c r="M96" s="4">
        <v>0.84440000000000004</v>
      </c>
      <c r="N96" s="4">
        <v>9.5843000000000007</v>
      </c>
      <c r="O96" s="4">
        <v>4.1901999999999999</v>
      </c>
      <c r="P96" s="4">
        <v>32.4499</v>
      </c>
      <c r="Q96" s="4">
        <v>0</v>
      </c>
      <c r="R96" s="4">
        <v>32.4</v>
      </c>
      <c r="S96" s="4">
        <v>25.573399999999999</v>
      </c>
      <c r="T96" s="4">
        <v>0</v>
      </c>
      <c r="U96" s="4">
        <v>25.6</v>
      </c>
      <c r="V96" s="4">
        <v>11518.5</v>
      </c>
      <c r="Y96" s="4">
        <v>1596.4169999999999</v>
      </c>
      <c r="Z96" s="4">
        <v>0</v>
      </c>
      <c r="AA96" s="4">
        <v>0.59109999999999996</v>
      </c>
      <c r="AB96" s="4" t="s">
        <v>384</v>
      </c>
      <c r="AC96" s="4">
        <v>0</v>
      </c>
      <c r="AD96" s="4">
        <v>11.9</v>
      </c>
      <c r="AE96" s="4">
        <v>848</v>
      </c>
      <c r="AF96" s="4">
        <v>877</v>
      </c>
      <c r="AG96" s="4">
        <v>884</v>
      </c>
      <c r="AH96" s="4">
        <v>76</v>
      </c>
      <c r="AI96" s="4">
        <v>17.79</v>
      </c>
      <c r="AJ96" s="4">
        <v>0.41</v>
      </c>
      <c r="AK96" s="4">
        <v>984</v>
      </c>
      <c r="AL96" s="4">
        <v>-2</v>
      </c>
      <c r="AM96" s="4">
        <v>0</v>
      </c>
      <c r="AN96" s="4">
        <v>23</v>
      </c>
      <c r="AO96" s="4">
        <v>189</v>
      </c>
      <c r="AP96" s="4">
        <v>188</v>
      </c>
      <c r="AQ96" s="4">
        <v>2.8</v>
      </c>
      <c r="AR96" s="4">
        <v>195</v>
      </c>
      <c r="AS96" s="4" t="s">
        <v>155</v>
      </c>
      <c r="AT96" s="4">
        <v>1</v>
      </c>
      <c r="AU96" s="5">
        <v>0.59425925925925926</v>
      </c>
      <c r="AV96" s="4">
        <v>47.159314999999999</v>
      </c>
      <c r="AW96" s="4">
        <v>-88.489710000000002</v>
      </c>
      <c r="AX96" s="4">
        <v>323.8</v>
      </c>
      <c r="AY96" s="4">
        <v>0</v>
      </c>
      <c r="AZ96" s="4">
        <v>12</v>
      </c>
      <c r="BA96" s="4">
        <v>8</v>
      </c>
      <c r="BB96" s="4" t="s">
        <v>428</v>
      </c>
      <c r="BC96" s="4">
        <v>1.1000000000000001</v>
      </c>
      <c r="BD96" s="4">
        <v>1.2</v>
      </c>
      <c r="BE96" s="4">
        <v>1.7</v>
      </c>
      <c r="BF96" s="4">
        <v>14.063000000000001</v>
      </c>
      <c r="BG96" s="4">
        <v>11.57</v>
      </c>
      <c r="BH96" s="4">
        <v>0.82</v>
      </c>
      <c r="BI96" s="4">
        <v>18.422999999999998</v>
      </c>
      <c r="BJ96" s="4">
        <v>1946.56</v>
      </c>
      <c r="BK96" s="4">
        <v>541.654</v>
      </c>
      <c r="BL96" s="4">
        <v>0.69</v>
      </c>
      <c r="BM96" s="4">
        <v>0</v>
      </c>
      <c r="BN96" s="4">
        <v>0.69</v>
      </c>
      <c r="BO96" s="4">
        <v>0.54400000000000004</v>
      </c>
      <c r="BP96" s="4">
        <v>0</v>
      </c>
      <c r="BQ96" s="4">
        <v>0.54400000000000004</v>
      </c>
      <c r="BR96" s="4">
        <v>77.357399999999998</v>
      </c>
      <c r="BU96" s="4">
        <v>64.328000000000003</v>
      </c>
      <c r="BW96" s="4">
        <v>87.290999999999997</v>
      </c>
      <c r="BX96" s="4">
        <v>-1.2808E-2</v>
      </c>
      <c r="BY96" s="4">
        <v>-5</v>
      </c>
      <c r="BZ96" s="4">
        <v>0.63128799999999996</v>
      </c>
      <c r="CA96" s="4">
        <v>-0.312996</v>
      </c>
      <c r="CB96" s="4">
        <v>12.752018</v>
      </c>
    </row>
    <row r="97" spans="1:80">
      <c r="A97" s="2">
        <v>42439</v>
      </c>
      <c r="B97" s="29">
        <v>0.38636434027777783</v>
      </c>
      <c r="C97" s="4">
        <v>11.35</v>
      </c>
      <c r="D97" s="4">
        <v>5.0810000000000004</v>
      </c>
      <c r="E97" s="4" t="s">
        <v>155</v>
      </c>
      <c r="F97" s="4">
        <v>50810.056499999999</v>
      </c>
      <c r="G97" s="4">
        <v>36.5</v>
      </c>
      <c r="H97" s="4">
        <v>-1.2</v>
      </c>
      <c r="I97" s="4">
        <v>11518.3</v>
      </c>
      <c r="K97" s="4">
        <v>0.7</v>
      </c>
      <c r="L97" s="4">
        <v>1772</v>
      </c>
      <c r="M97" s="4">
        <v>0.84330000000000005</v>
      </c>
      <c r="N97" s="4">
        <v>9.5713000000000008</v>
      </c>
      <c r="O97" s="4">
        <v>4.2847999999999997</v>
      </c>
      <c r="P97" s="4">
        <v>30.744599999999998</v>
      </c>
      <c r="Q97" s="4">
        <v>0</v>
      </c>
      <c r="R97" s="4">
        <v>30.7</v>
      </c>
      <c r="S97" s="4">
        <v>24.229500000000002</v>
      </c>
      <c r="T97" s="4">
        <v>0</v>
      </c>
      <c r="U97" s="4">
        <v>24.2</v>
      </c>
      <c r="V97" s="4">
        <v>11518.3071</v>
      </c>
      <c r="Y97" s="4">
        <v>1494.038</v>
      </c>
      <c r="Z97" s="4">
        <v>0</v>
      </c>
      <c r="AA97" s="4">
        <v>0.59030000000000005</v>
      </c>
      <c r="AB97" s="4" t="s">
        <v>384</v>
      </c>
      <c r="AC97" s="4">
        <v>0</v>
      </c>
      <c r="AD97" s="4">
        <v>11.9</v>
      </c>
      <c r="AE97" s="4">
        <v>847</v>
      </c>
      <c r="AF97" s="4">
        <v>876</v>
      </c>
      <c r="AG97" s="4">
        <v>885</v>
      </c>
      <c r="AH97" s="4">
        <v>76</v>
      </c>
      <c r="AI97" s="4">
        <v>17.79</v>
      </c>
      <c r="AJ97" s="4">
        <v>0.41</v>
      </c>
      <c r="AK97" s="4">
        <v>984</v>
      </c>
      <c r="AL97" s="4">
        <v>-2</v>
      </c>
      <c r="AM97" s="4">
        <v>0</v>
      </c>
      <c r="AN97" s="4">
        <v>23</v>
      </c>
      <c r="AO97" s="4">
        <v>189</v>
      </c>
      <c r="AP97" s="4">
        <v>188</v>
      </c>
      <c r="AQ97" s="4">
        <v>2.7</v>
      </c>
      <c r="AR97" s="4">
        <v>195</v>
      </c>
      <c r="AS97" s="4" t="s">
        <v>155</v>
      </c>
      <c r="AT97" s="4">
        <v>1</v>
      </c>
      <c r="AU97" s="5">
        <v>0.5942708333333333</v>
      </c>
      <c r="AV97" s="4">
        <v>47.159314999999999</v>
      </c>
      <c r="AW97" s="4">
        <v>-88.489710000000002</v>
      </c>
      <c r="AX97" s="4">
        <v>323.60000000000002</v>
      </c>
      <c r="AY97" s="4">
        <v>0</v>
      </c>
      <c r="AZ97" s="4">
        <v>12</v>
      </c>
      <c r="BA97" s="4">
        <v>8</v>
      </c>
      <c r="BB97" s="4" t="s">
        <v>428</v>
      </c>
      <c r="BC97" s="4">
        <v>1.1000000000000001</v>
      </c>
      <c r="BD97" s="4">
        <v>1.2</v>
      </c>
      <c r="BE97" s="4">
        <v>1.7</v>
      </c>
      <c r="BF97" s="4">
        <v>14.063000000000001</v>
      </c>
      <c r="BG97" s="4">
        <v>11.48</v>
      </c>
      <c r="BH97" s="4">
        <v>0.82</v>
      </c>
      <c r="BI97" s="4">
        <v>18.582999999999998</v>
      </c>
      <c r="BJ97" s="4">
        <v>1933.335</v>
      </c>
      <c r="BK97" s="4">
        <v>550.85599999999999</v>
      </c>
      <c r="BL97" s="4">
        <v>0.65</v>
      </c>
      <c r="BM97" s="4">
        <v>0</v>
      </c>
      <c r="BN97" s="4">
        <v>0.65</v>
      </c>
      <c r="BO97" s="4">
        <v>0.51300000000000001</v>
      </c>
      <c r="BP97" s="4">
        <v>0</v>
      </c>
      <c r="BQ97" s="4">
        <v>0.51300000000000001</v>
      </c>
      <c r="BR97" s="4">
        <v>76.934100000000001</v>
      </c>
      <c r="BU97" s="4">
        <v>59.875</v>
      </c>
      <c r="BW97" s="4">
        <v>86.697999999999993</v>
      </c>
      <c r="BX97" s="4">
        <v>-1.1192000000000001E-2</v>
      </c>
      <c r="BY97" s="4">
        <v>-5</v>
      </c>
      <c r="BZ97" s="4">
        <v>0.63371200000000005</v>
      </c>
      <c r="CA97" s="4">
        <v>-0.273505</v>
      </c>
      <c r="CB97" s="4">
        <v>12.800981999999999</v>
      </c>
    </row>
    <row r="98" spans="1:80">
      <c r="A98" s="2">
        <v>42439</v>
      </c>
      <c r="B98" s="29">
        <v>0.38637591435185187</v>
      </c>
      <c r="C98" s="4">
        <v>11.35</v>
      </c>
      <c r="D98" s="4">
        <v>5.0753000000000004</v>
      </c>
      <c r="E98" s="4" t="s">
        <v>155</v>
      </c>
      <c r="F98" s="4">
        <v>50753.102590000002</v>
      </c>
      <c r="G98" s="4">
        <v>32.700000000000003</v>
      </c>
      <c r="H98" s="4">
        <v>-1.2</v>
      </c>
      <c r="I98" s="4">
        <v>11517.9</v>
      </c>
      <c r="K98" s="4">
        <v>0.67</v>
      </c>
      <c r="L98" s="4">
        <v>1791</v>
      </c>
      <c r="M98" s="4">
        <v>0.84340000000000004</v>
      </c>
      <c r="N98" s="4">
        <v>9.5723000000000003</v>
      </c>
      <c r="O98" s="4">
        <v>4.2804000000000002</v>
      </c>
      <c r="P98" s="4">
        <v>27.540900000000001</v>
      </c>
      <c r="Q98" s="4">
        <v>0</v>
      </c>
      <c r="R98" s="4">
        <v>27.5</v>
      </c>
      <c r="S98" s="4">
        <v>21.704699999999999</v>
      </c>
      <c r="T98" s="4">
        <v>0</v>
      </c>
      <c r="U98" s="4">
        <v>21.7</v>
      </c>
      <c r="V98" s="4">
        <v>11517.858899999999</v>
      </c>
      <c r="Y98" s="4">
        <v>1510.7550000000001</v>
      </c>
      <c r="Z98" s="4">
        <v>0</v>
      </c>
      <c r="AA98" s="4">
        <v>0.56720000000000004</v>
      </c>
      <c r="AB98" s="4" t="s">
        <v>384</v>
      </c>
      <c r="AC98" s="4">
        <v>0</v>
      </c>
      <c r="AD98" s="4">
        <v>11.9</v>
      </c>
      <c r="AE98" s="4">
        <v>847</v>
      </c>
      <c r="AF98" s="4">
        <v>876</v>
      </c>
      <c r="AG98" s="4">
        <v>885</v>
      </c>
      <c r="AH98" s="4">
        <v>76</v>
      </c>
      <c r="AI98" s="4">
        <v>17.79</v>
      </c>
      <c r="AJ98" s="4">
        <v>0.41</v>
      </c>
      <c r="AK98" s="4">
        <v>984</v>
      </c>
      <c r="AL98" s="4">
        <v>-2</v>
      </c>
      <c r="AM98" s="4">
        <v>0</v>
      </c>
      <c r="AN98" s="4">
        <v>23</v>
      </c>
      <c r="AO98" s="4">
        <v>189</v>
      </c>
      <c r="AP98" s="4">
        <v>188</v>
      </c>
      <c r="AQ98" s="4">
        <v>2.8</v>
      </c>
      <c r="AR98" s="4">
        <v>195</v>
      </c>
      <c r="AS98" s="4" t="s">
        <v>155</v>
      </c>
      <c r="AT98" s="4">
        <v>1</v>
      </c>
      <c r="AU98" s="5">
        <v>0.59428240740740745</v>
      </c>
      <c r="AV98" s="4">
        <v>47.159314999999999</v>
      </c>
      <c r="AW98" s="4">
        <v>-88.489710000000002</v>
      </c>
      <c r="AX98" s="4">
        <v>323.39999999999998</v>
      </c>
      <c r="AY98" s="4">
        <v>0</v>
      </c>
      <c r="AZ98" s="4">
        <v>12</v>
      </c>
      <c r="BA98" s="4">
        <v>8</v>
      </c>
      <c r="BB98" s="4" t="s">
        <v>428</v>
      </c>
      <c r="BC98" s="4">
        <v>1.1302700000000001</v>
      </c>
      <c r="BD98" s="4">
        <v>1.2</v>
      </c>
      <c r="BE98" s="4">
        <v>1.7</v>
      </c>
      <c r="BF98" s="4">
        <v>14.063000000000001</v>
      </c>
      <c r="BG98" s="4">
        <v>11.49</v>
      </c>
      <c r="BH98" s="4">
        <v>0.82</v>
      </c>
      <c r="BI98" s="4">
        <v>18.571999999999999</v>
      </c>
      <c r="BJ98" s="4">
        <v>1933.9749999999999</v>
      </c>
      <c r="BK98" s="4">
        <v>550.42100000000005</v>
      </c>
      <c r="BL98" s="4">
        <v>0.58299999999999996</v>
      </c>
      <c r="BM98" s="4">
        <v>0</v>
      </c>
      <c r="BN98" s="4">
        <v>0.58299999999999996</v>
      </c>
      <c r="BO98" s="4">
        <v>0.45900000000000002</v>
      </c>
      <c r="BP98" s="4">
        <v>0</v>
      </c>
      <c r="BQ98" s="4">
        <v>0.45900000000000002</v>
      </c>
      <c r="BR98" s="4">
        <v>76.949399999999997</v>
      </c>
      <c r="BU98" s="4">
        <v>60.558999999999997</v>
      </c>
      <c r="BW98" s="4">
        <v>83.322999999999993</v>
      </c>
      <c r="BX98" s="4">
        <v>-1.1904E-2</v>
      </c>
      <c r="BY98" s="4">
        <v>-5</v>
      </c>
      <c r="BZ98" s="4">
        <v>0.63219199999999998</v>
      </c>
      <c r="CA98" s="4">
        <v>-0.290904</v>
      </c>
      <c r="CB98" s="4">
        <v>12.770277999999999</v>
      </c>
    </row>
    <row r="99" spans="1:80">
      <c r="A99" s="2">
        <v>42439</v>
      </c>
      <c r="B99" s="29">
        <v>0.38638748842592596</v>
      </c>
      <c r="C99" s="4">
        <v>11.35</v>
      </c>
      <c r="D99" s="4">
        <v>5.0125000000000002</v>
      </c>
      <c r="E99" s="4" t="s">
        <v>155</v>
      </c>
      <c r="F99" s="4">
        <v>50125.180520000002</v>
      </c>
      <c r="G99" s="4">
        <v>31.4</v>
      </c>
      <c r="H99" s="4">
        <v>-1.2</v>
      </c>
      <c r="I99" s="4">
        <v>11518.3</v>
      </c>
      <c r="K99" s="4">
        <v>0.6</v>
      </c>
      <c r="L99" s="4">
        <v>1768</v>
      </c>
      <c r="M99" s="4">
        <v>0.84399999999999997</v>
      </c>
      <c r="N99" s="4">
        <v>9.5795999999999992</v>
      </c>
      <c r="O99" s="4">
        <v>4.2305999999999999</v>
      </c>
      <c r="P99" s="4">
        <v>26.502099999999999</v>
      </c>
      <c r="Q99" s="4">
        <v>0</v>
      </c>
      <c r="R99" s="4">
        <v>26.5</v>
      </c>
      <c r="S99" s="4">
        <v>20.886099999999999</v>
      </c>
      <c r="T99" s="4">
        <v>0</v>
      </c>
      <c r="U99" s="4">
        <v>20.9</v>
      </c>
      <c r="V99" s="4">
        <v>11518.3</v>
      </c>
      <c r="Y99" s="4">
        <v>1491.8420000000001</v>
      </c>
      <c r="Z99" s="4">
        <v>0</v>
      </c>
      <c r="AA99" s="4">
        <v>0.50639999999999996</v>
      </c>
      <c r="AB99" s="4" t="s">
        <v>384</v>
      </c>
      <c r="AC99" s="4">
        <v>0</v>
      </c>
      <c r="AD99" s="4">
        <v>11.9</v>
      </c>
      <c r="AE99" s="4">
        <v>847</v>
      </c>
      <c r="AF99" s="4">
        <v>876</v>
      </c>
      <c r="AG99" s="4">
        <v>885</v>
      </c>
      <c r="AH99" s="4">
        <v>76</v>
      </c>
      <c r="AI99" s="4">
        <v>17.79</v>
      </c>
      <c r="AJ99" s="4">
        <v>0.41</v>
      </c>
      <c r="AK99" s="4">
        <v>984</v>
      </c>
      <c r="AL99" s="4">
        <v>-2</v>
      </c>
      <c r="AM99" s="4">
        <v>0</v>
      </c>
      <c r="AN99" s="4">
        <v>23</v>
      </c>
      <c r="AO99" s="4">
        <v>189</v>
      </c>
      <c r="AP99" s="4">
        <v>188.9</v>
      </c>
      <c r="AQ99" s="4">
        <v>3</v>
      </c>
      <c r="AR99" s="4">
        <v>195</v>
      </c>
      <c r="AS99" s="4" t="s">
        <v>155</v>
      </c>
      <c r="AT99" s="4">
        <v>1</v>
      </c>
      <c r="AU99" s="5">
        <v>0.59429398148148149</v>
      </c>
      <c r="AV99" s="4">
        <v>47.159314999999999</v>
      </c>
      <c r="AW99" s="4">
        <v>-88.489710000000002</v>
      </c>
      <c r="AX99" s="4">
        <v>323.3</v>
      </c>
      <c r="AY99" s="4">
        <v>0</v>
      </c>
      <c r="AZ99" s="4">
        <v>12</v>
      </c>
      <c r="BA99" s="4">
        <v>8</v>
      </c>
      <c r="BB99" s="4" t="s">
        <v>428</v>
      </c>
      <c r="BC99" s="4">
        <v>1.2</v>
      </c>
      <c r="BD99" s="4">
        <v>1.2</v>
      </c>
      <c r="BE99" s="4">
        <v>1.7</v>
      </c>
      <c r="BF99" s="4">
        <v>14.063000000000001</v>
      </c>
      <c r="BG99" s="4">
        <v>11.54</v>
      </c>
      <c r="BH99" s="4">
        <v>0.82</v>
      </c>
      <c r="BI99" s="4">
        <v>18.481000000000002</v>
      </c>
      <c r="BJ99" s="4">
        <v>1940.95</v>
      </c>
      <c r="BK99" s="4">
        <v>545.57100000000003</v>
      </c>
      <c r="BL99" s="4">
        <v>0.56200000000000006</v>
      </c>
      <c r="BM99" s="4">
        <v>0</v>
      </c>
      <c r="BN99" s="4">
        <v>0.56200000000000006</v>
      </c>
      <c r="BO99" s="4">
        <v>0.443</v>
      </c>
      <c r="BP99" s="4">
        <v>0</v>
      </c>
      <c r="BQ99" s="4">
        <v>0.443</v>
      </c>
      <c r="BR99" s="4">
        <v>77.170699999999997</v>
      </c>
      <c r="BU99" s="4">
        <v>59.970999999999997</v>
      </c>
      <c r="BW99" s="4">
        <v>74.605000000000004</v>
      </c>
      <c r="BX99" s="4">
        <v>-1.2E-2</v>
      </c>
      <c r="BY99" s="4">
        <v>-5</v>
      </c>
      <c r="BZ99" s="4">
        <v>0.63380800000000004</v>
      </c>
      <c r="CA99" s="4">
        <v>-0.29325000000000001</v>
      </c>
      <c r="CB99" s="4">
        <v>12.802922000000001</v>
      </c>
    </row>
    <row r="100" spans="1:80">
      <c r="A100" s="2">
        <v>42439</v>
      </c>
      <c r="B100" s="29">
        <v>0.3863990625</v>
      </c>
      <c r="C100" s="4">
        <v>11.358000000000001</v>
      </c>
      <c r="D100" s="4">
        <v>5.0933999999999999</v>
      </c>
      <c r="E100" s="4" t="s">
        <v>155</v>
      </c>
      <c r="F100" s="4">
        <v>50933.922559999999</v>
      </c>
      <c r="G100" s="4">
        <v>32.799999999999997</v>
      </c>
      <c r="H100" s="4">
        <v>-1.2</v>
      </c>
      <c r="I100" s="4">
        <v>11518.1</v>
      </c>
      <c r="K100" s="4">
        <v>0.6</v>
      </c>
      <c r="L100" s="4">
        <v>1712</v>
      </c>
      <c r="M100" s="4">
        <v>0.84319999999999995</v>
      </c>
      <c r="N100" s="4">
        <v>9.5769000000000002</v>
      </c>
      <c r="O100" s="4">
        <v>4.2948000000000004</v>
      </c>
      <c r="P100" s="4">
        <v>27.657299999999999</v>
      </c>
      <c r="Q100" s="4">
        <v>0</v>
      </c>
      <c r="R100" s="4">
        <v>27.7</v>
      </c>
      <c r="S100" s="4">
        <v>21.796399999999998</v>
      </c>
      <c r="T100" s="4">
        <v>0</v>
      </c>
      <c r="U100" s="4">
        <v>21.8</v>
      </c>
      <c r="V100" s="4">
        <v>11518.0772</v>
      </c>
      <c r="Y100" s="4">
        <v>1443.7429999999999</v>
      </c>
      <c r="Z100" s="4">
        <v>0</v>
      </c>
      <c r="AA100" s="4">
        <v>0.50590000000000002</v>
      </c>
      <c r="AB100" s="4" t="s">
        <v>384</v>
      </c>
      <c r="AC100" s="4">
        <v>0</v>
      </c>
      <c r="AD100" s="4">
        <v>12</v>
      </c>
      <c r="AE100" s="4">
        <v>846</v>
      </c>
      <c r="AF100" s="4">
        <v>876</v>
      </c>
      <c r="AG100" s="4">
        <v>884</v>
      </c>
      <c r="AH100" s="4">
        <v>76</v>
      </c>
      <c r="AI100" s="4">
        <v>17.79</v>
      </c>
      <c r="AJ100" s="4">
        <v>0.41</v>
      </c>
      <c r="AK100" s="4">
        <v>984</v>
      </c>
      <c r="AL100" s="4">
        <v>-2</v>
      </c>
      <c r="AM100" s="4">
        <v>0</v>
      </c>
      <c r="AN100" s="4">
        <v>23</v>
      </c>
      <c r="AO100" s="4">
        <v>189</v>
      </c>
      <c r="AP100" s="4">
        <v>188.1</v>
      </c>
      <c r="AQ100" s="4">
        <v>3</v>
      </c>
      <c r="AR100" s="4">
        <v>195</v>
      </c>
      <c r="AS100" s="4" t="s">
        <v>155</v>
      </c>
      <c r="AT100" s="4">
        <v>1</v>
      </c>
      <c r="AU100" s="5">
        <v>0.59430555555555553</v>
      </c>
      <c r="AV100" s="4">
        <v>47.159314999999999</v>
      </c>
      <c r="AW100" s="4">
        <v>-88.489710000000002</v>
      </c>
      <c r="AX100" s="4">
        <v>323.39999999999998</v>
      </c>
      <c r="AY100" s="4">
        <v>0</v>
      </c>
      <c r="AZ100" s="4">
        <v>12</v>
      </c>
      <c r="BA100" s="4">
        <v>8</v>
      </c>
      <c r="BB100" s="4" t="s">
        <v>428</v>
      </c>
      <c r="BC100" s="4">
        <v>1.2</v>
      </c>
      <c r="BD100" s="4">
        <v>1.2</v>
      </c>
      <c r="BE100" s="4">
        <v>1.7</v>
      </c>
      <c r="BF100" s="4">
        <v>14.063000000000001</v>
      </c>
      <c r="BG100" s="4">
        <v>11.47</v>
      </c>
      <c r="BH100" s="4">
        <v>0.82</v>
      </c>
      <c r="BI100" s="4">
        <v>18.594000000000001</v>
      </c>
      <c r="BJ100" s="4">
        <v>1932.451</v>
      </c>
      <c r="BK100" s="4">
        <v>551.57100000000003</v>
      </c>
      <c r="BL100" s="4">
        <v>0.58399999999999996</v>
      </c>
      <c r="BM100" s="4">
        <v>0</v>
      </c>
      <c r="BN100" s="4">
        <v>0.58399999999999996</v>
      </c>
      <c r="BO100" s="4">
        <v>0.46100000000000002</v>
      </c>
      <c r="BP100" s="4">
        <v>0</v>
      </c>
      <c r="BQ100" s="4">
        <v>0.46100000000000002</v>
      </c>
      <c r="BR100" s="4">
        <v>76.852500000000006</v>
      </c>
      <c r="BU100" s="4">
        <v>57.798999999999999</v>
      </c>
      <c r="BW100" s="4">
        <v>74.227999999999994</v>
      </c>
      <c r="BX100" s="4">
        <v>-1.0192E-2</v>
      </c>
      <c r="BY100" s="4">
        <v>-5</v>
      </c>
      <c r="BZ100" s="4">
        <v>0.63490400000000002</v>
      </c>
      <c r="CA100" s="4">
        <v>-0.24906700000000001</v>
      </c>
      <c r="CB100" s="4">
        <v>12.825061</v>
      </c>
    </row>
    <row r="101" spans="1:80">
      <c r="A101" s="2">
        <v>42439</v>
      </c>
      <c r="B101" s="29">
        <v>0.38641063657407404</v>
      </c>
      <c r="C101" s="4">
        <v>11.324</v>
      </c>
      <c r="D101" s="4">
        <v>5.2465999999999999</v>
      </c>
      <c r="E101" s="4" t="s">
        <v>155</v>
      </c>
      <c r="F101" s="4">
        <v>52465.909090000001</v>
      </c>
      <c r="G101" s="4">
        <v>31.9</v>
      </c>
      <c r="H101" s="4">
        <v>-1.2</v>
      </c>
      <c r="I101" s="4">
        <v>11518.6</v>
      </c>
      <c r="K101" s="4">
        <v>0.6</v>
      </c>
      <c r="L101" s="4">
        <v>1655</v>
      </c>
      <c r="M101" s="4">
        <v>0.84199999999999997</v>
      </c>
      <c r="N101" s="4">
        <v>9.5350999999999999</v>
      </c>
      <c r="O101" s="4">
        <v>4.4176000000000002</v>
      </c>
      <c r="P101" s="4">
        <v>26.873799999999999</v>
      </c>
      <c r="Q101" s="4">
        <v>0</v>
      </c>
      <c r="R101" s="4">
        <v>26.9</v>
      </c>
      <c r="S101" s="4">
        <v>21.178999999999998</v>
      </c>
      <c r="T101" s="4">
        <v>0</v>
      </c>
      <c r="U101" s="4">
        <v>21.2</v>
      </c>
      <c r="V101" s="4">
        <v>11518.6</v>
      </c>
      <c r="Y101" s="4">
        <v>1393.7280000000001</v>
      </c>
      <c r="Z101" s="4">
        <v>0</v>
      </c>
      <c r="AA101" s="4">
        <v>0.50519999999999998</v>
      </c>
      <c r="AB101" s="4" t="s">
        <v>384</v>
      </c>
      <c r="AC101" s="4">
        <v>0</v>
      </c>
      <c r="AD101" s="4">
        <v>11.9</v>
      </c>
      <c r="AE101" s="4">
        <v>847</v>
      </c>
      <c r="AF101" s="4">
        <v>877</v>
      </c>
      <c r="AG101" s="4">
        <v>885</v>
      </c>
      <c r="AH101" s="4">
        <v>76</v>
      </c>
      <c r="AI101" s="4">
        <v>17.79</v>
      </c>
      <c r="AJ101" s="4">
        <v>0.41</v>
      </c>
      <c r="AK101" s="4">
        <v>984</v>
      </c>
      <c r="AL101" s="4">
        <v>-2</v>
      </c>
      <c r="AM101" s="4">
        <v>0</v>
      </c>
      <c r="AN101" s="4">
        <v>23</v>
      </c>
      <c r="AO101" s="4">
        <v>189</v>
      </c>
      <c r="AP101" s="4">
        <v>188</v>
      </c>
      <c r="AQ101" s="4">
        <v>2.9</v>
      </c>
      <c r="AR101" s="4">
        <v>195</v>
      </c>
      <c r="AS101" s="4" t="s">
        <v>155</v>
      </c>
      <c r="AT101" s="4">
        <v>1</v>
      </c>
      <c r="AU101" s="5">
        <v>0.59431712962962957</v>
      </c>
      <c r="AV101" s="4">
        <v>47.159314999999999</v>
      </c>
      <c r="AW101" s="4">
        <v>-88.489710000000002</v>
      </c>
      <c r="AX101" s="4">
        <v>323.5</v>
      </c>
      <c r="AY101" s="4">
        <v>0</v>
      </c>
      <c r="AZ101" s="4">
        <v>12</v>
      </c>
      <c r="BA101" s="4">
        <v>8</v>
      </c>
      <c r="BB101" s="4" t="s">
        <v>428</v>
      </c>
      <c r="BC101" s="4">
        <v>1.2</v>
      </c>
      <c r="BD101" s="4">
        <v>1.2</v>
      </c>
      <c r="BE101" s="4">
        <v>1.7</v>
      </c>
      <c r="BF101" s="4">
        <v>14.063000000000001</v>
      </c>
      <c r="BG101" s="4">
        <v>11.38</v>
      </c>
      <c r="BH101" s="4">
        <v>0.81</v>
      </c>
      <c r="BI101" s="4">
        <v>18.765000000000001</v>
      </c>
      <c r="BJ101" s="4">
        <v>1913.6569999999999</v>
      </c>
      <c r="BK101" s="4">
        <v>564.29200000000003</v>
      </c>
      <c r="BL101" s="4">
        <v>0.56499999999999995</v>
      </c>
      <c r="BM101" s="4">
        <v>0</v>
      </c>
      <c r="BN101" s="4">
        <v>0.56499999999999995</v>
      </c>
      <c r="BO101" s="4">
        <v>0.44500000000000001</v>
      </c>
      <c r="BP101" s="4">
        <v>0</v>
      </c>
      <c r="BQ101" s="4">
        <v>0.44500000000000001</v>
      </c>
      <c r="BR101" s="4">
        <v>76.4422</v>
      </c>
      <c r="BU101" s="4">
        <v>55.496000000000002</v>
      </c>
      <c r="BW101" s="4">
        <v>73.721999999999994</v>
      </c>
      <c r="BX101" s="4">
        <v>-1.2711999999999999E-2</v>
      </c>
      <c r="BY101" s="4">
        <v>-5</v>
      </c>
      <c r="BZ101" s="4">
        <v>0.63228799999999996</v>
      </c>
      <c r="CA101" s="4">
        <v>-0.31064999999999998</v>
      </c>
      <c r="CB101" s="4">
        <v>12.772218000000001</v>
      </c>
    </row>
    <row r="102" spans="1:80">
      <c r="A102" s="2">
        <v>42439</v>
      </c>
      <c r="B102" s="29">
        <v>0.38642221064814813</v>
      </c>
      <c r="C102" s="4">
        <v>11.288</v>
      </c>
      <c r="D102" s="4">
        <v>5.3810000000000002</v>
      </c>
      <c r="E102" s="4" t="s">
        <v>155</v>
      </c>
      <c r="F102" s="4">
        <v>53809.63652</v>
      </c>
      <c r="G102" s="4">
        <v>30</v>
      </c>
      <c r="H102" s="4">
        <v>-1.2</v>
      </c>
      <c r="I102" s="4">
        <v>11518.5</v>
      </c>
      <c r="K102" s="4">
        <v>0.6</v>
      </c>
      <c r="L102" s="4">
        <v>1616</v>
      </c>
      <c r="M102" s="4">
        <v>0.84109999999999996</v>
      </c>
      <c r="N102" s="4">
        <v>9.4937000000000005</v>
      </c>
      <c r="O102" s="4">
        <v>4.5258000000000003</v>
      </c>
      <c r="P102" s="4">
        <v>25.201899999999998</v>
      </c>
      <c r="Q102" s="4">
        <v>0</v>
      </c>
      <c r="R102" s="4">
        <v>25.2</v>
      </c>
      <c r="S102" s="4">
        <v>19.8613</v>
      </c>
      <c r="T102" s="4">
        <v>0</v>
      </c>
      <c r="U102" s="4">
        <v>19.899999999999999</v>
      </c>
      <c r="V102" s="4">
        <v>11518.4967</v>
      </c>
      <c r="Y102" s="4">
        <v>1359.4670000000001</v>
      </c>
      <c r="Z102" s="4">
        <v>0</v>
      </c>
      <c r="AA102" s="4">
        <v>0.50460000000000005</v>
      </c>
      <c r="AB102" s="4" t="s">
        <v>384</v>
      </c>
      <c r="AC102" s="4">
        <v>0</v>
      </c>
      <c r="AD102" s="4">
        <v>11.9</v>
      </c>
      <c r="AE102" s="4">
        <v>847</v>
      </c>
      <c r="AF102" s="4">
        <v>877</v>
      </c>
      <c r="AG102" s="4">
        <v>885</v>
      </c>
      <c r="AH102" s="4">
        <v>76</v>
      </c>
      <c r="AI102" s="4">
        <v>17.79</v>
      </c>
      <c r="AJ102" s="4">
        <v>0.41</v>
      </c>
      <c r="AK102" s="4">
        <v>984</v>
      </c>
      <c r="AL102" s="4">
        <v>-2</v>
      </c>
      <c r="AM102" s="4">
        <v>0</v>
      </c>
      <c r="AN102" s="4">
        <v>23</v>
      </c>
      <c r="AO102" s="4">
        <v>189</v>
      </c>
      <c r="AP102" s="4">
        <v>188.9</v>
      </c>
      <c r="AQ102" s="4">
        <v>3.1</v>
      </c>
      <c r="AR102" s="4">
        <v>195</v>
      </c>
      <c r="AS102" s="4" t="s">
        <v>155</v>
      </c>
      <c r="AT102" s="4">
        <v>1</v>
      </c>
      <c r="AU102" s="5">
        <v>0.59432870370370372</v>
      </c>
      <c r="AV102" s="4">
        <v>47.159314999999999</v>
      </c>
      <c r="AW102" s="4">
        <v>-88.489710000000002</v>
      </c>
      <c r="AX102" s="4">
        <v>323.39999999999998</v>
      </c>
      <c r="AY102" s="4">
        <v>0</v>
      </c>
      <c r="AZ102" s="4">
        <v>12</v>
      </c>
      <c r="BA102" s="4">
        <v>9</v>
      </c>
      <c r="BB102" s="4" t="s">
        <v>429</v>
      </c>
      <c r="BC102" s="4">
        <v>1.2</v>
      </c>
      <c r="BD102" s="4">
        <v>1.2</v>
      </c>
      <c r="BE102" s="4">
        <v>1.7</v>
      </c>
      <c r="BF102" s="4">
        <v>14.063000000000001</v>
      </c>
      <c r="BG102" s="4">
        <v>11.31</v>
      </c>
      <c r="BH102" s="4">
        <v>0.8</v>
      </c>
      <c r="BI102" s="4">
        <v>18.895</v>
      </c>
      <c r="BJ102" s="4">
        <v>1896.934</v>
      </c>
      <c r="BK102" s="4">
        <v>575.56100000000004</v>
      </c>
      <c r="BL102" s="4">
        <v>0.52700000000000002</v>
      </c>
      <c r="BM102" s="4">
        <v>0</v>
      </c>
      <c r="BN102" s="4">
        <v>0.52700000000000002</v>
      </c>
      <c r="BO102" s="4">
        <v>0.41599999999999998</v>
      </c>
      <c r="BP102" s="4">
        <v>0</v>
      </c>
      <c r="BQ102" s="4">
        <v>0.41599999999999998</v>
      </c>
      <c r="BR102" s="4">
        <v>76.104500000000002</v>
      </c>
      <c r="BU102" s="4">
        <v>53.893000000000001</v>
      </c>
      <c r="BW102" s="4">
        <v>73.316999999999993</v>
      </c>
      <c r="BX102" s="4">
        <v>-1.1192000000000001E-2</v>
      </c>
      <c r="BY102" s="4">
        <v>-5</v>
      </c>
      <c r="BZ102" s="4">
        <v>0.63471200000000005</v>
      </c>
      <c r="CA102" s="4">
        <v>-0.273505</v>
      </c>
      <c r="CB102" s="4">
        <v>12.821182</v>
      </c>
    </row>
    <row r="103" spans="1:80">
      <c r="A103" s="2">
        <v>42439</v>
      </c>
      <c r="B103" s="29">
        <v>0.38643378472222217</v>
      </c>
      <c r="C103" s="4">
        <v>11.27</v>
      </c>
      <c r="D103" s="4">
        <v>5.4471999999999996</v>
      </c>
      <c r="E103" s="4" t="s">
        <v>155</v>
      </c>
      <c r="F103" s="4">
        <v>54472.16966</v>
      </c>
      <c r="G103" s="4">
        <v>29.4</v>
      </c>
      <c r="H103" s="4">
        <v>-1.2</v>
      </c>
      <c r="I103" s="4">
        <v>11518.2</v>
      </c>
      <c r="K103" s="4">
        <v>0.6</v>
      </c>
      <c r="L103" s="4">
        <v>1565</v>
      </c>
      <c r="M103" s="4">
        <v>0.84060000000000001</v>
      </c>
      <c r="N103" s="4">
        <v>9.4734999999999996</v>
      </c>
      <c r="O103" s="4">
        <v>4.5789</v>
      </c>
      <c r="P103" s="4">
        <v>24.744399999999999</v>
      </c>
      <c r="Q103" s="4">
        <v>0</v>
      </c>
      <c r="R103" s="4">
        <v>24.7</v>
      </c>
      <c r="S103" s="4">
        <v>19.500800000000002</v>
      </c>
      <c r="T103" s="4">
        <v>0</v>
      </c>
      <c r="U103" s="4">
        <v>19.5</v>
      </c>
      <c r="V103" s="4">
        <v>11518.158299999999</v>
      </c>
      <c r="Y103" s="4">
        <v>1315.347</v>
      </c>
      <c r="Z103" s="4">
        <v>0</v>
      </c>
      <c r="AA103" s="4">
        <v>0.50439999999999996</v>
      </c>
      <c r="AB103" s="4" t="s">
        <v>384</v>
      </c>
      <c r="AC103" s="4">
        <v>0</v>
      </c>
      <c r="AD103" s="4">
        <v>11.9</v>
      </c>
      <c r="AE103" s="4">
        <v>847</v>
      </c>
      <c r="AF103" s="4">
        <v>877</v>
      </c>
      <c r="AG103" s="4">
        <v>885</v>
      </c>
      <c r="AH103" s="4">
        <v>76</v>
      </c>
      <c r="AI103" s="4">
        <v>17.79</v>
      </c>
      <c r="AJ103" s="4">
        <v>0.41</v>
      </c>
      <c r="AK103" s="4">
        <v>984</v>
      </c>
      <c r="AL103" s="4">
        <v>-2</v>
      </c>
      <c r="AM103" s="4">
        <v>0</v>
      </c>
      <c r="AN103" s="4">
        <v>23</v>
      </c>
      <c r="AO103" s="4">
        <v>189</v>
      </c>
      <c r="AP103" s="4">
        <v>188.1</v>
      </c>
      <c r="AQ103" s="4">
        <v>3.1</v>
      </c>
      <c r="AR103" s="4">
        <v>195</v>
      </c>
      <c r="AS103" s="4" t="s">
        <v>155</v>
      </c>
      <c r="AT103" s="4">
        <v>1</v>
      </c>
      <c r="AU103" s="5">
        <v>0.59434027777777776</v>
      </c>
      <c r="AV103" s="4">
        <v>47.159314999999999</v>
      </c>
      <c r="AW103" s="4">
        <v>-88.489710000000002</v>
      </c>
      <c r="AX103" s="4">
        <v>323.3</v>
      </c>
      <c r="AY103" s="4">
        <v>0</v>
      </c>
      <c r="AZ103" s="4">
        <v>12</v>
      </c>
      <c r="BA103" s="4">
        <v>9</v>
      </c>
      <c r="BB103" s="4" t="s">
        <v>429</v>
      </c>
      <c r="BC103" s="4">
        <v>1.2302999999999999</v>
      </c>
      <c r="BD103" s="4">
        <v>1.2605999999999999</v>
      </c>
      <c r="BE103" s="4">
        <v>1.7605999999999999</v>
      </c>
      <c r="BF103" s="4">
        <v>14.063000000000001</v>
      </c>
      <c r="BG103" s="4">
        <v>11.27</v>
      </c>
      <c r="BH103" s="4">
        <v>0.8</v>
      </c>
      <c r="BI103" s="4">
        <v>18.963000000000001</v>
      </c>
      <c r="BJ103" s="4">
        <v>1888.797</v>
      </c>
      <c r="BK103" s="4">
        <v>581.04999999999995</v>
      </c>
      <c r="BL103" s="4">
        <v>0.51700000000000002</v>
      </c>
      <c r="BM103" s="4">
        <v>0</v>
      </c>
      <c r="BN103" s="4">
        <v>0.51700000000000002</v>
      </c>
      <c r="BO103" s="4">
        <v>0.40699999999999997</v>
      </c>
      <c r="BP103" s="4">
        <v>0</v>
      </c>
      <c r="BQ103" s="4">
        <v>0.40699999999999997</v>
      </c>
      <c r="BR103" s="4">
        <v>75.937100000000001</v>
      </c>
      <c r="BU103" s="4">
        <v>52.030999999999999</v>
      </c>
      <c r="BW103" s="4">
        <v>73.116</v>
      </c>
      <c r="BX103" s="4">
        <v>-1.2808E-2</v>
      </c>
      <c r="BY103" s="4">
        <v>-5</v>
      </c>
      <c r="BZ103" s="4">
        <v>0.63409599999999999</v>
      </c>
      <c r="CA103" s="4">
        <v>-0.312996</v>
      </c>
      <c r="CB103" s="4">
        <v>12.808738999999999</v>
      </c>
    </row>
    <row r="104" spans="1:80">
      <c r="A104" s="2">
        <v>42439</v>
      </c>
      <c r="B104" s="29">
        <v>0.38644535879629632</v>
      </c>
      <c r="C104" s="4">
        <v>11.27</v>
      </c>
      <c r="D104" s="4">
        <v>5.4343000000000004</v>
      </c>
      <c r="E104" s="4" t="s">
        <v>155</v>
      </c>
      <c r="F104" s="4">
        <v>54342.80992</v>
      </c>
      <c r="G104" s="4">
        <v>27.5</v>
      </c>
      <c r="H104" s="4">
        <v>-1.2</v>
      </c>
      <c r="I104" s="4">
        <v>11518.3</v>
      </c>
      <c r="K104" s="4">
        <v>0.6</v>
      </c>
      <c r="L104" s="4">
        <v>1497</v>
      </c>
      <c r="M104" s="4">
        <v>0.8407</v>
      </c>
      <c r="N104" s="4">
        <v>9.4748999999999999</v>
      </c>
      <c r="O104" s="4">
        <v>4.5686999999999998</v>
      </c>
      <c r="P104" s="4">
        <v>23.150600000000001</v>
      </c>
      <c r="Q104" s="4">
        <v>0</v>
      </c>
      <c r="R104" s="4">
        <v>23.2</v>
      </c>
      <c r="S104" s="4">
        <v>18.244800000000001</v>
      </c>
      <c r="T104" s="4">
        <v>0</v>
      </c>
      <c r="U104" s="4">
        <v>18.2</v>
      </c>
      <c r="V104" s="4">
        <v>11518.3477</v>
      </c>
      <c r="Y104" s="4">
        <v>1258.9659999999999</v>
      </c>
      <c r="Z104" s="4">
        <v>0</v>
      </c>
      <c r="AA104" s="4">
        <v>0.50439999999999996</v>
      </c>
      <c r="AB104" s="4" t="s">
        <v>384</v>
      </c>
      <c r="AC104" s="4">
        <v>0</v>
      </c>
      <c r="AD104" s="4">
        <v>11.9</v>
      </c>
      <c r="AE104" s="4">
        <v>848</v>
      </c>
      <c r="AF104" s="4">
        <v>878</v>
      </c>
      <c r="AG104" s="4">
        <v>885</v>
      </c>
      <c r="AH104" s="4">
        <v>76</v>
      </c>
      <c r="AI104" s="4">
        <v>17.79</v>
      </c>
      <c r="AJ104" s="4">
        <v>0.41</v>
      </c>
      <c r="AK104" s="4">
        <v>984</v>
      </c>
      <c r="AL104" s="4">
        <v>-2</v>
      </c>
      <c r="AM104" s="4">
        <v>0</v>
      </c>
      <c r="AN104" s="4">
        <v>23</v>
      </c>
      <c r="AO104" s="4">
        <v>189</v>
      </c>
      <c r="AP104" s="4">
        <v>188</v>
      </c>
      <c r="AQ104" s="4">
        <v>3.1</v>
      </c>
      <c r="AR104" s="4">
        <v>195</v>
      </c>
      <c r="AS104" s="4" t="s">
        <v>155</v>
      </c>
      <c r="AT104" s="4">
        <v>1</v>
      </c>
      <c r="AU104" s="5">
        <v>0.59435185185185191</v>
      </c>
      <c r="AV104" s="4">
        <v>47.159314999999999</v>
      </c>
      <c r="AW104" s="4">
        <v>-88.489709000000005</v>
      </c>
      <c r="AX104" s="4">
        <v>322.89999999999998</v>
      </c>
      <c r="AY104" s="4">
        <v>0</v>
      </c>
      <c r="AZ104" s="4">
        <v>12</v>
      </c>
      <c r="BA104" s="4">
        <v>8</v>
      </c>
      <c r="BB104" s="4" t="s">
        <v>430</v>
      </c>
      <c r="BC104" s="4">
        <v>1.3</v>
      </c>
      <c r="BD104" s="4">
        <v>1.4</v>
      </c>
      <c r="BE104" s="4">
        <v>1.9</v>
      </c>
      <c r="BF104" s="4">
        <v>14.063000000000001</v>
      </c>
      <c r="BG104" s="4">
        <v>11.28</v>
      </c>
      <c r="BH104" s="4">
        <v>0.8</v>
      </c>
      <c r="BI104" s="4">
        <v>18.946000000000002</v>
      </c>
      <c r="BJ104" s="4">
        <v>1890.17</v>
      </c>
      <c r="BK104" s="4">
        <v>580.09100000000001</v>
      </c>
      <c r="BL104" s="4">
        <v>0.48399999999999999</v>
      </c>
      <c r="BM104" s="4">
        <v>0</v>
      </c>
      <c r="BN104" s="4">
        <v>0.48399999999999999</v>
      </c>
      <c r="BO104" s="4">
        <v>0.38100000000000001</v>
      </c>
      <c r="BP104" s="4">
        <v>0</v>
      </c>
      <c r="BQ104" s="4">
        <v>0.38100000000000001</v>
      </c>
      <c r="BR104" s="4">
        <v>75.982600000000005</v>
      </c>
      <c r="BU104" s="4">
        <v>49.83</v>
      </c>
      <c r="BW104" s="4">
        <v>73.168999999999997</v>
      </c>
      <c r="BX104" s="4">
        <v>-1.2999999999999999E-2</v>
      </c>
      <c r="BY104" s="4">
        <v>-5</v>
      </c>
      <c r="BZ104" s="4">
        <v>0.63309599999999999</v>
      </c>
      <c r="CA104" s="4">
        <v>-0.31768800000000003</v>
      </c>
      <c r="CB104" s="4">
        <v>12.788539</v>
      </c>
    </row>
    <row r="105" spans="1:80">
      <c r="A105" s="2">
        <v>42439</v>
      </c>
      <c r="B105" s="29">
        <v>0.38645693287037036</v>
      </c>
      <c r="C105" s="4">
        <v>11.27</v>
      </c>
      <c r="D105" s="4">
        <v>5.4238999999999997</v>
      </c>
      <c r="E105" s="4" t="s">
        <v>155</v>
      </c>
      <c r="F105" s="4">
        <v>54238.555460000003</v>
      </c>
      <c r="G105" s="4">
        <v>26.2</v>
      </c>
      <c r="H105" s="4">
        <v>-1.2</v>
      </c>
      <c r="I105" s="4">
        <v>11518</v>
      </c>
      <c r="K105" s="4">
        <v>0.5</v>
      </c>
      <c r="L105" s="4">
        <v>1494</v>
      </c>
      <c r="M105" s="4">
        <v>0.84089999999999998</v>
      </c>
      <c r="N105" s="4">
        <v>9.4765999999999995</v>
      </c>
      <c r="O105" s="4">
        <v>4.5608000000000004</v>
      </c>
      <c r="P105" s="4">
        <v>21.992699999999999</v>
      </c>
      <c r="Q105" s="4">
        <v>0</v>
      </c>
      <c r="R105" s="4">
        <v>22</v>
      </c>
      <c r="S105" s="4">
        <v>17.3322</v>
      </c>
      <c r="T105" s="4">
        <v>0</v>
      </c>
      <c r="U105" s="4">
        <v>17.3</v>
      </c>
      <c r="V105" s="4">
        <v>11518.028</v>
      </c>
      <c r="Y105" s="4">
        <v>1256.6389999999999</v>
      </c>
      <c r="Z105" s="4">
        <v>0</v>
      </c>
      <c r="AA105" s="4">
        <v>0.4204</v>
      </c>
      <c r="AB105" s="4" t="s">
        <v>384</v>
      </c>
      <c r="AC105" s="4">
        <v>0</v>
      </c>
      <c r="AD105" s="4">
        <v>11.9</v>
      </c>
      <c r="AE105" s="4">
        <v>847</v>
      </c>
      <c r="AF105" s="4">
        <v>876</v>
      </c>
      <c r="AG105" s="4">
        <v>884</v>
      </c>
      <c r="AH105" s="4">
        <v>76</v>
      </c>
      <c r="AI105" s="4">
        <v>17.79</v>
      </c>
      <c r="AJ105" s="4">
        <v>0.41</v>
      </c>
      <c r="AK105" s="4">
        <v>984</v>
      </c>
      <c r="AL105" s="4">
        <v>-2</v>
      </c>
      <c r="AM105" s="4">
        <v>0</v>
      </c>
      <c r="AN105" s="4">
        <v>23</v>
      </c>
      <c r="AO105" s="4">
        <v>189</v>
      </c>
      <c r="AP105" s="4">
        <v>188</v>
      </c>
      <c r="AQ105" s="4">
        <v>3.3</v>
      </c>
      <c r="AR105" s="4">
        <v>195</v>
      </c>
      <c r="AS105" s="4" t="s">
        <v>155</v>
      </c>
      <c r="AT105" s="4">
        <v>1</v>
      </c>
      <c r="AU105" s="5">
        <v>0.59436342592592595</v>
      </c>
      <c r="AV105" s="4">
        <v>47.159314999999999</v>
      </c>
      <c r="AW105" s="4">
        <v>-88.489707999999993</v>
      </c>
      <c r="AX105" s="4">
        <v>322.8</v>
      </c>
      <c r="AY105" s="4">
        <v>0</v>
      </c>
      <c r="AZ105" s="4">
        <v>12</v>
      </c>
      <c r="BA105" s="4">
        <v>8</v>
      </c>
      <c r="BB105" s="4" t="s">
        <v>430</v>
      </c>
      <c r="BC105" s="4">
        <v>1.3</v>
      </c>
      <c r="BD105" s="4">
        <v>1.4</v>
      </c>
      <c r="BE105" s="4">
        <v>1.9</v>
      </c>
      <c r="BF105" s="4">
        <v>14.063000000000001</v>
      </c>
      <c r="BG105" s="4">
        <v>11.29</v>
      </c>
      <c r="BH105" s="4">
        <v>0.8</v>
      </c>
      <c r="BI105" s="4">
        <v>18.923999999999999</v>
      </c>
      <c r="BJ105" s="4">
        <v>1891.2940000000001</v>
      </c>
      <c r="BK105" s="4">
        <v>579.32299999999998</v>
      </c>
      <c r="BL105" s="4">
        <v>0.46</v>
      </c>
      <c r="BM105" s="4">
        <v>0</v>
      </c>
      <c r="BN105" s="4">
        <v>0.46</v>
      </c>
      <c r="BO105" s="4">
        <v>0.36199999999999999</v>
      </c>
      <c r="BP105" s="4">
        <v>0</v>
      </c>
      <c r="BQ105" s="4">
        <v>0.36199999999999999</v>
      </c>
      <c r="BR105" s="4">
        <v>76.011499999999998</v>
      </c>
      <c r="BU105" s="4">
        <v>49.758000000000003</v>
      </c>
      <c r="BW105" s="4">
        <v>61.01</v>
      </c>
      <c r="BX105" s="4">
        <v>-1.0288E-2</v>
      </c>
      <c r="BY105" s="4">
        <v>-5</v>
      </c>
      <c r="BZ105" s="4">
        <v>0.63480800000000004</v>
      </c>
      <c r="CA105" s="4">
        <v>-0.251413</v>
      </c>
      <c r="CB105" s="4">
        <v>12.823122</v>
      </c>
    </row>
    <row r="106" spans="1:80">
      <c r="A106" s="2">
        <v>42439</v>
      </c>
      <c r="B106" s="29">
        <v>0.38646850694444446</v>
      </c>
      <c r="C106" s="4">
        <v>11.124000000000001</v>
      </c>
      <c r="D106" s="4">
        <v>5.5449999999999999</v>
      </c>
      <c r="E106" s="4" t="s">
        <v>155</v>
      </c>
      <c r="F106" s="4">
        <v>55450.292450000001</v>
      </c>
      <c r="G106" s="4">
        <v>25.9</v>
      </c>
      <c r="H106" s="4">
        <v>-1.2</v>
      </c>
      <c r="I106" s="4">
        <v>11517.6</v>
      </c>
      <c r="K106" s="4">
        <v>0.5</v>
      </c>
      <c r="L106" s="4">
        <v>1506</v>
      </c>
      <c r="M106" s="4">
        <v>0.84079999999999999</v>
      </c>
      <c r="N106" s="4">
        <v>9.3526000000000007</v>
      </c>
      <c r="O106" s="4">
        <v>4.6619999999999999</v>
      </c>
      <c r="P106" s="4">
        <v>21.775700000000001</v>
      </c>
      <c r="Q106" s="4">
        <v>0</v>
      </c>
      <c r="R106" s="4">
        <v>21.8</v>
      </c>
      <c r="S106" s="4">
        <v>17.161200000000001</v>
      </c>
      <c r="T106" s="4">
        <v>0</v>
      </c>
      <c r="U106" s="4">
        <v>17.2</v>
      </c>
      <c r="V106" s="4">
        <v>11517.5877</v>
      </c>
      <c r="Y106" s="4">
        <v>1266.27</v>
      </c>
      <c r="Z106" s="4">
        <v>0</v>
      </c>
      <c r="AA106" s="4">
        <v>0.4204</v>
      </c>
      <c r="AB106" s="4" t="s">
        <v>384</v>
      </c>
      <c r="AC106" s="4">
        <v>0</v>
      </c>
      <c r="AD106" s="4">
        <v>11.9</v>
      </c>
      <c r="AE106" s="4">
        <v>847</v>
      </c>
      <c r="AF106" s="4">
        <v>877</v>
      </c>
      <c r="AG106" s="4">
        <v>884</v>
      </c>
      <c r="AH106" s="4">
        <v>76</v>
      </c>
      <c r="AI106" s="4">
        <v>17.79</v>
      </c>
      <c r="AJ106" s="4">
        <v>0.41</v>
      </c>
      <c r="AK106" s="4">
        <v>984</v>
      </c>
      <c r="AL106" s="4">
        <v>-2</v>
      </c>
      <c r="AM106" s="4">
        <v>0</v>
      </c>
      <c r="AN106" s="4">
        <v>23</v>
      </c>
      <c r="AO106" s="4">
        <v>189</v>
      </c>
      <c r="AP106" s="4">
        <v>188</v>
      </c>
      <c r="AQ106" s="4">
        <v>3</v>
      </c>
      <c r="AR106" s="4">
        <v>195</v>
      </c>
      <c r="AS106" s="4" t="s">
        <v>155</v>
      </c>
      <c r="AT106" s="4">
        <v>1</v>
      </c>
      <c r="AU106" s="5">
        <v>0.59437499999999999</v>
      </c>
      <c r="AV106" s="4">
        <v>47.159314999999999</v>
      </c>
      <c r="AW106" s="4">
        <v>-88.489709000000005</v>
      </c>
      <c r="AX106" s="4">
        <v>323.10000000000002</v>
      </c>
      <c r="AY106" s="4">
        <v>0</v>
      </c>
      <c r="AZ106" s="4">
        <v>12</v>
      </c>
      <c r="BA106" s="4">
        <v>8</v>
      </c>
      <c r="BB106" s="4" t="s">
        <v>430</v>
      </c>
      <c r="BC106" s="4">
        <v>1.33023</v>
      </c>
      <c r="BD106" s="4">
        <v>1.4302299999999999</v>
      </c>
      <c r="BE106" s="4">
        <v>1.9302299999999999</v>
      </c>
      <c r="BF106" s="4">
        <v>14.063000000000001</v>
      </c>
      <c r="BG106" s="4">
        <v>11.28</v>
      </c>
      <c r="BH106" s="4">
        <v>0.8</v>
      </c>
      <c r="BI106" s="4">
        <v>18.940000000000001</v>
      </c>
      <c r="BJ106" s="4">
        <v>1869.35</v>
      </c>
      <c r="BK106" s="4">
        <v>593.07899999999995</v>
      </c>
      <c r="BL106" s="4">
        <v>0.45600000000000002</v>
      </c>
      <c r="BM106" s="4">
        <v>0</v>
      </c>
      <c r="BN106" s="4">
        <v>0.45600000000000002</v>
      </c>
      <c r="BO106" s="4">
        <v>0.35899999999999999</v>
      </c>
      <c r="BP106" s="4">
        <v>0</v>
      </c>
      <c r="BQ106" s="4">
        <v>0.35899999999999999</v>
      </c>
      <c r="BR106" s="4">
        <v>76.1233</v>
      </c>
      <c r="BU106" s="4">
        <v>50.215000000000003</v>
      </c>
      <c r="BW106" s="4">
        <v>61.094000000000001</v>
      </c>
      <c r="BX106" s="4">
        <v>-1.2711999999999999E-2</v>
      </c>
      <c r="BY106" s="4">
        <v>-5</v>
      </c>
      <c r="BZ106" s="4">
        <v>0.63319199999999998</v>
      </c>
      <c r="CA106" s="4">
        <v>-0.31064999999999998</v>
      </c>
      <c r="CB106" s="4">
        <v>12.790478</v>
      </c>
    </row>
    <row r="107" spans="1:80">
      <c r="A107" s="2">
        <v>42439</v>
      </c>
      <c r="B107" s="29">
        <v>0.3864800810185185</v>
      </c>
      <c r="C107" s="4">
        <v>11.08</v>
      </c>
      <c r="D107" s="4">
        <v>5.6765999999999996</v>
      </c>
      <c r="E107" s="4" t="s">
        <v>155</v>
      </c>
      <c r="F107" s="4">
        <v>56766.295700000002</v>
      </c>
      <c r="G107" s="4">
        <v>25.9</v>
      </c>
      <c r="H107" s="4">
        <v>-1.2</v>
      </c>
      <c r="I107" s="4">
        <v>11517.6</v>
      </c>
      <c r="K107" s="4">
        <v>0.5</v>
      </c>
      <c r="L107" s="4">
        <v>1492</v>
      </c>
      <c r="M107" s="4">
        <v>0.83989999999999998</v>
      </c>
      <c r="N107" s="4">
        <v>9.3057999999999996</v>
      </c>
      <c r="O107" s="4">
        <v>4.7676999999999996</v>
      </c>
      <c r="P107" s="4">
        <v>21.752700000000001</v>
      </c>
      <c r="Q107" s="4">
        <v>0</v>
      </c>
      <c r="R107" s="4">
        <v>21.8</v>
      </c>
      <c r="S107" s="4">
        <v>17.1431</v>
      </c>
      <c r="T107" s="4">
        <v>0</v>
      </c>
      <c r="U107" s="4">
        <v>17.100000000000001</v>
      </c>
      <c r="V107" s="4">
        <v>11517.555899999999</v>
      </c>
      <c r="Y107" s="4">
        <v>1252.7750000000001</v>
      </c>
      <c r="Z107" s="4">
        <v>0</v>
      </c>
      <c r="AA107" s="4">
        <v>0.4199</v>
      </c>
      <c r="AB107" s="4" t="s">
        <v>384</v>
      </c>
      <c r="AC107" s="4">
        <v>0</v>
      </c>
      <c r="AD107" s="4">
        <v>11.9</v>
      </c>
      <c r="AE107" s="4">
        <v>847</v>
      </c>
      <c r="AF107" s="4">
        <v>877</v>
      </c>
      <c r="AG107" s="4">
        <v>884</v>
      </c>
      <c r="AH107" s="4">
        <v>76</v>
      </c>
      <c r="AI107" s="4">
        <v>17.79</v>
      </c>
      <c r="AJ107" s="4">
        <v>0.41</v>
      </c>
      <c r="AK107" s="4">
        <v>984</v>
      </c>
      <c r="AL107" s="4">
        <v>-2</v>
      </c>
      <c r="AM107" s="4">
        <v>0</v>
      </c>
      <c r="AN107" s="4">
        <v>23</v>
      </c>
      <c r="AO107" s="4">
        <v>189</v>
      </c>
      <c r="AP107" s="4">
        <v>188</v>
      </c>
      <c r="AQ107" s="4">
        <v>3.1</v>
      </c>
      <c r="AR107" s="4">
        <v>195</v>
      </c>
      <c r="AS107" s="4" t="s">
        <v>155</v>
      </c>
      <c r="AT107" s="4">
        <v>1</v>
      </c>
      <c r="AU107" s="5">
        <v>0.59438657407407403</v>
      </c>
      <c r="AV107" s="4">
        <v>47.159314999999999</v>
      </c>
      <c r="AW107" s="4">
        <v>-88.489709000000005</v>
      </c>
      <c r="AX107" s="4">
        <v>323.2</v>
      </c>
      <c r="AY107" s="4">
        <v>0</v>
      </c>
      <c r="AZ107" s="4">
        <v>12</v>
      </c>
      <c r="BA107" s="4">
        <v>8</v>
      </c>
      <c r="BB107" s="4" t="s">
        <v>430</v>
      </c>
      <c r="BC107" s="4">
        <v>1.4</v>
      </c>
      <c r="BD107" s="4">
        <v>1.5</v>
      </c>
      <c r="BE107" s="4">
        <v>2</v>
      </c>
      <c r="BF107" s="4">
        <v>14.063000000000001</v>
      </c>
      <c r="BG107" s="4">
        <v>11.21</v>
      </c>
      <c r="BH107" s="4">
        <v>0.8</v>
      </c>
      <c r="BI107" s="4">
        <v>19.065000000000001</v>
      </c>
      <c r="BJ107" s="4">
        <v>1852.7929999999999</v>
      </c>
      <c r="BK107" s="4">
        <v>604.16399999999999</v>
      </c>
      <c r="BL107" s="4">
        <v>0.45400000000000001</v>
      </c>
      <c r="BM107" s="4">
        <v>0</v>
      </c>
      <c r="BN107" s="4">
        <v>0.45400000000000001</v>
      </c>
      <c r="BO107" s="4">
        <v>0.35699999999999998</v>
      </c>
      <c r="BP107" s="4">
        <v>0</v>
      </c>
      <c r="BQ107" s="4">
        <v>0.35699999999999998</v>
      </c>
      <c r="BR107" s="4">
        <v>75.828000000000003</v>
      </c>
      <c r="BU107" s="4">
        <v>49.487000000000002</v>
      </c>
      <c r="BW107" s="4">
        <v>60.792999999999999</v>
      </c>
      <c r="BX107" s="4">
        <v>-1.1194000000000001E-2</v>
      </c>
      <c r="BY107" s="4">
        <v>-5</v>
      </c>
      <c r="BZ107" s="4">
        <v>0.63570899999999997</v>
      </c>
      <c r="CA107" s="4">
        <v>-0.27354899999999999</v>
      </c>
      <c r="CB107" s="4">
        <v>12.841328000000001</v>
      </c>
    </row>
    <row r="108" spans="1:80">
      <c r="A108" s="2">
        <v>42439</v>
      </c>
      <c r="B108" s="29">
        <v>0.38649165509259259</v>
      </c>
      <c r="C108" s="4">
        <v>11.068</v>
      </c>
      <c r="D108" s="4">
        <v>5.7664</v>
      </c>
      <c r="E108" s="4" t="s">
        <v>155</v>
      </c>
      <c r="F108" s="4">
        <v>57664.358970000001</v>
      </c>
      <c r="G108" s="4">
        <v>25.8</v>
      </c>
      <c r="H108" s="4">
        <v>-1.2</v>
      </c>
      <c r="I108" s="4">
        <v>11517.2</v>
      </c>
      <c r="K108" s="4">
        <v>0.5</v>
      </c>
      <c r="L108" s="4">
        <v>1442</v>
      </c>
      <c r="M108" s="4">
        <v>0.83909999999999996</v>
      </c>
      <c r="N108" s="4">
        <v>9.2867999999999995</v>
      </c>
      <c r="O108" s="4">
        <v>4.8385999999999996</v>
      </c>
      <c r="P108" s="4">
        <v>21.648700000000002</v>
      </c>
      <c r="Q108" s="4">
        <v>0</v>
      </c>
      <c r="R108" s="4">
        <v>21.6</v>
      </c>
      <c r="S108" s="4">
        <v>17.0611</v>
      </c>
      <c r="T108" s="4">
        <v>0</v>
      </c>
      <c r="U108" s="4">
        <v>17.100000000000001</v>
      </c>
      <c r="V108" s="4">
        <v>11517.203</v>
      </c>
      <c r="Y108" s="4">
        <v>1209.9760000000001</v>
      </c>
      <c r="Z108" s="4">
        <v>0</v>
      </c>
      <c r="AA108" s="4">
        <v>0.41949999999999998</v>
      </c>
      <c r="AB108" s="4" t="s">
        <v>384</v>
      </c>
      <c r="AC108" s="4">
        <v>0</v>
      </c>
      <c r="AD108" s="4">
        <v>11.9</v>
      </c>
      <c r="AE108" s="4">
        <v>847</v>
      </c>
      <c r="AF108" s="4">
        <v>877</v>
      </c>
      <c r="AG108" s="4">
        <v>884</v>
      </c>
      <c r="AH108" s="4">
        <v>76</v>
      </c>
      <c r="AI108" s="4">
        <v>17.79</v>
      </c>
      <c r="AJ108" s="4">
        <v>0.41</v>
      </c>
      <c r="AK108" s="4">
        <v>984</v>
      </c>
      <c r="AL108" s="4">
        <v>-2</v>
      </c>
      <c r="AM108" s="4">
        <v>0</v>
      </c>
      <c r="AN108" s="4">
        <v>23</v>
      </c>
      <c r="AO108" s="4">
        <v>189</v>
      </c>
      <c r="AP108" s="4">
        <v>188</v>
      </c>
      <c r="AQ108" s="4">
        <v>3</v>
      </c>
      <c r="AR108" s="4">
        <v>195</v>
      </c>
      <c r="AS108" s="4" t="s">
        <v>155</v>
      </c>
      <c r="AT108" s="4">
        <v>1</v>
      </c>
      <c r="AU108" s="5">
        <v>0.59439814814814818</v>
      </c>
      <c r="AV108" s="4">
        <v>47.159314999999999</v>
      </c>
      <c r="AW108" s="4">
        <v>-88.489707999999993</v>
      </c>
      <c r="AX108" s="4">
        <v>323.2</v>
      </c>
      <c r="AY108" s="4">
        <v>0</v>
      </c>
      <c r="AZ108" s="4">
        <v>12</v>
      </c>
      <c r="BA108" s="4">
        <v>9</v>
      </c>
      <c r="BB108" s="4" t="s">
        <v>429</v>
      </c>
      <c r="BC108" s="4">
        <v>1.3696999999999999</v>
      </c>
      <c r="BD108" s="4">
        <v>1.4091</v>
      </c>
      <c r="BE108" s="4">
        <v>1.9394</v>
      </c>
      <c r="BF108" s="4">
        <v>14.063000000000001</v>
      </c>
      <c r="BG108" s="4">
        <v>11.16</v>
      </c>
      <c r="BH108" s="4">
        <v>0.79</v>
      </c>
      <c r="BI108" s="4">
        <v>19.175999999999998</v>
      </c>
      <c r="BJ108" s="4">
        <v>1842.71</v>
      </c>
      <c r="BK108" s="4">
        <v>611.06500000000005</v>
      </c>
      <c r="BL108" s="4">
        <v>0.45</v>
      </c>
      <c r="BM108" s="4">
        <v>0</v>
      </c>
      <c r="BN108" s="4">
        <v>0.45</v>
      </c>
      <c r="BO108" s="4">
        <v>0.35499999999999998</v>
      </c>
      <c r="BP108" s="4">
        <v>0</v>
      </c>
      <c r="BQ108" s="4">
        <v>0.35499999999999998</v>
      </c>
      <c r="BR108" s="4">
        <v>75.567400000000006</v>
      </c>
      <c r="BU108" s="4">
        <v>47.634</v>
      </c>
      <c r="BW108" s="4">
        <v>60.53</v>
      </c>
      <c r="BX108" s="4">
        <v>-1.1904E-2</v>
      </c>
      <c r="BY108" s="4">
        <v>-5</v>
      </c>
      <c r="BZ108" s="4">
        <v>0.63328799999999996</v>
      </c>
      <c r="CA108" s="4">
        <v>-0.29090199999999999</v>
      </c>
      <c r="CB108" s="4">
        <v>12.792422999999999</v>
      </c>
    </row>
    <row r="109" spans="1:80">
      <c r="A109" s="2">
        <v>42439</v>
      </c>
      <c r="B109" s="29">
        <v>0.38650322916666663</v>
      </c>
      <c r="C109" s="4">
        <v>11.032999999999999</v>
      </c>
      <c r="D109" s="4">
        <v>5.9024999999999999</v>
      </c>
      <c r="E109" s="4" t="s">
        <v>155</v>
      </c>
      <c r="F109" s="4">
        <v>59025.03615</v>
      </c>
      <c r="G109" s="4">
        <v>25.4</v>
      </c>
      <c r="H109" s="4">
        <v>-1.2</v>
      </c>
      <c r="I109" s="4">
        <v>11518.1</v>
      </c>
      <c r="K109" s="4">
        <v>0.5</v>
      </c>
      <c r="L109" s="4">
        <v>1442</v>
      </c>
      <c r="M109" s="4">
        <v>0.83799999999999997</v>
      </c>
      <c r="N109" s="4">
        <v>9.2460000000000004</v>
      </c>
      <c r="O109" s="4">
        <v>4.9465000000000003</v>
      </c>
      <c r="P109" s="4">
        <v>21.305800000000001</v>
      </c>
      <c r="Q109" s="4">
        <v>0</v>
      </c>
      <c r="R109" s="4">
        <v>21.3</v>
      </c>
      <c r="S109" s="4">
        <v>16.790900000000001</v>
      </c>
      <c r="T109" s="4">
        <v>0</v>
      </c>
      <c r="U109" s="4">
        <v>16.8</v>
      </c>
      <c r="V109" s="4">
        <v>11518.054700000001</v>
      </c>
      <c r="Y109" s="4">
        <v>1208.4570000000001</v>
      </c>
      <c r="Z109" s="4">
        <v>0</v>
      </c>
      <c r="AA109" s="4">
        <v>0.41899999999999998</v>
      </c>
      <c r="AB109" s="4" t="s">
        <v>384</v>
      </c>
      <c r="AC109" s="4">
        <v>0</v>
      </c>
      <c r="AD109" s="4">
        <v>11.9</v>
      </c>
      <c r="AE109" s="4">
        <v>847</v>
      </c>
      <c r="AF109" s="4">
        <v>877</v>
      </c>
      <c r="AG109" s="4">
        <v>885</v>
      </c>
      <c r="AH109" s="4">
        <v>76</v>
      </c>
      <c r="AI109" s="4">
        <v>17.79</v>
      </c>
      <c r="AJ109" s="4">
        <v>0.41</v>
      </c>
      <c r="AK109" s="4">
        <v>984</v>
      </c>
      <c r="AL109" s="4">
        <v>-2</v>
      </c>
      <c r="AM109" s="4">
        <v>0</v>
      </c>
      <c r="AN109" s="4">
        <v>23</v>
      </c>
      <c r="AO109" s="4">
        <v>189.9</v>
      </c>
      <c r="AP109" s="4">
        <v>188</v>
      </c>
      <c r="AQ109" s="4">
        <v>2.9</v>
      </c>
      <c r="AR109" s="4">
        <v>195</v>
      </c>
      <c r="AS109" s="4" t="s">
        <v>155</v>
      </c>
      <c r="AT109" s="4">
        <v>1</v>
      </c>
      <c r="AU109" s="5">
        <v>0.59440972222222221</v>
      </c>
      <c r="AV109" s="4">
        <v>47.159314999999999</v>
      </c>
      <c r="AW109" s="4">
        <v>-88.489707999999993</v>
      </c>
      <c r="AX109" s="4">
        <v>323.2</v>
      </c>
      <c r="AY109" s="4">
        <v>0</v>
      </c>
      <c r="AZ109" s="4">
        <v>12</v>
      </c>
      <c r="BA109" s="4">
        <v>9</v>
      </c>
      <c r="BB109" s="4" t="s">
        <v>429</v>
      </c>
      <c r="BC109" s="4">
        <v>1.3</v>
      </c>
      <c r="BD109" s="4">
        <v>1.2302999999999999</v>
      </c>
      <c r="BE109" s="4">
        <v>1.8303</v>
      </c>
      <c r="BF109" s="4">
        <v>14.063000000000001</v>
      </c>
      <c r="BG109" s="4">
        <v>11.08</v>
      </c>
      <c r="BH109" s="4">
        <v>0.79</v>
      </c>
      <c r="BI109" s="4">
        <v>19.326000000000001</v>
      </c>
      <c r="BJ109" s="4">
        <v>1826.548</v>
      </c>
      <c r="BK109" s="4">
        <v>621.95500000000004</v>
      </c>
      <c r="BL109" s="4">
        <v>0.441</v>
      </c>
      <c r="BM109" s="4">
        <v>0</v>
      </c>
      <c r="BN109" s="4">
        <v>0.441</v>
      </c>
      <c r="BO109" s="4">
        <v>0.34699999999999998</v>
      </c>
      <c r="BP109" s="4">
        <v>0</v>
      </c>
      <c r="BQ109" s="4">
        <v>0.34699999999999998</v>
      </c>
      <c r="BR109" s="4">
        <v>75.241100000000003</v>
      </c>
      <c r="BU109" s="4">
        <v>47.365000000000002</v>
      </c>
      <c r="BW109" s="4">
        <v>60.189</v>
      </c>
      <c r="BX109" s="4">
        <v>-1.2904000000000001E-2</v>
      </c>
      <c r="BY109" s="4">
        <v>-5</v>
      </c>
      <c r="BZ109" s="4">
        <v>0.63480800000000004</v>
      </c>
      <c r="CA109" s="4">
        <v>-0.31534200000000001</v>
      </c>
      <c r="CB109" s="4">
        <v>12.823122</v>
      </c>
    </row>
    <row r="110" spans="1:80">
      <c r="A110" s="2">
        <v>42439</v>
      </c>
      <c r="B110" s="29">
        <v>0.38651480324074078</v>
      </c>
      <c r="C110" s="4">
        <v>10.978999999999999</v>
      </c>
      <c r="D110" s="4">
        <v>6.0412999999999997</v>
      </c>
      <c r="E110" s="4" t="s">
        <v>155</v>
      </c>
      <c r="F110" s="4">
        <v>60413.486620000003</v>
      </c>
      <c r="G110" s="4">
        <v>25.2</v>
      </c>
      <c r="H110" s="4">
        <v>-1.2</v>
      </c>
      <c r="I110" s="4">
        <v>11514</v>
      </c>
      <c r="K110" s="4">
        <v>0.5</v>
      </c>
      <c r="L110" s="4">
        <v>1428</v>
      </c>
      <c r="M110" s="4">
        <v>0.83709999999999996</v>
      </c>
      <c r="N110" s="4">
        <v>9.1907999999999994</v>
      </c>
      <c r="O110" s="4">
        <v>5.0572999999999997</v>
      </c>
      <c r="P110" s="4">
        <v>21.095099999999999</v>
      </c>
      <c r="Q110" s="4">
        <v>0</v>
      </c>
      <c r="R110" s="4">
        <v>21.1</v>
      </c>
      <c r="S110" s="4">
        <v>16.6248</v>
      </c>
      <c r="T110" s="4">
        <v>0</v>
      </c>
      <c r="U110" s="4">
        <v>16.600000000000001</v>
      </c>
      <c r="V110" s="4">
        <v>11513.992200000001</v>
      </c>
      <c r="Y110" s="4">
        <v>1195.0909999999999</v>
      </c>
      <c r="Z110" s="4">
        <v>0</v>
      </c>
      <c r="AA110" s="4">
        <v>0.41860000000000003</v>
      </c>
      <c r="AB110" s="4" t="s">
        <v>384</v>
      </c>
      <c r="AC110" s="4">
        <v>0</v>
      </c>
      <c r="AD110" s="4">
        <v>11.9</v>
      </c>
      <c r="AE110" s="4">
        <v>847</v>
      </c>
      <c r="AF110" s="4">
        <v>876</v>
      </c>
      <c r="AG110" s="4">
        <v>884</v>
      </c>
      <c r="AH110" s="4">
        <v>76</v>
      </c>
      <c r="AI110" s="4">
        <v>17.79</v>
      </c>
      <c r="AJ110" s="4">
        <v>0.41</v>
      </c>
      <c r="AK110" s="4">
        <v>984</v>
      </c>
      <c r="AL110" s="4">
        <v>-2</v>
      </c>
      <c r="AM110" s="4">
        <v>0</v>
      </c>
      <c r="AN110" s="4">
        <v>23</v>
      </c>
      <c r="AO110" s="4">
        <v>190</v>
      </c>
      <c r="AP110" s="4">
        <v>188</v>
      </c>
      <c r="AQ110" s="4">
        <v>2.8</v>
      </c>
      <c r="AR110" s="4">
        <v>195</v>
      </c>
      <c r="AS110" s="4" t="s">
        <v>155</v>
      </c>
      <c r="AT110" s="4">
        <v>1</v>
      </c>
      <c r="AU110" s="5">
        <v>0.59442129629629636</v>
      </c>
      <c r="AV110" s="4">
        <v>47.159314999999999</v>
      </c>
      <c r="AW110" s="4">
        <v>-88.489707999999993</v>
      </c>
      <c r="AX110" s="4">
        <v>323.3</v>
      </c>
      <c r="AY110" s="4">
        <v>0</v>
      </c>
      <c r="AZ110" s="4">
        <v>12</v>
      </c>
      <c r="BA110" s="4">
        <v>9</v>
      </c>
      <c r="BB110" s="4" t="s">
        <v>429</v>
      </c>
      <c r="BC110" s="4">
        <v>1.3</v>
      </c>
      <c r="BD110" s="4">
        <v>1.2697000000000001</v>
      </c>
      <c r="BE110" s="4">
        <v>1.9</v>
      </c>
      <c r="BF110" s="4">
        <v>14.063000000000001</v>
      </c>
      <c r="BG110" s="4">
        <v>11.02</v>
      </c>
      <c r="BH110" s="4">
        <v>0.78</v>
      </c>
      <c r="BI110" s="4">
        <v>19.459</v>
      </c>
      <c r="BJ110" s="4">
        <v>1809.1289999999999</v>
      </c>
      <c r="BK110" s="4">
        <v>633.59199999999998</v>
      </c>
      <c r="BL110" s="4">
        <v>0.435</v>
      </c>
      <c r="BM110" s="4">
        <v>0</v>
      </c>
      <c r="BN110" s="4">
        <v>0.435</v>
      </c>
      <c r="BO110" s="4">
        <v>0.34300000000000003</v>
      </c>
      <c r="BP110" s="4">
        <v>0</v>
      </c>
      <c r="BQ110" s="4">
        <v>0.34300000000000003</v>
      </c>
      <c r="BR110" s="4">
        <v>74.944500000000005</v>
      </c>
      <c r="BU110" s="4">
        <v>46.673000000000002</v>
      </c>
      <c r="BW110" s="4">
        <v>59.905999999999999</v>
      </c>
      <c r="BX110" s="4">
        <v>-1.0288E-2</v>
      </c>
      <c r="BY110" s="4">
        <v>-5</v>
      </c>
      <c r="BZ110" s="4">
        <v>0.63680800000000004</v>
      </c>
      <c r="CA110" s="4">
        <v>-0.251413</v>
      </c>
      <c r="CB110" s="4">
        <v>12.863522</v>
      </c>
    </row>
    <row r="111" spans="1:80">
      <c r="A111" s="2">
        <v>42439</v>
      </c>
      <c r="B111" s="29">
        <v>0.38652637731481482</v>
      </c>
      <c r="C111" s="4">
        <v>10.971</v>
      </c>
      <c r="D111" s="4">
        <v>6.0941000000000001</v>
      </c>
      <c r="E111" s="4" t="s">
        <v>155</v>
      </c>
      <c r="F111" s="4">
        <v>60940.686699999998</v>
      </c>
      <c r="G111" s="4">
        <v>24.8</v>
      </c>
      <c r="H111" s="4">
        <v>-1.2</v>
      </c>
      <c r="I111" s="4">
        <v>11368.7</v>
      </c>
      <c r="K111" s="4">
        <v>0.5</v>
      </c>
      <c r="L111" s="4">
        <v>1388</v>
      </c>
      <c r="M111" s="4">
        <v>0.83679999999999999</v>
      </c>
      <c r="N111" s="4">
        <v>9.1801999999999992</v>
      </c>
      <c r="O111" s="4">
        <v>5.0994000000000002</v>
      </c>
      <c r="P111" s="4">
        <v>20.737300000000001</v>
      </c>
      <c r="Q111" s="4">
        <v>0</v>
      </c>
      <c r="R111" s="4">
        <v>20.7</v>
      </c>
      <c r="S111" s="4">
        <v>16.3429</v>
      </c>
      <c r="T111" s="4">
        <v>0</v>
      </c>
      <c r="U111" s="4">
        <v>16.3</v>
      </c>
      <c r="V111" s="4">
        <v>11368.656499999999</v>
      </c>
      <c r="Y111" s="4">
        <v>1161.0440000000001</v>
      </c>
      <c r="Z111" s="4">
        <v>0</v>
      </c>
      <c r="AA111" s="4">
        <v>0.41839999999999999</v>
      </c>
      <c r="AB111" s="4" t="s">
        <v>384</v>
      </c>
      <c r="AC111" s="4">
        <v>0</v>
      </c>
      <c r="AD111" s="4">
        <v>11.9</v>
      </c>
      <c r="AE111" s="4">
        <v>847</v>
      </c>
      <c r="AF111" s="4">
        <v>876</v>
      </c>
      <c r="AG111" s="4">
        <v>884</v>
      </c>
      <c r="AH111" s="4">
        <v>76</v>
      </c>
      <c r="AI111" s="4">
        <v>17.79</v>
      </c>
      <c r="AJ111" s="4">
        <v>0.41</v>
      </c>
      <c r="AK111" s="4">
        <v>984</v>
      </c>
      <c r="AL111" s="4">
        <v>-2</v>
      </c>
      <c r="AM111" s="4">
        <v>0</v>
      </c>
      <c r="AN111" s="4">
        <v>23</v>
      </c>
      <c r="AO111" s="4">
        <v>190</v>
      </c>
      <c r="AP111" s="4">
        <v>188</v>
      </c>
      <c r="AQ111" s="4">
        <v>2.7</v>
      </c>
      <c r="AR111" s="4">
        <v>195</v>
      </c>
      <c r="AS111" s="4" t="s">
        <v>155</v>
      </c>
      <c r="AT111" s="4">
        <v>1</v>
      </c>
      <c r="AU111" s="5">
        <v>0.5944328703703704</v>
      </c>
      <c r="AV111" s="4">
        <v>47.159314999999999</v>
      </c>
      <c r="AW111" s="4">
        <v>-88.489707999999993</v>
      </c>
      <c r="AX111" s="4">
        <v>323.3</v>
      </c>
      <c r="AY111" s="4">
        <v>0</v>
      </c>
      <c r="AZ111" s="4">
        <v>12</v>
      </c>
      <c r="BA111" s="4">
        <v>9</v>
      </c>
      <c r="BB111" s="4" t="s">
        <v>429</v>
      </c>
      <c r="BC111" s="4">
        <v>1.3</v>
      </c>
      <c r="BD111" s="4">
        <v>1.2</v>
      </c>
      <c r="BE111" s="4">
        <v>1.8696999999999999</v>
      </c>
      <c r="BF111" s="4">
        <v>14.063000000000001</v>
      </c>
      <c r="BG111" s="4">
        <v>11</v>
      </c>
      <c r="BH111" s="4">
        <v>0.78</v>
      </c>
      <c r="BI111" s="4">
        <v>19.504999999999999</v>
      </c>
      <c r="BJ111" s="4">
        <v>1805.0450000000001</v>
      </c>
      <c r="BK111" s="4">
        <v>638.16399999999999</v>
      </c>
      <c r="BL111" s="4">
        <v>0.42699999999999999</v>
      </c>
      <c r="BM111" s="4">
        <v>0</v>
      </c>
      <c r="BN111" s="4">
        <v>0.42699999999999999</v>
      </c>
      <c r="BO111" s="4">
        <v>0.33700000000000002</v>
      </c>
      <c r="BP111" s="4">
        <v>0</v>
      </c>
      <c r="BQ111" s="4">
        <v>0.33700000000000002</v>
      </c>
      <c r="BR111" s="4">
        <v>73.916300000000007</v>
      </c>
      <c r="BU111" s="4">
        <v>45.292999999999999</v>
      </c>
      <c r="BW111" s="4">
        <v>59.816000000000003</v>
      </c>
      <c r="BX111" s="4">
        <v>-1.2711999999999999E-2</v>
      </c>
      <c r="BY111" s="4">
        <v>-5</v>
      </c>
      <c r="BZ111" s="4">
        <v>0.63338399999999995</v>
      </c>
      <c r="CA111" s="4">
        <v>-0.31064999999999998</v>
      </c>
      <c r="CB111" s="4">
        <v>12.794357</v>
      </c>
    </row>
    <row r="112" spans="1:80">
      <c r="A112" s="2">
        <v>42439</v>
      </c>
      <c r="B112" s="29">
        <v>0.38653795138888891</v>
      </c>
      <c r="C112" s="4">
        <v>11.000999999999999</v>
      </c>
      <c r="D112" s="4">
        <v>5.9837999999999996</v>
      </c>
      <c r="E112" s="4" t="s">
        <v>155</v>
      </c>
      <c r="F112" s="4">
        <v>59837.955849999998</v>
      </c>
      <c r="G112" s="4">
        <v>24</v>
      </c>
      <c r="H112" s="4">
        <v>-1.2</v>
      </c>
      <c r="I112" s="4">
        <v>10602.2</v>
      </c>
      <c r="K112" s="4">
        <v>0.5</v>
      </c>
      <c r="L112" s="4">
        <v>1336</v>
      </c>
      <c r="M112" s="4">
        <v>0.83840000000000003</v>
      </c>
      <c r="N112" s="4">
        <v>9.2230000000000008</v>
      </c>
      <c r="O112" s="4">
        <v>5.0167000000000002</v>
      </c>
      <c r="P112" s="4">
        <v>20.083100000000002</v>
      </c>
      <c r="Q112" s="4">
        <v>0</v>
      </c>
      <c r="R112" s="4">
        <v>20.100000000000001</v>
      </c>
      <c r="S112" s="4">
        <v>15.827299999999999</v>
      </c>
      <c r="T112" s="4">
        <v>0</v>
      </c>
      <c r="U112" s="4">
        <v>15.8</v>
      </c>
      <c r="V112" s="4">
        <v>10602.217199999999</v>
      </c>
      <c r="Y112" s="4">
        <v>1120.067</v>
      </c>
      <c r="Z112" s="4">
        <v>0</v>
      </c>
      <c r="AA112" s="4">
        <v>0.41920000000000002</v>
      </c>
      <c r="AB112" s="4" t="s">
        <v>384</v>
      </c>
      <c r="AC112" s="4">
        <v>0</v>
      </c>
      <c r="AD112" s="4">
        <v>11.9</v>
      </c>
      <c r="AE112" s="4">
        <v>847</v>
      </c>
      <c r="AF112" s="4">
        <v>876</v>
      </c>
      <c r="AG112" s="4">
        <v>884</v>
      </c>
      <c r="AH112" s="4">
        <v>76</v>
      </c>
      <c r="AI112" s="4">
        <v>17.79</v>
      </c>
      <c r="AJ112" s="4">
        <v>0.41</v>
      </c>
      <c r="AK112" s="4">
        <v>984</v>
      </c>
      <c r="AL112" s="4">
        <v>-2</v>
      </c>
      <c r="AM112" s="4">
        <v>0</v>
      </c>
      <c r="AN112" s="4">
        <v>23</v>
      </c>
      <c r="AO112" s="4">
        <v>190</v>
      </c>
      <c r="AP112" s="4">
        <v>188</v>
      </c>
      <c r="AQ112" s="4">
        <v>2.8</v>
      </c>
      <c r="AR112" s="4">
        <v>195</v>
      </c>
      <c r="AS112" s="4" t="s">
        <v>155</v>
      </c>
      <c r="AT112" s="4">
        <v>1</v>
      </c>
      <c r="AU112" s="5">
        <v>0.59444444444444444</v>
      </c>
      <c r="AV112" s="4">
        <v>47.159314999999999</v>
      </c>
      <c r="AW112" s="4">
        <v>-88.489707999999993</v>
      </c>
      <c r="AX112" s="4">
        <v>323.2</v>
      </c>
      <c r="AY112" s="4">
        <v>0</v>
      </c>
      <c r="AZ112" s="4">
        <v>12</v>
      </c>
      <c r="BA112" s="4">
        <v>9</v>
      </c>
      <c r="BB112" s="4" t="s">
        <v>429</v>
      </c>
      <c r="BC112" s="4">
        <v>1.3303</v>
      </c>
      <c r="BD112" s="4">
        <v>1.2302999999999999</v>
      </c>
      <c r="BE112" s="4">
        <v>1.8303</v>
      </c>
      <c r="BF112" s="4">
        <v>14.063000000000001</v>
      </c>
      <c r="BG112" s="4">
        <v>11.11</v>
      </c>
      <c r="BH112" s="4">
        <v>0.79</v>
      </c>
      <c r="BI112" s="4">
        <v>19.277000000000001</v>
      </c>
      <c r="BJ112" s="4">
        <v>1827.307</v>
      </c>
      <c r="BK112" s="4">
        <v>632.61199999999997</v>
      </c>
      <c r="BL112" s="4">
        <v>0.41699999999999998</v>
      </c>
      <c r="BM112" s="4">
        <v>0</v>
      </c>
      <c r="BN112" s="4">
        <v>0.41699999999999998</v>
      </c>
      <c r="BO112" s="4">
        <v>0.32800000000000001</v>
      </c>
      <c r="BP112" s="4">
        <v>0</v>
      </c>
      <c r="BQ112" s="4">
        <v>0.32800000000000001</v>
      </c>
      <c r="BR112" s="4">
        <v>69.459900000000005</v>
      </c>
      <c r="BU112" s="4">
        <v>44.027999999999999</v>
      </c>
      <c r="BW112" s="4">
        <v>60.387999999999998</v>
      </c>
      <c r="BX112" s="4">
        <v>-1.1192000000000001E-2</v>
      </c>
      <c r="BY112" s="4">
        <v>-5</v>
      </c>
      <c r="BZ112" s="4">
        <v>0.63480800000000004</v>
      </c>
      <c r="CA112" s="4">
        <v>-0.273505</v>
      </c>
      <c r="CB112" s="4">
        <v>12.823122</v>
      </c>
    </row>
    <row r="113" spans="1:80">
      <c r="A113" s="2">
        <v>42439</v>
      </c>
      <c r="B113" s="29">
        <v>0.38654952546296295</v>
      </c>
      <c r="C113" s="4">
        <v>11.016</v>
      </c>
      <c r="D113" s="4">
        <v>5.9053000000000004</v>
      </c>
      <c r="E113" s="4" t="s">
        <v>155</v>
      </c>
      <c r="F113" s="4">
        <v>59053.000820000001</v>
      </c>
      <c r="G113" s="4">
        <v>21.8</v>
      </c>
      <c r="H113" s="4">
        <v>-1.2</v>
      </c>
      <c r="I113" s="4">
        <v>10244.1</v>
      </c>
      <c r="K113" s="4">
        <v>0.5</v>
      </c>
      <c r="L113" s="4">
        <v>1299</v>
      </c>
      <c r="M113" s="4">
        <v>0.83940000000000003</v>
      </c>
      <c r="N113" s="4">
        <v>9.2467000000000006</v>
      </c>
      <c r="O113" s="4">
        <v>4.9569000000000001</v>
      </c>
      <c r="P113" s="4">
        <v>18.2621</v>
      </c>
      <c r="Q113" s="4">
        <v>0</v>
      </c>
      <c r="R113" s="4">
        <v>18.3</v>
      </c>
      <c r="S113" s="4">
        <v>14.392200000000001</v>
      </c>
      <c r="T113" s="4">
        <v>0</v>
      </c>
      <c r="U113" s="4">
        <v>14.4</v>
      </c>
      <c r="V113" s="4">
        <v>10244.072700000001</v>
      </c>
      <c r="Y113" s="4">
        <v>1090.1890000000001</v>
      </c>
      <c r="Z113" s="4">
        <v>0</v>
      </c>
      <c r="AA113" s="4">
        <v>0.41970000000000002</v>
      </c>
      <c r="AB113" s="4" t="s">
        <v>384</v>
      </c>
      <c r="AC113" s="4">
        <v>0</v>
      </c>
      <c r="AD113" s="4">
        <v>11.9</v>
      </c>
      <c r="AE113" s="4">
        <v>847</v>
      </c>
      <c r="AF113" s="4">
        <v>876</v>
      </c>
      <c r="AG113" s="4">
        <v>885</v>
      </c>
      <c r="AH113" s="4">
        <v>76</v>
      </c>
      <c r="AI113" s="4">
        <v>17.79</v>
      </c>
      <c r="AJ113" s="4">
        <v>0.41</v>
      </c>
      <c r="AK113" s="4">
        <v>984</v>
      </c>
      <c r="AL113" s="4">
        <v>-2</v>
      </c>
      <c r="AM113" s="4">
        <v>0</v>
      </c>
      <c r="AN113" s="4">
        <v>23</v>
      </c>
      <c r="AO113" s="4">
        <v>190</v>
      </c>
      <c r="AP113" s="4">
        <v>187.1</v>
      </c>
      <c r="AQ113" s="4">
        <v>2.9</v>
      </c>
      <c r="AR113" s="4">
        <v>195</v>
      </c>
      <c r="AS113" s="4" t="s">
        <v>155</v>
      </c>
      <c r="AT113" s="4">
        <v>1</v>
      </c>
      <c r="AU113" s="5">
        <v>0.59445601851851848</v>
      </c>
      <c r="AV113" s="4">
        <v>47.159314999999999</v>
      </c>
      <c r="AW113" s="4">
        <v>-88.489707999999993</v>
      </c>
      <c r="AX113" s="4">
        <v>323</v>
      </c>
      <c r="AY113" s="4">
        <v>0</v>
      </c>
      <c r="AZ113" s="4">
        <v>12</v>
      </c>
      <c r="BA113" s="4">
        <v>9</v>
      </c>
      <c r="BB113" s="4" t="s">
        <v>429</v>
      </c>
      <c r="BC113" s="4">
        <v>1.4</v>
      </c>
      <c r="BD113" s="4">
        <v>1.3303</v>
      </c>
      <c r="BE113" s="4">
        <v>1.9302999999999999</v>
      </c>
      <c r="BF113" s="4">
        <v>14.063000000000001</v>
      </c>
      <c r="BG113" s="4">
        <v>11.18</v>
      </c>
      <c r="BH113" s="4">
        <v>0.8</v>
      </c>
      <c r="BI113" s="4">
        <v>19.132999999999999</v>
      </c>
      <c r="BJ113" s="4">
        <v>1840.6849999999999</v>
      </c>
      <c r="BK113" s="4">
        <v>628.02599999999995</v>
      </c>
      <c r="BL113" s="4">
        <v>0.38100000000000001</v>
      </c>
      <c r="BM113" s="4">
        <v>0</v>
      </c>
      <c r="BN113" s="4">
        <v>0.38100000000000001</v>
      </c>
      <c r="BO113" s="4">
        <v>0.3</v>
      </c>
      <c r="BP113" s="4">
        <v>0</v>
      </c>
      <c r="BQ113" s="4">
        <v>0.3</v>
      </c>
      <c r="BR113" s="4">
        <v>67.431299999999993</v>
      </c>
      <c r="BU113" s="4">
        <v>43.057000000000002</v>
      </c>
      <c r="BW113" s="4">
        <v>60.747</v>
      </c>
      <c r="BX113" s="4">
        <v>-1.1904E-2</v>
      </c>
      <c r="BY113" s="4">
        <v>-5</v>
      </c>
      <c r="BZ113" s="4">
        <v>0.63500000000000001</v>
      </c>
      <c r="CA113" s="4">
        <v>-0.290904</v>
      </c>
      <c r="CB113" s="4">
        <v>12.827</v>
      </c>
    </row>
    <row r="114" spans="1:80">
      <c r="A114" s="2">
        <v>42439</v>
      </c>
      <c r="B114" s="29">
        <v>0.38656109953703705</v>
      </c>
      <c r="C114" s="4">
        <v>11.05</v>
      </c>
      <c r="D114" s="4">
        <v>5.9050000000000002</v>
      </c>
      <c r="E114" s="4" t="s">
        <v>155</v>
      </c>
      <c r="F114" s="4">
        <v>59049.709649999997</v>
      </c>
      <c r="G114" s="4">
        <v>20</v>
      </c>
      <c r="H114" s="4">
        <v>-1.2</v>
      </c>
      <c r="I114" s="4">
        <v>10721.4</v>
      </c>
      <c r="K114" s="4">
        <v>0.4</v>
      </c>
      <c r="L114" s="4">
        <v>1296</v>
      </c>
      <c r="M114" s="4">
        <v>0.83860000000000001</v>
      </c>
      <c r="N114" s="4">
        <v>9.2669999999999995</v>
      </c>
      <c r="O114" s="4">
        <v>4.9522000000000004</v>
      </c>
      <c r="P114" s="4">
        <v>16.7729</v>
      </c>
      <c r="Q114" s="4">
        <v>0</v>
      </c>
      <c r="R114" s="4">
        <v>16.8</v>
      </c>
      <c r="S114" s="4">
        <v>13.218500000000001</v>
      </c>
      <c r="T114" s="4">
        <v>0</v>
      </c>
      <c r="U114" s="4">
        <v>13.2</v>
      </c>
      <c r="V114" s="4">
        <v>10721.376399999999</v>
      </c>
      <c r="Y114" s="4">
        <v>1086.8610000000001</v>
      </c>
      <c r="Z114" s="4">
        <v>0</v>
      </c>
      <c r="AA114" s="4">
        <v>0.33550000000000002</v>
      </c>
      <c r="AB114" s="4" t="s">
        <v>384</v>
      </c>
      <c r="AC114" s="4">
        <v>0</v>
      </c>
      <c r="AD114" s="4">
        <v>11.8</v>
      </c>
      <c r="AE114" s="4">
        <v>847</v>
      </c>
      <c r="AF114" s="4">
        <v>876</v>
      </c>
      <c r="AG114" s="4">
        <v>885</v>
      </c>
      <c r="AH114" s="4">
        <v>76</v>
      </c>
      <c r="AI114" s="4">
        <v>17.79</v>
      </c>
      <c r="AJ114" s="4">
        <v>0.41</v>
      </c>
      <c r="AK114" s="4">
        <v>984</v>
      </c>
      <c r="AL114" s="4">
        <v>-2</v>
      </c>
      <c r="AM114" s="4">
        <v>0</v>
      </c>
      <c r="AN114" s="4">
        <v>23</v>
      </c>
      <c r="AO114" s="4">
        <v>190</v>
      </c>
      <c r="AP114" s="4">
        <v>187.9</v>
      </c>
      <c r="AQ114" s="4">
        <v>2.8</v>
      </c>
      <c r="AR114" s="4">
        <v>195</v>
      </c>
      <c r="AS114" s="4" t="s">
        <v>155</v>
      </c>
      <c r="AT114" s="4">
        <v>2</v>
      </c>
      <c r="AU114" s="5">
        <v>0.59446759259259263</v>
      </c>
      <c r="AV114" s="4">
        <v>47.159314000000002</v>
      </c>
      <c r="AW114" s="4">
        <v>-88.489707999999993</v>
      </c>
      <c r="AX114" s="4">
        <v>322.8</v>
      </c>
      <c r="AY114" s="4">
        <v>0</v>
      </c>
      <c r="AZ114" s="4">
        <v>12</v>
      </c>
      <c r="BA114" s="4">
        <v>9</v>
      </c>
      <c r="BB114" s="4" t="s">
        <v>429</v>
      </c>
      <c r="BC114" s="4">
        <v>1.4</v>
      </c>
      <c r="BD114" s="4">
        <v>1.4</v>
      </c>
      <c r="BE114" s="4">
        <v>2</v>
      </c>
      <c r="BF114" s="4">
        <v>14.063000000000001</v>
      </c>
      <c r="BG114" s="4">
        <v>11.13</v>
      </c>
      <c r="BH114" s="4">
        <v>0.79</v>
      </c>
      <c r="BI114" s="4">
        <v>19.239999999999998</v>
      </c>
      <c r="BJ114" s="4">
        <v>1837.0640000000001</v>
      </c>
      <c r="BK114" s="4">
        <v>624.827</v>
      </c>
      <c r="BL114" s="4">
        <v>0.34799999999999998</v>
      </c>
      <c r="BM114" s="4">
        <v>0</v>
      </c>
      <c r="BN114" s="4">
        <v>0.34799999999999998</v>
      </c>
      <c r="BO114" s="4">
        <v>0.27400000000000002</v>
      </c>
      <c r="BP114" s="4">
        <v>0</v>
      </c>
      <c r="BQ114" s="4">
        <v>0.27400000000000002</v>
      </c>
      <c r="BR114" s="4">
        <v>70.280299999999997</v>
      </c>
      <c r="BU114" s="4">
        <v>42.747</v>
      </c>
      <c r="BW114" s="4">
        <v>48.353000000000002</v>
      </c>
      <c r="BX114" s="4">
        <v>-1.2904000000000001E-2</v>
      </c>
      <c r="BY114" s="4">
        <v>-5</v>
      </c>
      <c r="BZ114" s="4">
        <v>0.63319199999999998</v>
      </c>
      <c r="CA114" s="4">
        <v>-0.31534200000000001</v>
      </c>
      <c r="CB114" s="4">
        <v>12.790478</v>
      </c>
    </row>
    <row r="115" spans="1:80">
      <c r="A115" s="2">
        <v>42439</v>
      </c>
      <c r="B115" s="29">
        <v>0.38657267361111108</v>
      </c>
      <c r="C115" s="4">
        <v>11.032999999999999</v>
      </c>
      <c r="D115" s="4">
        <v>6.0388000000000002</v>
      </c>
      <c r="E115" s="4" t="s">
        <v>155</v>
      </c>
      <c r="F115" s="4">
        <v>60388.297189999997</v>
      </c>
      <c r="G115" s="4">
        <v>20</v>
      </c>
      <c r="H115" s="4">
        <v>-1.2</v>
      </c>
      <c r="I115" s="4">
        <v>9799.6</v>
      </c>
      <c r="K115" s="4">
        <v>0.4</v>
      </c>
      <c r="L115" s="4">
        <v>1262</v>
      </c>
      <c r="M115" s="4">
        <v>0.83850000000000002</v>
      </c>
      <c r="N115" s="4">
        <v>9.2513000000000005</v>
      </c>
      <c r="O115" s="4">
        <v>5.0637999999999996</v>
      </c>
      <c r="P115" s="4">
        <v>16.770700000000001</v>
      </c>
      <c r="Q115" s="4">
        <v>0</v>
      </c>
      <c r="R115" s="4">
        <v>16.8</v>
      </c>
      <c r="S115" s="4">
        <v>13.216799999999999</v>
      </c>
      <c r="T115" s="4">
        <v>0</v>
      </c>
      <c r="U115" s="4">
        <v>13.2</v>
      </c>
      <c r="V115" s="4">
        <v>9799.6409000000003</v>
      </c>
      <c r="Y115" s="4">
        <v>1058.0820000000001</v>
      </c>
      <c r="Z115" s="4">
        <v>0</v>
      </c>
      <c r="AA115" s="4">
        <v>0.33539999999999998</v>
      </c>
      <c r="AB115" s="4" t="s">
        <v>384</v>
      </c>
      <c r="AC115" s="4">
        <v>0</v>
      </c>
      <c r="AD115" s="4">
        <v>11.9</v>
      </c>
      <c r="AE115" s="4">
        <v>847</v>
      </c>
      <c r="AF115" s="4">
        <v>876</v>
      </c>
      <c r="AG115" s="4">
        <v>884</v>
      </c>
      <c r="AH115" s="4">
        <v>76</v>
      </c>
      <c r="AI115" s="4">
        <v>17.79</v>
      </c>
      <c r="AJ115" s="4">
        <v>0.41</v>
      </c>
      <c r="AK115" s="4">
        <v>984</v>
      </c>
      <c r="AL115" s="4">
        <v>-2</v>
      </c>
      <c r="AM115" s="4">
        <v>0</v>
      </c>
      <c r="AN115" s="4">
        <v>23</v>
      </c>
      <c r="AO115" s="4">
        <v>190</v>
      </c>
      <c r="AP115" s="4">
        <v>188</v>
      </c>
      <c r="AQ115" s="4">
        <v>3.2</v>
      </c>
      <c r="AR115" s="4">
        <v>195</v>
      </c>
      <c r="AS115" s="4" t="s">
        <v>155</v>
      </c>
      <c r="AT115" s="4">
        <v>2</v>
      </c>
      <c r="AU115" s="5">
        <v>0.59447916666666667</v>
      </c>
      <c r="AV115" s="4">
        <v>47.159312999999997</v>
      </c>
      <c r="AW115" s="4">
        <v>-88.489707999999993</v>
      </c>
      <c r="AX115" s="4">
        <v>322.7</v>
      </c>
      <c r="AY115" s="4">
        <v>0</v>
      </c>
      <c r="AZ115" s="4">
        <v>12</v>
      </c>
      <c r="BA115" s="4">
        <v>9</v>
      </c>
      <c r="BB115" s="4" t="s">
        <v>429</v>
      </c>
      <c r="BC115" s="4">
        <v>1.4</v>
      </c>
      <c r="BD115" s="4">
        <v>1.4302999999999999</v>
      </c>
      <c r="BE115" s="4">
        <v>2</v>
      </c>
      <c r="BF115" s="4">
        <v>14.063000000000001</v>
      </c>
      <c r="BG115" s="4">
        <v>11.11</v>
      </c>
      <c r="BH115" s="4">
        <v>0.79</v>
      </c>
      <c r="BI115" s="4">
        <v>19.256</v>
      </c>
      <c r="BJ115" s="4">
        <v>1833.5070000000001</v>
      </c>
      <c r="BK115" s="4">
        <v>638.74699999999996</v>
      </c>
      <c r="BL115" s="4">
        <v>0.34799999999999998</v>
      </c>
      <c r="BM115" s="4">
        <v>0</v>
      </c>
      <c r="BN115" s="4">
        <v>0.34799999999999998</v>
      </c>
      <c r="BO115" s="4">
        <v>0.27400000000000002</v>
      </c>
      <c r="BP115" s="4">
        <v>0</v>
      </c>
      <c r="BQ115" s="4">
        <v>0.27400000000000002</v>
      </c>
      <c r="BR115" s="4">
        <v>64.222200000000001</v>
      </c>
      <c r="BU115" s="4">
        <v>41.604999999999997</v>
      </c>
      <c r="BW115" s="4">
        <v>48.335000000000001</v>
      </c>
      <c r="BX115" s="4">
        <v>-1.0288E-2</v>
      </c>
      <c r="BY115" s="4">
        <v>-5</v>
      </c>
      <c r="BZ115" s="4">
        <v>0.63661599999999996</v>
      </c>
      <c r="CA115" s="4">
        <v>-0.251413</v>
      </c>
      <c r="CB115" s="4">
        <v>12.859643</v>
      </c>
    </row>
    <row r="116" spans="1:80">
      <c r="A116" s="2">
        <v>42439</v>
      </c>
      <c r="B116" s="29">
        <v>0.38658424768518523</v>
      </c>
      <c r="C116" s="4">
        <v>10.881</v>
      </c>
      <c r="D116" s="4">
        <v>6.1746999999999996</v>
      </c>
      <c r="E116" s="4" t="s">
        <v>155</v>
      </c>
      <c r="F116" s="4">
        <v>61747.48328</v>
      </c>
      <c r="G116" s="4">
        <v>19.7</v>
      </c>
      <c r="H116" s="4">
        <v>-1.2</v>
      </c>
      <c r="I116" s="4">
        <v>10589.4</v>
      </c>
      <c r="K116" s="4">
        <v>0.4</v>
      </c>
      <c r="L116" s="4">
        <v>1264</v>
      </c>
      <c r="M116" s="4">
        <v>0.83750000000000002</v>
      </c>
      <c r="N116" s="4">
        <v>9.1130999999999993</v>
      </c>
      <c r="O116" s="4">
        <v>5.1715999999999998</v>
      </c>
      <c r="P116" s="4">
        <v>16.462199999999999</v>
      </c>
      <c r="Q116" s="4">
        <v>0</v>
      </c>
      <c r="R116" s="4">
        <v>16.5</v>
      </c>
      <c r="S116" s="4">
        <v>12.973699999999999</v>
      </c>
      <c r="T116" s="4">
        <v>0</v>
      </c>
      <c r="U116" s="4">
        <v>13</v>
      </c>
      <c r="V116" s="4">
        <v>10589.3925</v>
      </c>
      <c r="Y116" s="4">
        <v>1058.5129999999999</v>
      </c>
      <c r="Z116" s="4">
        <v>0</v>
      </c>
      <c r="AA116" s="4">
        <v>0.33500000000000002</v>
      </c>
      <c r="AB116" s="4" t="s">
        <v>384</v>
      </c>
      <c r="AC116" s="4">
        <v>0</v>
      </c>
      <c r="AD116" s="4">
        <v>11.9</v>
      </c>
      <c r="AE116" s="4">
        <v>848</v>
      </c>
      <c r="AF116" s="4">
        <v>877</v>
      </c>
      <c r="AG116" s="4">
        <v>885</v>
      </c>
      <c r="AH116" s="4">
        <v>76</v>
      </c>
      <c r="AI116" s="4">
        <v>17.79</v>
      </c>
      <c r="AJ116" s="4">
        <v>0.41</v>
      </c>
      <c r="AK116" s="4">
        <v>984</v>
      </c>
      <c r="AL116" s="4">
        <v>-2</v>
      </c>
      <c r="AM116" s="4">
        <v>0</v>
      </c>
      <c r="AN116" s="4">
        <v>23</v>
      </c>
      <c r="AO116" s="4">
        <v>190</v>
      </c>
      <c r="AP116" s="4">
        <v>188</v>
      </c>
      <c r="AQ116" s="4">
        <v>2.9</v>
      </c>
      <c r="AR116" s="4">
        <v>195</v>
      </c>
      <c r="AS116" s="4" t="s">
        <v>155</v>
      </c>
      <c r="AT116" s="4">
        <v>2</v>
      </c>
      <c r="AU116" s="5">
        <v>0.59449074074074071</v>
      </c>
      <c r="AV116" s="4">
        <v>47.159312999999997</v>
      </c>
      <c r="AW116" s="4">
        <v>-88.489707999999993</v>
      </c>
      <c r="AX116" s="4">
        <v>322.8</v>
      </c>
      <c r="AY116" s="4">
        <v>0</v>
      </c>
      <c r="AZ116" s="4">
        <v>12</v>
      </c>
      <c r="BA116" s="4">
        <v>9</v>
      </c>
      <c r="BB116" s="4" t="s">
        <v>429</v>
      </c>
      <c r="BC116" s="4">
        <v>1.4302999999999999</v>
      </c>
      <c r="BD116" s="4">
        <v>1.5</v>
      </c>
      <c r="BE116" s="4">
        <v>2.0303</v>
      </c>
      <c r="BF116" s="4">
        <v>14.063000000000001</v>
      </c>
      <c r="BG116" s="4">
        <v>11.05</v>
      </c>
      <c r="BH116" s="4">
        <v>0.79</v>
      </c>
      <c r="BI116" s="4">
        <v>19.398</v>
      </c>
      <c r="BJ116" s="4">
        <v>1800.377</v>
      </c>
      <c r="BK116" s="4">
        <v>650.27800000000002</v>
      </c>
      <c r="BL116" s="4">
        <v>0.34100000000000003</v>
      </c>
      <c r="BM116" s="4">
        <v>0</v>
      </c>
      <c r="BN116" s="4">
        <v>0.34100000000000003</v>
      </c>
      <c r="BO116" s="4">
        <v>0.26800000000000002</v>
      </c>
      <c r="BP116" s="4">
        <v>0</v>
      </c>
      <c r="BQ116" s="4">
        <v>0.26800000000000002</v>
      </c>
      <c r="BR116" s="4">
        <v>69.177499999999995</v>
      </c>
      <c r="BU116" s="4">
        <v>41.49</v>
      </c>
      <c r="BW116" s="4">
        <v>48.124000000000002</v>
      </c>
      <c r="BX116" s="4">
        <v>-1.2711999999999999E-2</v>
      </c>
      <c r="BY116" s="4">
        <v>-5</v>
      </c>
      <c r="BZ116" s="4">
        <v>0.63519199999999998</v>
      </c>
      <c r="CA116" s="4">
        <v>-0.31064999999999998</v>
      </c>
      <c r="CB116" s="4">
        <v>12.830878</v>
      </c>
    </row>
    <row r="117" spans="1:80">
      <c r="A117" s="2">
        <v>42439</v>
      </c>
      <c r="B117" s="29">
        <v>0.38659582175925927</v>
      </c>
      <c r="C117" s="4">
        <v>10.888999999999999</v>
      </c>
      <c r="D117" s="4">
        <v>6.2270000000000003</v>
      </c>
      <c r="E117" s="4" t="s">
        <v>155</v>
      </c>
      <c r="F117" s="4">
        <v>62270.405409999999</v>
      </c>
      <c r="G117" s="4">
        <v>19.5</v>
      </c>
      <c r="H117" s="4">
        <v>-1.2</v>
      </c>
      <c r="I117" s="4">
        <v>10195.6</v>
      </c>
      <c r="K117" s="4">
        <v>0.4</v>
      </c>
      <c r="L117" s="4">
        <v>1242</v>
      </c>
      <c r="M117" s="4">
        <v>0.83730000000000004</v>
      </c>
      <c r="N117" s="4">
        <v>9.1181000000000001</v>
      </c>
      <c r="O117" s="4">
        <v>5.2141000000000002</v>
      </c>
      <c r="P117" s="4">
        <v>16.3279</v>
      </c>
      <c r="Q117" s="4">
        <v>0</v>
      </c>
      <c r="R117" s="4">
        <v>16.3</v>
      </c>
      <c r="S117" s="4">
        <v>12.867900000000001</v>
      </c>
      <c r="T117" s="4">
        <v>0</v>
      </c>
      <c r="U117" s="4">
        <v>12.9</v>
      </c>
      <c r="V117" s="4">
        <v>10195.6186</v>
      </c>
      <c r="Y117" s="4">
        <v>1040.1400000000001</v>
      </c>
      <c r="Z117" s="4">
        <v>0</v>
      </c>
      <c r="AA117" s="4">
        <v>0.33489999999999998</v>
      </c>
      <c r="AB117" s="4" t="s">
        <v>384</v>
      </c>
      <c r="AC117" s="4">
        <v>0</v>
      </c>
      <c r="AD117" s="4">
        <v>11.9</v>
      </c>
      <c r="AE117" s="4">
        <v>847</v>
      </c>
      <c r="AF117" s="4">
        <v>877</v>
      </c>
      <c r="AG117" s="4">
        <v>884</v>
      </c>
      <c r="AH117" s="4">
        <v>76</v>
      </c>
      <c r="AI117" s="4">
        <v>17.79</v>
      </c>
      <c r="AJ117" s="4">
        <v>0.41</v>
      </c>
      <c r="AK117" s="4">
        <v>984</v>
      </c>
      <c r="AL117" s="4">
        <v>-2</v>
      </c>
      <c r="AM117" s="4">
        <v>0</v>
      </c>
      <c r="AN117" s="4">
        <v>23</v>
      </c>
      <c r="AO117" s="4">
        <v>190</v>
      </c>
      <c r="AP117" s="4">
        <v>188</v>
      </c>
      <c r="AQ117" s="4">
        <v>2.8</v>
      </c>
      <c r="AR117" s="4">
        <v>195</v>
      </c>
      <c r="AS117" s="4" t="s">
        <v>155</v>
      </c>
      <c r="AT117" s="4">
        <v>2</v>
      </c>
      <c r="AU117" s="5">
        <v>0.59450231481481486</v>
      </c>
      <c r="AV117" s="4">
        <v>47.159312999999997</v>
      </c>
      <c r="AW117" s="4">
        <v>-88.489707999999993</v>
      </c>
      <c r="AX117" s="4">
        <v>323</v>
      </c>
      <c r="AY117" s="4">
        <v>0</v>
      </c>
      <c r="AZ117" s="4">
        <v>12</v>
      </c>
      <c r="BA117" s="4">
        <v>9</v>
      </c>
      <c r="BB117" s="4" t="s">
        <v>429</v>
      </c>
      <c r="BC117" s="4">
        <v>1.5</v>
      </c>
      <c r="BD117" s="4">
        <v>1.5</v>
      </c>
      <c r="BE117" s="4">
        <v>2.1</v>
      </c>
      <c r="BF117" s="4">
        <v>14.063000000000001</v>
      </c>
      <c r="BG117" s="4">
        <v>11.03</v>
      </c>
      <c r="BH117" s="4">
        <v>0.78</v>
      </c>
      <c r="BI117" s="4">
        <v>19.427</v>
      </c>
      <c r="BJ117" s="4">
        <v>1800.4079999999999</v>
      </c>
      <c r="BK117" s="4">
        <v>655.274</v>
      </c>
      <c r="BL117" s="4">
        <v>0.33800000000000002</v>
      </c>
      <c r="BM117" s="4">
        <v>0</v>
      </c>
      <c r="BN117" s="4">
        <v>0.33800000000000002</v>
      </c>
      <c r="BO117" s="4">
        <v>0.26600000000000001</v>
      </c>
      <c r="BP117" s="4">
        <v>0</v>
      </c>
      <c r="BQ117" s="4">
        <v>0.26600000000000001</v>
      </c>
      <c r="BR117" s="4">
        <v>66.569900000000004</v>
      </c>
      <c r="BU117" s="4">
        <v>40.747999999999998</v>
      </c>
      <c r="BW117" s="4">
        <v>48.085999999999999</v>
      </c>
      <c r="BX117" s="4">
        <v>-1.0288E-2</v>
      </c>
      <c r="BY117" s="4">
        <v>-5</v>
      </c>
      <c r="BZ117" s="4">
        <v>0.63680800000000004</v>
      </c>
      <c r="CA117" s="4">
        <v>-0.251413</v>
      </c>
      <c r="CB117" s="4">
        <v>12.863522</v>
      </c>
    </row>
    <row r="118" spans="1:80">
      <c r="A118" s="2">
        <v>42439</v>
      </c>
      <c r="B118" s="29">
        <v>0.38660739583333337</v>
      </c>
      <c r="C118" s="4">
        <v>10.906000000000001</v>
      </c>
      <c r="D118" s="4">
        <v>6.1929999999999996</v>
      </c>
      <c r="E118" s="4" t="s">
        <v>155</v>
      </c>
      <c r="F118" s="4">
        <v>61930.366970000003</v>
      </c>
      <c r="G118" s="4">
        <v>19.100000000000001</v>
      </c>
      <c r="H118" s="4">
        <v>-1.2</v>
      </c>
      <c r="I118" s="4">
        <v>9742.1</v>
      </c>
      <c r="K118" s="4">
        <v>0.4</v>
      </c>
      <c r="L118" s="4">
        <v>1227</v>
      </c>
      <c r="M118" s="4">
        <v>0.83799999999999997</v>
      </c>
      <c r="N118" s="4">
        <v>9.1388999999999996</v>
      </c>
      <c r="O118" s="4">
        <v>5.1898</v>
      </c>
      <c r="P118" s="4">
        <v>16.0412</v>
      </c>
      <c r="Q118" s="4">
        <v>0</v>
      </c>
      <c r="R118" s="4">
        <v>16</v>
      </c>
      <c r="S118" s="4">
        <v>12.6419</v>
      </c>
      <c r="T118" s="4">
        <v>0</v>
      </c>
      <c r="U118" s="4">
        <v>12.6</v>
      </c>
      <c r="V118" s="4">
        <v>9742.0902000000006</v>
      </c>
      <c r="Y118" s="4">
        <v>1027.896</v>
      </c>
      <c r="Z118" s="4">
        <v>0</v>
      </c>
      <c r="AA118" s="4">
        <v>0.3352</v>
      </c>
      <c r="AB118" s="4" t="s">
        <v>384</v>
      </c>
      <c r="AC118" s="4">
        <v>0</v>
      </c>
      <c r="AD118" s="4">
        <v>11.9</v>
      </c>
      <c r="AE118" s="4">
        <v>846</v>
      </c>
      <c r="AF118" s="4">
        <v>876</v>
      </c>
      <c r="AG118" s="4">
        <v>884</v>
      </c>
      <c r="AH118" s="4">
        <v>76</v>
      </c>
      <c r="AI118" s="4">
        <v>17.79</v>
      </c>
      <c r="AJ118" s="4">
        <v>0.41</v>
      </c>
      <c r="AK118" s="4">
        <v>984</v>
      </c>
      <c r="AL118" s="4">
        <v>-2</v>
      </c>
      <c r="AM118" s="4">
        <v>0</v>
      </c>
      <c r="AN118" s="4">
        <v>23</v>
      </c>
      <c r="AO118" s="4">
        <v>190</v>
      </c>
      <c r="AP118" s="4">
        <v>188</v>
      </c>
      <c r="AQ118" s="4">
        <v>2.9</v>
      </c>
      <c r="AR118" s="4">
        <v>195</v>
      </c>
      <c r="AS118" s="4" t="s">
        <v>155</v>
      </c>
      <c r="AT118" s="4">
        <v>2</v>
      </c>
      <c r="AU118" s="5">
        <v>0.5945138888888889</v>
      </c>
      <c r="AV118" s="4">
        <v>47.159312999999997</v>
      </c>
      <c r="AW118" s="4">
        <v>-88.489707999999993</v>
      </c>
      <c r="AX118" s="4">
        <v>323.10000000000002</v>
      </c>
      <c r="AY118" s="4">
        <v>0</v>
      </c>
      <c r="AZ118" s="4">
        <v>12</v>
      </c>
      <c r="BA118" s="4">
        <v>9</v>
      </c>
      <c r="BB118" s="4" t="s">
        <v>429</v>
      </c>
      <c r="BC118" s="4">
        <v>1.5</v>
      </c>
      <c r="BD118" s="4">
        <v>1.5</v>
      </c>
      <c r="BE118" s="4">
        <v>2.1</v>
      </c>
      <c r="BF118" s="4">
        <v>14.063000000000001</v>
      </c>
      <c r="BG118" s="4">
        <v>11.08</v>
      </c>
      <c r="BH118" s="4">
        <v>0.79</v>
      </c>
      <c r="BI118" s="4">
        <v>19.331</v>
      </c>
      <c r="BJ118" s="4">
        <v>1810.2950000000001</v>
      </c>
      <c r="BK118" s="4">
        <v>654.30499999999995</v>
      </c>
      <c r="BL118" s="4">
        <v>0.33300000000000002</v>
      </c>
      <c r="BM118" s="4">
        <v>0</v>
      </c>
      <c r="BN118" s="4">
        <v>0.33300000000000002</v>
      </c>
      <c r="BO118" s="4">
        <v>0.26200000000000001</v>
      </c>
      <c r="BP118" s="4">
        <v>0</v>
      </c>
      <c r="BQ118" s="4">
        <v>0.26200000000000001</v>
      </c>
      <c r="BR118" s="4">
        <v>63.811900000000001</v>
      </c>
      <c r="BU118" s="4">
        <v>40.396999999999998</v>
      </c>
      <c r="BW118" s="4">
        <v>48.279000000000003</v>
      </c>
      <c r="BX118" s="4">
        <v>-1.1808000000000001E-2</v>
      </c>
      <c r="BY118" s="4">
        <v>-5</v>
      </c>
      <c r="BZ118" s="4">
        <v>0.63609599999999999</v>
      </c>
      <c r="CA118" s="4">
        <v>-0.28855799999999998</v>
      </c>
      <c r="CB118" s="4">
        <v>12.849138999999999</v>
      </c>
    </row>
    <row r="119" spans="1:80">
      <c r="A119" s="2">
        <v>42439</v>
      </c>
      <c r="B119" s="29">
        <v>0.38661896990740741</v>
      </c>
      <c r="C119" s="4">
        <v>10.91</v>
      </c>
      <c r="D119" s="4">
        <v>6.2114000000000003</v>
      </c>
      <c r="E119" s="4" t="s">
        <v>155</v>
      </c>
      <c r="F119" s="4">
        <v>62113.853210000001</v>
      </c>
      <c r="G119" s="4">
        <v>18.3</v>
      </c>
      <c r="H119" s="4">
        <v>-1.2</v>
      </c>
      <c r="I119" s="4">
        <v>9904.5</v>
      </c>
      <c r="K119" s="4">
        <v>0.4</v>
      </c>
      <c r="L119" s="4">
        <v>1219</v>
      </c>
      <c r="M119" s="4">
        <v>0.83760000000000001</v>
      </c>
      <c r="N119" s="4">
        <v>9.1382999999999992</v>
      </c>
      <c r="O119" s="4">
        <v>5.2027000000000001</v>
      </c>
      <c r="P119" s="4">
        <v>15.298</v>
      </c>
      <c r="Q119" s="4">
        <v>0</v>
      </c>
      <c r="R119" s="4">
        <v>15.3</v>
      </c>
      <c r="S119" s="4">
        <v>12.0562</v>
      </c>
      <c r="T119" s="4">
        <v>0</v>
      </c>
      <c r="U119" s="4">
        <v>12.1</v>
      </c>
      <c r="V119" s="4">
        <v>9904.4771000000001</v>
      </c>
      <c r="Y119" s="4">
        <v>1021.097</v>
      </c>
      <c r="Z119" s="4">
        <v>0</v>
      </c>
      <c r="AA119" s="4">
        <v>0.33500000000000002</v>
      </c>
      <c r="AB119" s="4" t="s">
        <v>384</v>
      </c>
      <c r="AC119" s="4">
        <v>0</v>
      </c>
      <c r="AD119" s="4">
        <v>11.8</v>
      </c>
      <c r="AE119" s="4">
        <v>847</v>
      </c>
      <c r="AF119" s="4">
        <v>876</v>
      </c>
      <c r="AG119" s="4">
        <v>884</v>
      </c>
      <c r="AH119" s="4">
        <v>76</v>
      </c>
      <c r="AI119" s="4">
        <v>17.79</v>
      </c>
      <c r="AJ119" s="4">
        <v>0.41</v>
      </c>
      <c r="AK119" s="4">
        <v>984</v>
      </c>
      <c r="AL119" s="4">
        <v>-2</v>
      </c>
      <c r="AM119" s="4">
        <v>0</v>
      </c>
      <c r="AN119" s="4">
        <v>23</v>
      </c>
      <c r="AO119" s="4">
        <v>190</v>
      </c>
      <c r="AP119" s="4">
        <v>188</v>
      </c>
      <c r="AQ119" s="4">
        <v>2.8</v>
      </c>
      <c r="AR119" s="4">
        <v>195</v>
      </c>
      <c r="AS119" s="4" t="s">
        <v>155</v>
      </c>
      <c r="AT119" s="4">
        <v>2</v>
      </c>
      <c r="AU119" s="5">
        <v>0.59452546296296294</v>
      </c>
      <c r="AV119" s="4">
        <v>47.159312999999997</v>
      </c>
      <c r="AW119" s="4">
        <v>-88.489707999999993</v>
      </c>
      <c r="AX119" s="4">
        <v>323.2</v>
      </c>
      <c r="AY119" s="4">
        <v>0</v>
      </c>
      <c r="AZ119" s="4">
        <v>12</v>
      </c>
      <c r="BA119" s="4">
        <v>9</v>
      </c>
      <c r="BB119" s="4" t="s">
        <v>429</v>
      </c>
      <c r="BC119" s="4">
        <v>1.5</v>
      </c>
      <c r="BD119" s="4">
        <v>1.5303</v>
      </c>
      <c r="BE119" s="4">
        <v>2.1303000000000001</v>
      </c>
      <c r="BF119" s="4">
        <v>14.063000000000001</v>
      </c>
      <c r="BG119" s="4">
        <v>11.05</v>
      </c>
      <c r="BH119" s="4">
        <v>0.79</v>
      </c>
      <c r="BI119" s="4">
        <v>19.387</v>
      </c>
      <c r="BJ119" s="4">
        <v>1806.7929999999999</v>
      </c>
      <c r="BK119" s="4">
        <v>654.71100000000001</v>
      </c>
      <c r="BL119" s="4">
        <v>0.317</v>
      </c>
      <c r="BM119" s="4">
        <v>0</v>
      </c>
      <c r="BN119" s="4">
        <v>0.317</v>
      </c>
      <c r="BO119" s="4">
        <v>0.25</v>
      </c>
      <c r="BP119" s="4">
        <v>0</v>
      </c>
      <c r="BQ119" s="4">
        <v>0.25</v>
      </c>
      <c r="BR119" s="4">
        <v>64.754400000000004</v>
      </c>
      <c r="BU119" s="4">
        <v>40.055</v>
      </c>
      <c r="BW119" s="4">
        <v>48.165999999999997</v>
      </c>
      <c r="BX119" s="4">
        <v>-1.2904000000000001E-2</v>
      </c>
      <c r="BY119" s="4">
        <v>-5</v>
      </c>
      <c r="BZ119" s="4">
        <v>0.63509599999999999</v>
      </c>
      <c r="CA119" s="4">
        <v>-0.31534200000000001</v>
      </c>
      <c r="CB119" s="4">
        <v>12.828939</v>
      </c>
    </row>
    <row r="120" spans="1:80">
      <c r="A120" s="2">
        <v>42439</v>
      </c>
      <c r="B120" s="29">
        <v>0.38663054398148144</v>
      </c>
      <c r="C120" s="4">
        <v>10.914</v>
      </c>
      <c r="D120" s="4">
        <v>6.2553999999999998</v>
      </c>
      <c r="E120" s="4" t="s">
        <v>155</v>
      </c>
      <c r="F120" s="4">
        <v>62554.006759999997</v>
      </c>
      <c r="G120" s="4">
        <v>18.100000000000001</v>
      </c>
      <c r="H120" s="4">
        <v>-1.2</v>
      </c>
      <c r="I120" s="4">
        <v>9763.7000000000007</v>
      </c>
      <c r="K120" s="4">
        <v>0.4</v>
      </c>
      <c r="L120" s="4">
        <v>1189</v>
      </c>
      <c r="M120" s="4">
        <v>0.83740000000000003</v>
      </c>
      <c r="N120" s="4">
        <v>9.1389999999999993</v>
      </c>
      <c r="O120" s="4">
        <v>5.2380000000000004</v>
      </c>
      <c r="P120" s="4">
        <v>15.1562</v>
      </c>
      <c r="Q120" s="4">
        <v>0</v>
      </c>
      <c r="R120" s="4">
        <v>15.2</v>
      </c>
      <c r="S120" s="4">
        <v>11.9444</v>
      </c>
      <c r="T120" s="4">
        <v>0</v>
      </c>
      <c r="U120" s="4">
        <v>11.9</v>
      </c>
      <c r="V120" s="4">
        <v>9763.6654999999992</v>
      </c>
      <c r="Y120" s="4">
        <v>995.654</v>
      </c>
      <c r="Z120" s="4">
        <v>0</v>
      </c>
      <c r="AA120" s="4">
        <v>0.33489999999999998</v>
      </c>
      <c r="AB120" s="4" t="s">
        <v>384</v>
      </c>
      <c r="AC120" s="4">
        <v>0</v>
      </c>
      <c r="AD120" s="4">
        <v>11.9</v>
      </c>
      <c r="AE120" s="4">
        <v>846</v>
      </c>
      <c r="AF120" s="4">
        <v>875</v>
      </c>
      <c r="AG120" s="4">
        <v>885</v>
      </c>
      <c r="AH120" s="4">
        <v>76</v>
      </c>
      <c r="AI120" s="4">
        <v>17.79</v>
      </c>
      <c r="AJ120" s="4">
        <v>0.41</v>
      </c>
      <c r="AK120" s="4">
        <v>984</v>
      </c>
      <c r="AL120" s="4">
        <v>-2</v>
      </c>
      <c r="AM120" s="4">
        <v>0</v>
      </c>
      <c r="AN120" s="4">
        <v>23</v>
      </c>
      <c r="AO120" s="4">
        <v>190</v>
      </c>
      <c r="AP120" s="4">
        <v>188</v>
      </c>
      <c r="AQ120" s="4">
        <v>3</v>
      </c>
      <c r="AR120" s="4">
        <v>195</v>
      </c>
      <c r="AS120" s="4" t="s">
        <v>155</v>
      </c>
      <c r="AT120" s="4">
        <v>2</v>
      </c>
      <c r="AU120" s="5">
        <v>0.59453703703703698</v>
      </c>
      <c r="AV120" s="4">
        <v>47.159312999999997</v>
      </c>
      <c r="AW120" s="4">
        <v>-88.489707999999993</v>
      </c>
      <c r="AX120" s="4">
        <v>323.2</v>
      </c>
      <c r="AY120" s="4">
        <v>0</v>
      </c>
      <c r="AZ120" s="4">
        <v>12</v>
      </c>
      <c r="BA120" s="4">
        <v>9</v>
      </c>
      <c r="BB120" s="4" t="s">
        <v>429</v>
      </c>
      <c r="BC120" s="4">
        <v>1.5303</v>
      </c>
      <c r="BD120" s="4">
        <v>1.6</v>
      </c>
      <c r="BE120" s="4">
        <v>2.2303000000000002</v>
      </c>
      <c r="BF120" s="4">
        <v>14.063000000000001</v>
      </c>
      <c r="BG120" s="4">
        <v>11.03</v>
      </c>
      <c r="BH120" s="4">
        <v>0.78</v>
      </c>
      <c r="BI120" s="4">
        <v>19.422999999999998</v>
      </c>
      <c r="BJ120" s="4">
        <v>1804.3440000000001</v>
      </c>
      <c r="BK120" s="4">
        <v>658.20799999999997</v>
      </c>
      <c r="BL120" s="4">
        <v>0.313</v>
      </c>
      <c r="BM120" s="4">
        <v>0</v>
      </c>
      <c r="BN120" s="4">
        <v>0.313</v>
      </c>
      <c r="BO120" s="4">
        <v>0.247</v>
      </c>
      <c r="BP120" s="4">
        <v>0</v>
      </c>
      <c r="BQ120" s="4">
        <v>0.247</v>
      </c>
      <c r="BR120" s="4">
        <v>63.742699999999999</v>
      </c>
      <c r="BU120" s="4">
        <v>39.000999999999998</v>
      </c>
      <c r="BW120" s="4">
        <v>48.082999999999998</v>
      </c>
      <c r="BX120" s="4">
        <v>-1.0288E-2</v>
      </c>
      <c r="BY120" s="4">
        <v>-5</v>
      </c>
      <c r="BZ120" s="4">
        <v>0.63771199999999995</v>
      </c>
      <c r="CA120" s="4">
        <v>-0.251413</v>
      </c>
      <c r="CB120" s="4">
        <v>12.881781999999999</v>
      </c>
    </row>
    <row r="121" spans="1:80">
      <c r="A121" s="2">
        <v>42439</v>
      </c>
      <c r="B121" s="29">
        <v>0.38664211805555554</v>
      </c>
      <c r="C121" s="4">
        <v>10.923</v>
      </c>
      <c r="D121" s="4">
        <v>6.3174000000000001</v>
      </c>
      <c r="E121" s="4" t="s">
        <v>155</v>
      </c>
      <c r="F121" s="4">
        <v>63174.237289999997</v>
      </c>
      <c r="G121" s="4">
        <v>18.100000000000001</v>
      </c>
      <c r="H121" s="4">
        <v>-1.2</v>
      </c>
      <c r="I121" s="4">
        <v>8970</v>
      </c>
      <c r="K121" s="4">
        <v>0.4</v>
      </c>
      <c r="L121" s="4">
        <v>1131</v>
      </c>
      <c r="M121" s="4">
        <v>0.83740000000000003</v>
      </c>
      <c r="N121" s="4">
        <v>9.1470000000000002</v>
      </c>
      <c r="O121" s="4">
        <v>5.2904999999999998</v>
      </c>
      <c r="P121" s="4">
        <v>15.1576</v>
      </c>
      <c r="Q121" s="4">
        <v>0</v>
      </c>
      <c r="R121" s="4">
        <v>15.2</v>
      </c>
      <c r="S121" s="4">
        <v>11.945600000000001</v>
      </c>
      <c r="T121" s="4">
        <v>0</v>
      </c>
      <c r="U121" s="4">
        <v>11.9</v>
      </c>
      <c r="V121" s="4">
        <v>8969.9673000000003</v>
      </c>
      <c r="Y121" s="4">
        <v>947.40599999999995</v>
      </c>
      <c r="Z121" s="4">
        <v>0</v>
      </c>
      <c r="AA121" s="4">
        <v>0.33500000000000002</v>
      </c>
      <c r="AB121" s="4" t="s">
        <v>384</v>
      </c>
      <c r="AC121" s="4">
        <v>0</v>
      </c>
      <c r="AD121" s="4">
        <v>11.8</v>
      </c>
      <c r="AE121" s="4">
        <v>846</v>
      </c>
      <c r="AF121" s="4">
        <v>876</v>
      </c>
      <c r="AG121" s="4">
        <v>885</v>
      </c>
      <c r="AH121" s="4">
        <v>76</v>
      </c>
      <c r="AI121" s="4">
        <v>17.79</v>
      </c>
      <c r="AJ121" s="4">
        <v>0.41</v>
      </c>
      <c r="AK121" s="4">
        <v>984</v>
      </c>
      <c r="AL121" s="4">
        <v>-2</v>
      </c>
      <c r="AM121" s="4">
        <v>0</v>
      </c>
      <c r="AN121" s="4">
        <v>23</v>
      </c>
      <c r="AO121" s="4">
        <v>190</v>
      </c>
      <c r="AP121" s="4">
        <v>188</v>
      </c>
      <c r="AQ121" s="4">
        <v>2.8</v>
      </c>
      <c r="AR121" s="4">
        <v>195</v>
      </c>
      <c r="AS121" s="4" t="s">
        <v>155</v>
      </c>
      <c r="AT121" s="4">
        <v>2</v>
      </c>
      <c r="AU121" s="5">
        <v>0.59454861111111112</v>
      </c>
      <c r="AV121" s="4">
        <v>47.159312999999997</v>
      </c>
      <c r="AW121" s="4">
        <v>-88.489707999999993</v>
      </c>
      <c r="AX121" s="4">
        <v>323.2</v>
      </c>
      <c r="AY121" s="4">
        <v>0</v>
      </c>
      <c r="AZ121" s="4">
        <v>12</v>
      </c>
      <c r="BA121" s="4">
        <v>9</v>
      </c>
      <c r="BB121" s="4" t="s">
        <v>429</v>
      </c>
      <c r="BC121" s="4">
        <v>1.6</v>
      </c>
      <c r="BD121" s="4">
        <v>1.6302700000000001</v>
      </c>
      <c r="BE121" s="4">
        <v>2.2999999999999998</v>
      </c>
      <c r="BF121" s="4">
        <v>14.063000000000001</v>
      </c>
      <c r="BG121" s="4">
        <v>11.04</v>
      </c>
      <c r="BH121" s="4">
        <v>0.79</v>
      </c>
      <c r="BI121" s="4">
        <v>19.411999999999999</v>
      </c>
      <c r="BJ121" s="4">
        <v>1808.153</v>
      </c>
      <c r="BK121" s="4">
        <v>665.62300000000005</v>
      </c>
      <c r="BL121" s="4">
        <v>0.314</v>
      </c>
      <c r="BM121" s="4">
        <v>0</v>
      </c>
      <c r="BN121" s="4">
        <v>0.314</v>
      </c>
      <c r="BO121" s="4">
        <v>0.247</v>
      </c>
      <c r="BP121" s="4">
        <v>0</v>
      </c>
      <c r="BQ121" s="4">
        <v>0.247</v>
      </c>
      <c r="BR121" s="4">
        <v>58.633499999999998</v>
      </c>
      <c r="BU121" s="4">
        <v>37.156999999999996</v>
      </c>
      <c r="BW121" s="4">
        <v>48.146999999999998</v>
      </c>
      <c r="BX121" s="4">
        <v>-1.2711999999999999E-2</v>
      </c>
      <c r="BY121" s="4">
        <v>-5</v>
      </c>
      <c r="BZ121" s="4">
        <v>0.63528799999999996</v>
      </c>
      <c r="CA121" s="4">
        <v>-0.31064999999999998</v>
      </c>
      <c r="CB121" s="4">
        <v>12.832818</v>
      </c>
    </row>
    <row r="122" spans="1:80">
      <c r="A122" s="2">
        <v>42439</v>
      </c>
      <c r="B122" s="29">
        <v>0.38665369212962958</v>
      </c>
      <c r="C122" s="4">
        <v>10.929</v>
      </c>
      <c r="D122" s="4">
        <v>6.4097999999999997</v>
      </c>
      <c r="E122" s="4" t="s">
        <v>155</v>
      </c>
      <c r="F122" s="4">
        <v>64098.159</v>
      </c>
      <c r="G122" s="4">
        <v>16.5</v>
      </c>
      <c r="H122" s="4">
        <v>-1.2</v>
      </c>
      <c r="I122" s="4">
        <v>8716.4</v>
      </c>
      <c r="K122" s="4">
        <v>0.4</v>
      </c>
      <c r="L122" s="4">
        <v>1110</v>
      </c>
      <c r="M122" s="4">
        <v>0.83679999999999999</v>
      </c>
      <c r="N122" s="4">
        <v>9.1452000000000009</v>
      </c>
      <c r="O122" s="4">
        <v>5.3636999999999997</v>
      </c>
      <c r="P122" s="4">
        <v>13.8157</v>
      </c>
      <c r="Q122" s="4">
        <v>0</v>
      </c>
      <c r="R122" s="4">
        <v>13.8</v>
      </c>
      <c r="S122" s="4">
        <v>10.888</v>
      </c>
      <c r="T122" s="4">
        <v>0</v>
      </c>
      <c r="U122" s="4">
        <v>10.9</v>
      </c>
      <c r="V122" s="4">
        <v>8716.4377999999997</v>
      </c>
      <c r="Y122" s="4">
        <v>929.07600000000002</v>
      </c>
      <c r="Z122" s="4">
        <v>0</v>
      </c>
      <c r="AA122" s="4">
        <v>0.3347</v>
      </c>
      <c r="AB122" s="4" t="s">
        <v>384</v>
      </c>
      <c r="AC122" s="4">
        <v>0</v>
      </c>
      <c r="AD122" s="4">
        <v>11.9</v>
      </c>
      <c r="AE122" s="4">
        <v>846</v>
      </c>
      <c r="AF122" s="4">
        <v>876</v>
      </c>
      <c r="AG122" s="4">
        <v>883</v>
      </c>
      <c r="AH122" s="4">
        <v>76</v>
      </c>
      <c r="AI122" s="4">
        <v>17.79</v>
      </c>
      <c r="AJ122" s="4">
        <v>0.41</v>
      </c>
      <c r="AK122" s="4">
        <v>984</v>
      </c>
      <c r="AL122" s="4">
        <v>-2</v>
      </c>
      <c r="AM122" s="4">
        <v>0</v>
      </c>
      <c r="AN122" s="4">
        <v>23</v>
      </c>
      <c r="AO122" s="4">
        <v>190</v>
      </c>
      <c r="AP122" s="4">
        <v>188</v>
      </c>
      <c r="AQ122" s="4">
        <v>2.9</v>
      </c>
      <c r="AR122" s="4">
        <v>195</v>
      </c>
      <c r="AS122" s="4" t="s">
        <v>155</v>
      </c>
      <c r="AT122" s="4">
        <v>2</v>
      </c>
      <c r="AU122" s="5">
        <v>0.59456018518518516</v>
      </c>
      <c r="AV122" s="4">
        <v>47.159312999999997</v>
      </c>
      <c r="AW122" s="4">
        <v>-88.489707999999993</v>
      </c>
      <c r="AX122" s="4">
        <v>323.2</v>
      </c>
      <c r="AY122" s="4">
        <v>0</v>
      </c>
      <c r="AZ122" s="4">
        <v>12</v>
      </c>
      <c r="BA122" s="4">
        <v>8</v>
      </c>
      <c r="BB122" s="4" t="s">
        <v>430</v>
      </c>
      <c r="BC122" s="4">
        <v>1.6</v>
      </c>
      <c r="BD122" s="4">
        <v>1.7</v>
      </c>
      <c r="BE122" s="4">
        <v>2.2999999999999998</v>
      </c>
      <c r="BF122" s="4">
        <v>14.063000000000001</v>
      </c>
      <c r="BG122" s="4">
        <v>10.99</v>
      </c>
      <c r="BH122" s="4">
        <v>0.78</v>
      </c>
      <c r="BI122" s="4">
        <v>19.504999999999999</v>
      </c>
      <c r="BJ122" s="4">
        <v>1802.3689999999999</v>
      </c>
      <c r="BK122" s="4">
        <v>672.80700000000002</v>
      </c>
      <c r="BL122" s="4">
        <v>0.28499999999999998</v>
      </c>
      <c r="BM122" s="4">
        <v>0</v>
      </c>
      <c r="BN122" s="4">
        <v>0.28499999999999998</v>
      </c>
      <c r="BO122" s="4">
        <v>0.22500000000000001</v>
      </c>
      <c r="BP122" s="4">
        <v>0</v>
      </c>
      <c r="BQ122" s="4">
        <v>0.22500000000000001</v>
      </c>
      <c r="BR122" s="4">
        <v>56.805100000000003</v>
      </c>
      <c r="BU122" s="4">
        <v>36.329000000000001</v>
      </c>
      <c r="BW122" s="4">
        <v>47.965000000000003</v>
      </c>
      <c r="BX122" s="4">
        <v>-1.2096000000000001E-2</v>
      </c>
      <c r="BY122" s="4">
        <v>-5</v>
      </c>
      <c r="BZ122" s="4">
        <v>0.63680800000000004</v>
      </c>
      <c r="CA122" s="4">
        <v>-0.29559600000000003</v>
      </c>
      <c r="CB122" s="4">
        <v>12.863522</v>
      </c>
    </row>
    <row r="123" spans="1:80">
      <c r="A123" s="2">
        <v>42439</v>
      </c>
      <c r="B123" s="29">
        <v>0.38666526620370373</v>
      </c>
      <c r="C123" s="4">
        <v>10.920999999999999</v>
      </c>
      <c r="D123" s="4">
        <v>6.5221</v>
      </c>
      <c r="E123" s="4" t="s">
        <v>155</v>
      </c>
      <c r="F123" s="4">
        <v>65221.086239999997</v>
      </c>
      <c r="G123" s="4">
        <v>15.1</v>
      </c>
      <c r="H123" s="4">
        <v>-1.2</v>
      </c>
      <c r="I123" s="4">
        <v>8595.7000000000007</v>
      </c>
      <c r="K123" s="4">
        <v>0.3</v>
      </c>
      <c r="L123" s="4">
        <v>1095</v>
      </c>
      <c r="M123" s="4">
        <v>0.83589999999999998</v>
      </c>
      <c r="N123" s="4">
        <v>9.1288</v>
      </c>
      <c r="O123" s="4">
        <v>5.4519000000000002</v>
      </c>
      <c r="P123" s="4">
        <v>12.5854</v>
      </c>
      <c r="Q123" s="4">
        <v>0</v>
      </c>
      <c r="R123" s="4">
        <v>12.6</v>
      </c>
      <c r="S123" s="4">
        <v>9.9184000000000001</v>
      </c>
      <c r="T123" s="4">
        <v>0</v>
      </c>
      <c r="U123" s="4">
        <v>9.9</v>
      </c>
      <c r="V123" s="4">
        <v>8595.6553000000004</v>
      </c>
      <c r="Y123" s="4">
        <v>915.70899999999995</v>
      </c>
      <c r="Z123" s="4">
        <v>0</v>
      </c>
      <c r="AA123" s="4">
        <v>0.25080000000000002</v>
      </c>
      <c r="AB123" s="4" t="s">
        <v>384</v>
      </c>
      <c r="AC123" s="4">
        <v>0</v>
      </c>
      <c r="AD123" s="4">
        <v>11.9</v>
      </c>
      <c r="AE123" s="4">
        <v>845</v>
      </c>
      <c r="AF123" s="4">
        <v>875</v>
      </c>
      <c r="AG123" s="4">
        <v>884</v>
      </c>
      <c r="AH123" s="4">
        <v>76</v>
      </c>
      <c r="AI123" s="4">
        <v>17.79</v>
      </c>
      <c r="AJ123" s="4">
        <v>0.41</v>
      </c>
      <c r="AK123" s="4">
        <v>984</v>
      </c>
      <c r="AL123" s="4">
        <v>-2</v>
      </c>
      <c r="AM123" s="4">
        <v>0</v>
      </c>
      <c r="AN123" s="4">
        <v>23</v>
      </c>
      <c r="AO123" s="4">
        <v>190</v>
      </c>
      <c r="AP123" s="4">
        <v>188</v>
      </c>
      <c r="AQ123" s="4">
        <v>2.9</v>
      </c>
      <c r="AR123" s="4">
        <v>195</v>
      </c>
      <c r="AS123" s="4" t="s">
        <v>155</v>
      </c>
      <c r="AT123" s="4">
        <v>2</v>
      </c>
      <c r="AU123" s="5">
        <v>0.59457175925925931</v>
      </c>
      <c r="AV123" s="4">
        <v>47.159312999999997</v>
      </c>
      <c r="AW123" s="4">
        <v>-88.489707999999993</v>
      </c>
      <c r="AX123" s="4">
        <v>323.2</v>
      </c>
      <c r="AY123" s="4">
        <v>0</v>
      </c>
      <c r="AZ123" s="4">
        <v>12</v>
      </c>
      <c r="BA123" s="4">
        <v>8</v>
      </c>
      <c r="BB123" s="4" t="s">
        <v>430</v>
      </c>
      <c r="BC123" s="4">
        <v>1.6</v>
      </c>
      <c r="BD123" s="4">
        <v>1.7</v>
      </c>
      <c r="BE123" s="4">
        <v>2.2999999999999998</v>
      </c>
      <c r="BF123" s="4">
        <v>14.063000000000001</v>
      </c>
      <c r="BG123" s="4">
        <v>10.93</v>
      </c>
      <c r="BH123" s="4">
        <v>0.78</v>
      </c>
      <c r="BI123" s="4">
        <v>19.631</v>
      </c>
      <c r="BJ123" s="4">
        <v>1792.1610000000001</v>
      </c>
      <c r="BK123" s="4">
        <v>681.21699999999998</v>
      </c>
      <c r="BL123" s="4">
        <v>0.25900000000000001</v>
      </c>
      <c r="BM123" s="4">
        <v>0</v>
      </c>
      <c r="BN123" s="4">
        <v>0.25900000000000001</v>
      </c>
      <c r="BO123" s="4">
        <v>0.20399999999999999</v>
      </c>
      <c r="BP123" s="4">
        <v>0</v>
      </c>
      <c r="BQ123" s="4">
        <v>0.20399999999999999</v>
      </c>
      <c r="BR123" s="4">
        <v>55.8005</v>
      </c>
      <c r="BU123" s="4">
        <v>35.667000000000002</v>
      </c>
      <c r="BW123" s="4">
        <v>35.795999999999999</v>
      </c>
      <c r="BX123" s="4">
        <v>-1.2903E-2</v>
      </c>
      <c r="BY123" s="4">
        <v>-5</v>
      </c>
      <c r="BZ123" s="4">
        <v>0.63609700000000002</v>
      </c>
      <c r="CA123" s="4">
        <v>-0.31531999999999999</v>
      </c>
      <c r="CB123" s="4">
        <v>12.849157</v>
      </c>
    </row>
    <row r="124" spans="1:80">
      <c r="A124" s="2">
        <v>42439</v>
      </c>
      <c r="B124" s="29">
        <v>0.38667684027777777</v>
      </c>
      <c r="C124" s="4">
        <v>10.757999999999999</v>
      </c>
      <c r="D124" s="4">
        <v>6.6256000000000004</v>
      </c>
      <c r="E124" s="4" t="s">
        <v>155</v>
      </c>
      <c r="F124" s="4">
        <v>66256.466669999994</v>
      </c>
      <c r="G124" s="4">
        <v>15</v>
      </c>
      <c r="H124" s="4">
        <v>-1.2</v>
      </c>
      <c r="I124" s="4">
        <v>8503.4</v>
      </c>
      <c r="K124" s="4">
        <v>0.3</v>
      </c>
      <c r="L124" s="4">
        <v>1090</v>
      </c>
      <c r="M124" s="4">
        <v>0.83620000000000005</v>
      </c>
      <c r="N124" s="4">
        <v>8.9955999999999996</v>
      </c>
      <c r="O124" s="4">
        <v>5.5401999999999996</v>
      </c>
      <c r="P124" s="4">
        <v>12.504799999999999</v>
      </c>
      <c r="Q124" s="4">
        <v>0</v>
      </c>
      <c r="R124" s="4">
        <v>12.5</v>
      </c>
      <c r="S124" s="4">
        <v>9.8549000000000007</v>
      </c>
      <c r="T124" s="4">
        <v>0</v>
      </c>
      <c r="U124" s="4">
        <v>9.9</v>
      </c>
      <c r="V124" s="4">
        <v>8503.4410000000007</v>
      </c>
      <c r="Y124" s="4">
        <v>911.33900000000006</v>
      </c>
      <c r="Z124" s="4">
        <v>0</v>
      </c>
      <c r="AA124" s="4">
        <v>0.25090000000000001</v>
      </c>
      <c r="AB124" s="4" t="s">
        <v>384</v>
      </c>
      <c r="AC124" s="4">
        <v>0</v>
      </c>
      <c r="AD124" s="4">
        <v>11.8</v>
      </c>
      <c r="AE124" s="4">
        <v>846</v>
      </c>
      <c r="AF124" s="4">
        <v>876</v>
      </c>
      <c r="AG124" s="4">
        <v>884</v>
      </c>
      <c r="AH124" s="4">
        <v>76</v>
      </c>
      <c r="AI124" s="4">
        <v>17.79</v>
      </c>
      <c r="AJ124" s="4">
        <v>0.41</v>
      </c>
      <c r="AK124" s="4">
        <v>984</v>
      </c>
      <c r="AL124" s="4">
        <v>-2</v>
      </c>
      <c r="AM124" s="4">
        <v>0</v>
      </c>
      <c r="AN124" s="4">
        <v>23</v>
      </c>
      <c r="AO124" s="4">
        <v>190</v>
      </c>
      <c r="AP124" s="4">
        <v>188</v>
      </c>
      <c r="AQ124" s="4">
        <v>2.7</v>
      </c>
      <c r="AR124" s="4">
        <v>195</v>
      </c>
      <c r="AS124" s="4" t="s">
        <v>155</v>
      </c>
      <c r="AT124" s="4">
        <v>2</v>
      </c>
      <c r="AU124" s="5">
        <v>0.59458333333333335</v>
      </c>
      <c r="AV124" s="4">
        <v>47.159312999999997</v>
      </c>
      <c r="AW124" s="4">
        <v>-88.489706999999996</v>
      </c>
      <c r="AX124" s="4">
        <v>323.10000000000002</v>
      </c>
      <c r="AY124" s="4">
        <v>0</v>
      </c>
      <c r="AZ124" s="4">
        <v>12</v>
      </c>
      <c r="BA124" s="4">
        <v>7</v>
      </c>
      <c r="BB124" s="4" t="s">
        <v>431</v>
      </c>
      <c r="BC124" s="4">
        <v>1.6</v>
      </c>
      <c r="BD124" s="4">
        <v>1.7</v>
      </c>
      <c r="BE124" s="4">
        <v>2.3302999999999998</v>
      </c>
      <c r="BF124" s="4">
        <v>14.063000000000001</v>
      </c>
      <c r="BG124" s="4">
        <v>10.95</v>
      </c>
      <c r="BH124" s="4">
        <v>0.78</v>
      </c>
      <c r="BI124" s="4">
        <v>19.591000000000001</v>
      </c>
      <c r="BJ124" s="4">
        <v>1772.2249999999999</v>
      </c>
      <c r="BK124" s="4">
        <v>694.69799999999998</v>
      </c>
      <c r="BL124" s="4">
        <v>0.25800000000000001</v>
      </c>
      <c r="BM124" s="4">
        <v>0</v>
      </c>
      <c r="BN124" s="4">
        <v>0.25800000000000001</v>
      </c>
      <c r="BO124" s="4">
        <v>0.20300000000000001</v>
      </c>
      <c r="BP124" s="4">
        <v>0</v>
      </c>
      <c r="BQ124" s="4">
        <v>0.20300000000000001</v>
      </c>
      <c r="BR124" s="4">
        <v>55.3964</v>
      </c>
      <c r="BU124" s="4">
        <v>35.622</v>
      </c>
      <c r="BW124" s="4">
        <v>35.933999999999997</v>
      </c>
      <c r="BX124" s="4">
        <v>-1.3904E-2</v>
      </c>
      <c r="BY124" s="4">
        <v>-5</v>
      </c>
      <c r="BZ124" s="4">
        <v>0.63419199999999998</v>
      </c>
      <c r="CA124" s="4">
        <v>-0.339777</v>
      </c>
      <c r="CB124" s="4">
        <v>12.810682</v>
      </c>
    </row>
    <row r="125" spans="1:80">
      <c r="A125" s="2">
        <v>42439</v>
      </c>
      <c r="B125" s="29">
        <v>0.38668841435185186</v>
      </c>
      <c r="C125" s="4">
        <v>10.593</v>
      </c>
      <c r="D125" s="4">
        <v>6.7789999999999999</v>
      </c>
      <c r="E125" s="4" t="s">
        <v>155</v>
      </c>
      <c r="F125" s="4">
        <v>67789.8</v>
      </c>
      <c r="G125" s="4">
        <v>14.9</v>
      </c>
      <c r="H125" s="4">
        <v>-1.2</v>
      </c>
      <c r="I125" s="4">
        <v>8743.7999999999993</v>
      </c>
      <c r="K125" s="4">
        <v>0.3</v>
      </c>
      <c r="L125" s="4">
        <v>1107</v>
      </c>
      <c r="M125" s="4">
        <v>0.8357</v>
      </c>
      <c r="N125" s="4">
        <v>8.8531999999999993</v>
      </c>
      <c r="O125" s="4">
        <v>5.6654999999999998</v>
      </c>
      <c r="P125" s="4">
        <v>12.4146</v>
      </c>
      <c r="Q125" s="4">
        <v>0</v>
      </c>
      <c r="R125" s="4">
        <v>12.4</v>
      </c>
      <c r="S125" s="4">
        <v>9.7837999999999994</v>
      </c>
      <c r="T125" s="4">
        <v>0</v>
      </c>
      <c r="U125" s="4">
        <v>9.8000000000000007</v>
      </c>
      <c r="V125" s="4">
        <v>8743.7934999999998</v>
      </c>
      <c r="Y125" s="4">
        <v>925.50300000000004</v>
      </c>
      <c r="Z125" s="4">
        <v>0</v>
      </c>
      <c r="AA125" s="4">
        <v>0.25069999999999998</v>
      </c>
      <c r="AB125" s="4" t="s">
        <v>384</v>
      </c>
      <c r="AC125" s="4">
        <v>0</v>
      </c>
      <c r="AD125" s="4">
        <v>11.9</v>
      </c>
      <c r="AE125" s="4">
        <v>846</v>
      </c>
      <c r="AF125" s="4">
        <v>875</v>
      </c>
      <c r="AG125" s="4">
        <v>884</v>
      </c>
      <c r="AH125" s="4">
        <v>76</v>
      </c>
      <c r="AI125" s="4">
        <v>17.79</v>
      </c>
      <c r="AJ125" s="4">
        <v>0.41</v>
      </c>
      <c r="AK125" s="4">
        <v>984</v>
      </c>
      <c r="AL125" s="4">
        <v>-2</v>
      </c>
      <c r="AM125" s="4">
        <v>0</v>
      </c>
      <c r="AN125" s="4">
        <v>23</v>
      </c>
      <c r="AO125" s="4">
        <v>190</v>
      </c>
      <c r="AP125" s="4">
        <v>188.9</v>
      </c>
      <c r="AQ125" s="4">
        <v>2.8</v>
      </c>
      <c r="AR125" s="4">
        <v>195</v>
      </c>
      <c r="AS125" s="4" t="s">
        <v>155</v>
      </c>
      <c r="AT125" s="4">
        <v>2</v>
      </c>
      <c r="AU125" s="5">
        <v>0.59459490740740739</v>
      </c>
      <c r="AV125" s="4">
        <v>47.159312999999997</v>
      </c>
      <c r="AW125" s="4">
        <v>-88.489706999999996</v>
      </c>
      <c r="AX125" s="4">
        <v>323</v>
      </c>
      <c r="AY125" s="4">
        <v>0</v>
      </c>
      <c r="AZ125" s="4">
        <v>12</v>
      </c>
      <c r="BA125" s="4">
        <v>7</v>
      </c>
      <c r="BB125" s="4" t="s">
        <v>431</v>
      </c>
      <c r="BC125" s="4">
        <v>1.6</v>
      </c>
      <c r="BD125" s="4">
        <v>1.7</v>
      </c>
      <c r="BE125" s="4">
        <v>2.4</v>
      </c>
      <c r="BF125" s="4">
        <v>14.063000000000001</v>
      </c>
      <c r="BG125" s="4">
        <v>10.92</v>
      </c>
      <c r="BH125" s="4">
        <v>0.78</v>
      </c>
      <c r="BI125" s="4">
        <v>19.654</v>
      </c>
      <c r="BJ125" s="4">
        <v>1743.3869999999999</v>
      </c>
      <c r="BK125" s="4">
        <v>710.08299999999997</v>
      </c>
      <c r="BL125" s="4">
        <v>0.25600000000000001</v>
      </c>
      <c r="BM125" s="4">
        <v>0</v>
      </c>
      <c r="BN125" s="4">
        <v>0.25600000000000001</v>
      </c>
      <c r="BO125" s="4">
        <v>0.20200000000000001</v>
      </c>
      <c r="BP125" s="4">
        <v>0</v>
      </c>
      <c r="BQ125" s="4">
        <v>0.20200000000000001</v>
      </c>
      <c r="BR125" s="4">
        <v>56.936599999999999</v>
      </c>
      <c r="BU125" s="4">
        <v>36.158999999999999</v>
      </c>
      <c r="BW125" s="4">
        <v>35.899000000000001</v>
      </c>
      <c r="BX125" s="4">
        <v>-1.1287999999999999E-2</v>
      </c>
      <c r="BY125" s="4">
        <v>-5</v>
      </c>
      <c r="BZ125" s="4">
        <v>0.63580800000000004</v>
      </c>
      <c r="CA125" s="4">
        <v>-0.27585100000000001</v>
      </c>
      <c r="CB125" s="4">
        <v>12.843322000000001</v>
      </c>
    </row>
    <row r="126" spans="1:80">
      <c r="A126" s="2">
        <v>42439</v>
      </c>
      <c r="B126" s="29">
        <v>0.3866999884259259</v>
      </c>
      <c r="C126" s="4">
        <v>10.538</v>
      </c>
      <c r="D126" s="4">
        <v>6.8907999999999996</v>
      </c>
      <c r="E126" s="4" t="s">
        <v>155</v>
      </c>
      <c r="F126" s="4">
        <v>68908.369470000005</v>
      </c>
      <c r="G126" s="4">
        <v>14.8</v>
      </c>
      <c r="H126" s="4">
        <v>-1.2</v>
      </c>
      <c r="I126" s="4">
        <v>9432.2000000000007</v>
      </c>
      <c r="K126" s="4">
        <v>0.3</v>
      </c>
      <c r="L126" s="4">
        <v>1150</v>
      </c>
      <c r="M126" s="4">
        <v>0.83440000000000003</v>
      </c>
      <c r="N126" s="4">
        <v>8.7920999999999996</v>
      </c>
      <c r="O126" s="4">
        <v>5.7493999999999996</v>
      </c>
      <c r="P126" s="4">
        <v>12.3484</v>
      </c>
      <c r="Q126" s="4">
        <v>0</v>
      </c>
      <c r="R126" s="4">
        <v>12.3</v>
      </c>
      <c r="S126" s="4">
        <v>9.7317</v>
      </c>
      <c r="T126" s="4">
        <v>0</v>
      </c>
      <c r="U126" s="4">
        <v>9.6999999999999993</v>
      </c>
      <c r="V126" s="4">
        <v>9432.1514999999999</v>
      </c>
      <c r="Y126" s="4">
        <v>959.49099999999999</v>
      </c>
      <c r="Z126" s="4">
        <v>0</v>
      </c>
      <c r="AA126" s="4">
        <v>0.25030000000000002</v>
      </c>
      <c r="AB126" s="4" t="s">
        <v>384</v>
      </c>
      <c r="AC126" s="4">
        <v>0</v>
      </c>
      <c r="AD126" s="4">
        <v>11.8</v>
      </c>
      <c r="AE126" s="4">
        <v>847</v>
      </c>
      <c r="AF126" s="4">
        <v>876</v>
      </c>
      <c r="AG126" s="4">
        <v>884</v>
      </c>
      <c r="AH126" s="4">
        <v>76</v>
      </c>
      <c r="AI126" s="4">
        <v>17.79</v>
      </c>
      <c r="AJ126" s="4">
        <v>0.41</v>
      </c>
      <c r="AK126" s="4">
        <v>984</v>
      </c>
      <c r="AL126" s="4">
        <v>-2</v>
      </c>
      <c r="AM126" s="4">
        <v>0</v>
      </c>
      <c r="AN126" s="4">
        <v>23</v>
      </c>
      <c r="AO126" s="4">
        <v>190</v>
      </c>
      <c r="AP126" s="4">
        <v>189</v>
      </c>
      <c r="AQ126" s="4">
        <v>2.6</v>
      </c>
      <c r="AR126" s="4">
        <v>195</v>
      </c>
      <c r="AS126" s="4" t="s">
        <v>155</v>
      </c>
      <c r="AT126" s="4">
        <v>2</v>
      </c>
      <c r="AU126" s="5">
        <v>0.59460648148148143</v>
      </c>
      <c r="AV126" s="4">
        <v>47.159312</v>
      </c>
      <c r="AW126" s="4">
        <v>-88.489706999999996</v>
      </c>
      <c r="AX126" s="4">
        <v>323.10000000000002</v>
      </c>
      <c r="AY126" s="4">
        <v>0</v>
      </c>
      <c r="AZ126" s="4">
        <v>12</v>
      </c>
      <c r="BA126" s="4">
        <v>7</v>
      </c>
      <c r="BB126" s="4" t="s">
        <v>431</v>
      </c>
      <c r="BC126" s="4">
        <v>1.6</v>
      </c>
      <c r="BD126" s="4">
        <v>1.7</v>
      </c>
      <c r="BE126" s="4">
        <v>2.4</v>
      </c>
      <c r="BF126" s="4">
        <v>14.063000000000001</v>
      </c>
      <c r="BG126" s="4">
        <v>10.83</v>
      </c>
      <c r="BH126" s="4">
        <v>0.77</v>
      </c>
      <c r="BI126" s="4">
        <v>19.853999999999999</v>
      </c>
      <c r="BJ126" s="4">
        <v>1721.088</v>
      </c>
      <c r="BK126" s="4">
        <v>716.31899999999996</v>
      </c>
      <c r="BL126" s="4">
        <v>0.253</v>
      </c>
      <c r="BM126" s="4">
        <v>0</v>
      </c>
      <c r="BN126" s="4">
        <v>0.253</v>
      </c>
      <c r="BO126" s="4">
        <v>0.19900000000000001</v>
      </c>
      <c r="BP126" s="4">
        <v>0</v>
      </c>
      <c r="BQ126" s="4">
        <v>0.19900000000000001</v>
      </c>
      <c r="BR126" s="4">
        <v>61.054200000000002</v>
      </c>
      <c r="BU126" s="4">
        <v>37.265000000000001</v>
      </c>
      <c r="BW126" s="4">
        <v>35.627000000000002</v>
      </c>
      <c r="BX126" s="4">
        <v>-1.2808E-2</v>
      </c>
      <c r="BY126" s="4">
        <v>-5</v>
      </c>
      <c r="BZ126" s="4">
        <v>0.63419199999999998</v>
      </c>
      <c r="CA126" s="4">
        <v>-0.312996</v>
      </c>
      <c r="CB126" s="4">
        <v>12.810677999999999</v>
      </c>
    </row>
    <row r="127" spans="1:80">
      <c r="A127" s="2">
        <v>42439</v>
      </c>
      <c r="B127" s="29">
        <v>0.38671156249999999</v>
      </c>
      <c r="C127" s="4">
        <v>10.584</v>
      </c>
      <c r="D127" s="4">
        <v>6.8689</v>
      </c>
      <c r="E127" s="4" t="s">
        <v>155</v>
      </c>
      <c r="F127" s="4">
        <v>68688.717950000006</v>
      </c>
      <c r="G127" s="4">
        <v>14.8</v>
      </c>
      <c r="H127" s="4">
        <v>-1.2</v>
      </c>
      <c r="I127" s="4">
        <v>9068.2999999999993</v>
      </c>
      <c r="K127" s="4">
        <v>0.3</v>
      </c>
      <c r="L127" s="4">
        <v>1093</v>
      </c>
      <c r="M127" s="4">
        <v>0.83460000000000001</v>
      </c>
      <c r="N127" s="4">
        <v>8.8336000000000006</v>
      </c>
      <c r="O127" s="4">
        <v>5.7327000000000004</v>
      </c>
      <c r="P127" s="4">
        <v>12.352</v>
      </c>
      <c r="Q127" s="4">
        <v>0</v>
      </c>
      <c r="R127" s="4">
        <v>12.4</v>
      </c>
      <c r="S127" s="4">
        <v>9.7345000000000006</v>
      </c>
      <c r="T127" s="4">
        <v>0</v>
      </c>
      <c r="U127" s="4">
        <v>9.6999999999999993</v>
      </c>
      <c r="V127" s="4">
        <v>9068.2831999999999</v>
      </c>
      <c r="Y127" s="4">
        <v>912.56799999999998</v>
      </c>
      <c r="Z127" s="4">
        <v>0</v>
      </c>
      <c r="AA127" s="4">
        <v>0.25040000000000001</v>
      </c>
      <c r="AB127" s="4" t="s">
        <v>384</v>
      </c>
      <c r="AC127" s="4">
        <v>0</v>
      </c>
      <c r="AD127" s="4">
        <v>11.9</v>
      </c>
      <c r="AE127" s="4">
        <v>847</v>
      </c>
      <c r="AF127" s="4">
        <v>876</v>
      </c>
      <c r="AG127" s="4">
        <v>884</v>
      </c>
      <c r="AH127" s="4">
        <v>76</v>
      </c>
      <c r="AI127" s="4">
        <v>17.79</v>
      </c>
      <c r="AJ127" s="4">
        <v>0.41</v>
      </c>
      <c r="AK127" s="4">
        <v>984</v>
      </c>
      <c r="AL127" s="4">
        <v>-2</v>
      </c>
      <c r="AM127" s="4">
        <v>0</v>
      </c>
      <c r="AN127" s="4">
        <v>23</v>
      </c>
      <c r="AO127" s="4">
        <v>190</v>
      </c>
      <c r="AP127" s="4">
        <v>189</v>
      </c>
      <c r="AQ127" s="4">
        <v>2.7</v>
      </c>
      <c r="AR127" s="4">
        <v>195</v>
      </c>
      <c r="AS127" s="4" t="s">
        <v>155</v>
      </c>
      <c r="AT127" s="4">
        <v>2</v>
      </c>
      <c r="AU127" s="5">
        <v>0.59461805555555558</v>
      </c>
      <c r="AV127" s="4">
        <v>47.159297000000002</v>
      </c>
      <c r="AW127" s="4">
        <v>-88.489690999999993</v>
      </c>
      <c r="AX127" s="4">
        <v>322.8</v>
      </c>
      <c r="AY127" s="4">
        <v>0</v>
      </c>
      <c r="AZ127" s="4">
        <v>12</v>
      </c>
      <c r="BA127" s="4">
        <v>7</v>
      </c>
      <c r="BB127" s="4" t="s">
        <v>431</v>
      </c>
      <c r="BC127" s="4">
        <v>1.6</v>
      </c>
      <c r="BD127" s="4">
        <v>1.7302999999999999</v>
      </c>
      <c r="BE127" s="4">
        <v>2.4</v>
      </c>
      <c r="BF127" s="4">
        <v>14.063000000000001</v>
      </c>
      <c r="BG127" s="4">
        <v>10.84</v>
      </c>
      <c r="BH127" s="4">
        <v>0.77</v>
      </c>
      <c r="BI127" s="4">
        <v>19.818999999999999</v>
      </c>
      <c r="BJ127" s="4">
        <v>1730.5039999999999</v>
      </c>
      <c r="BK127" s="4">
        <v>714.779</v>
      </c>
      <c r="BL127" s="4">
        <v>0.253</v>
      </c>
      <c r="BM127" s="4">
        <v>0</v>
      </c>
      <c r="BN127" s="4">
        <v>0.253</v>
      </c>
      <c r="BO127" s="4">
        <v>0.2</v>
      </c>
      <c r="BP127" s="4">
        <v>0</v>
      </c>
      <c r="BQ127" s="4">
        <v>0.2</v>
      </c>
      <c r="BR127" s="4">
        <v>58.742800000000003</v>
      </c>
      <c r="BU127" s="4">
        <v>35.469000000000001</v>
      </c>
      <c r="BW127" s="4">
        <v>35.664000000000001</v>
      </c>
      <c r="BX127" s="4">
        <v>-1.1192000000000001E-2</v>
      </c>
      <c r="BY127" s="4">
        <v>-5</v>
      </c>
      <c r="BZ127" s="4">
        <v>0.63580800000000004</v>
      </c>
      <c r="CA127" s="4">
        <v>-0.273505</v>
      </c>
      <c r="CB127" s="4">
        <v>12.843322000000001</v>
      </c>
    </row>
    <row r="128" spans="1:80">
      <c r="A128" s="2">
        <v>42439</v>
      </c>
      <c r="B128" s="29">
        <v>0.38672313657407403</v>
      </c>
      <c r="C128" s="4">
        <v>10.65</v>
      </c>
      <c r="D128" s="4">
        <v>6.8390000000000004</v>
      </c>
      <c r="E128" s="4" t="s">
        <v>155</v>
      </c>
      <c r="F128" s="4">
        <v>68389.501269999993</v>
      </c>
      <c r="G128" s="4">
        <v>14.8</v>
      </c>
      <c r="H128" s="4">
        <v>-1.2</v>
      </c>
      <c r="I128" s="4">
        <v>8466.5</v>
      </c>
      <c r="K128" s="4">
        <v>0.3</v>
      </c>
      <c r="L128" s="4">
        <v>1077</v>
      </c>
      <c r="M128" s="4">
        <v>0.83499999999999996</v>
      </c>
      <c r="N128" s="4">
        <v>8.8928999999999991</v>
      </c>
      <c r="O128" s="4">
        <v>5.7106000000000003</v>
      </c>
      <c r="P128" s="4">
        <v>12.321199999999999</v>
      </c>
      <c r="Q128" s="4">
        <v>0</v>
      </c>
      <c r="R128" s="4">
        <v>12.3</v>
      </c>
      <c r="S128" s="4">
        <v>9.7102000000000004</v>
      </c>
      <c r="T128" s="4">
        <v>0</v>
      </c>
      <c r="U128" s="4">
        <v>9.6999999999999993</v>
      </c>
      <c r="V128" s="4">
        <v>8466.5064000000002</v>
      </c>
      <c r="Y128" s="4">
        <v>899.04</v>
      </c>
      <c r="Z128" s="4">
        <v>0</v>
      </c>
      <c r="AA128" s="4">
        <v>0.2505</v>
      </c>
      <c r="AB128" s="4" t="s">
        <v>384</v>
      </c>
      <c r="AC128" s="4">
        <v>0</v>
      </c>
      <c r="AD128" s="4">
        <v>11.9</v>
      </c>
      <c r="AE128" s="4">
        <v>847</v>
      </c>
      <c r="AF128" s="4">
        <v>876</v>
      </c>
      <c r="AG128" s="4">
        <v>884</v>
      </c>
      <c r="AH128" s="4">
        <v>76</v>
      </c>
      <c r="AI128" s="4">
        <v>17.79</v>
      </c>
      <c r="AJ128" s="4">
        <v>0.41</v>
      </c>
      <c r="AK128" s="4">
        <v>984</v>
      </c>
      <c r="AL128" s="4">
        <v>-2</v>
      </c>
      <c r="AM128" s="4">
        <v>0</v>
      </c>
      <c r="AN128" s="4">
        <v>22.096</v>
      </c>
      <c r="AO128" s="4">
        <v>190</v>
      </c>
      <c r="AP128" s="4">
        <v>188.1</v>
      </c>
      <c r="AQ128" s="4">
        <v>2.8</v>
      </c>
      <c r="AR128" s="4">
        <v>195</v>
      </c>
      <c r="AS128" s="4" t="s">
        <v>155</v>
      </c>
      <c r="AT128" s="4">
        <v>2</v>
      </c>
      <c r="AU128" s="5">
        <v>0.59462962962962962</v>
      </c>
      <c r="AV128" s="4">
        <v>47.159261999999998</v>
      </c>
      <c r="AW128" s="4">
        <v>-88.489654000000002</v>
      </c>
      <c r="AX128" s="4">
        <v>322.3</v>
      </c>
      <c r="AY128" s="4">
        <v>0</v>
      </c>
      <c r="AZ128" s="4">
        <v>12</v>
      </c>
      <c r="BA128" s="4">
        <v>8</v>
      </c>
      <c r="BB128" s="4" t="s">
        <v>430</v>
      </c>
      <c r="BC128" s="4">
        <v>1.6</v>
      </c>
      <c r="BD128" s="4">
        <v>1.8</v>
      </c>
      <c r="BE128" s="4">
        <v>2.4</v>
      </c>
      <c r="BF128" s="4">
        <v>14.063000000000001</v>
      </c>
      <c r="BG128" s="4">
        <v>10.87</v>
      </c>
      <c r="BH128" s="4">
        <v>0.77</v>
      </c>
      <c r="BI128" s="4">
        <v>19.757999999999999</v>
      </c>
      <c r="BJ128" s="4">
        <v>1744.7170000000001</v>
      </c>
      <c r="BK128" s="4">
        <v>713.08600000000001</v>
      </c>
      <c r="BL128" s="4">
        <v>0.253</v>
      </c>
      <c r="BM128" s="4">
        <v>0</v>
      </c>
      <c r="BN128" s="4">
        <v>0.253</v>
      </c>
      <c r="BO128" s="4">
        <v>0.2</v>
      </c>
      <c r="BP128" s="4">
        <v>0</v>
      </c>
      <c r="BQ128" s="4">
        <v>0.2</v>
      </c>
      <c r="BR128" s="4">
        <v>54.926299999999998</v>
      </c>
      <c r="BU128" s="4">
        <v>34.994999999999997</v>
      </c>
      <c r="BW128" s="4">
        <v>35.734999999999999</v>
      </c>
      <c r="BX128" s="4">
        <v>-1.0999999999999999E-2</v>
      </c>
      <c r="BY128" s="4">
        <v>-5</v>
      </c>
      <c r="BZ128" s="4">
        <v>0.63600000000000001</v>
      </c>
      <c r="CA128" s="4">
        <v>-0.26881300000000002</v>
      </c>
      <c r="CB128" s="4">
        <v>12.847200000000001</v>
      </c>
    </row>
    <row r="129" spans="1:80">
      <c r="A129" s="2">
        <v>42439</v>
      </c>
      <c r="B129" s="29">
        <v>0.38673471064814818</v>
      </c>
      <c r="C129" s="4">
        <v>10.65</v>
      </c>
      <c r="D129" s="4">
        <v>6.8464999999999998</v>
      </c>
      <c r="E129" s="4" t="s">
        <v>155</v>
      </c>
      <c r="F129" s="4">
        <v>68464.995909999998</v>
      </c>
      <c r="G129" s="4">
        <v>14</v>
      </c>
      <c r="H129" s="4">
        <v>-1.2</v>
      </c>
      <c r="I129" s="4">
        <v>8458.1</v>
      </c>
      <c r="K129" s="4">
        <v>0.3</v>
      </c>
      <c r="L129" s="4">
        <v>1052</v>
      </c>
      <c r="M129" s="4">
        <v>0.83489999999999998</v>
      </c>
      <c r="N129" s="4">
        <v>8.8919999999999995</v>
      </c>
      <c r="O129" s="4">
        <v>5.7163000000000004</v>
      </c>
      <c r="P129" s="4">
        <v>11.689</v>
      </c>
      <c r="Q129" s="4">
        <v>0</v>
      </c>
      <c r="R129" s="4">
        <v>11.7</v>
      </c>
      <c r="S129" s="4">
        <v>9.2119999999999997</v>
      </c>
      <c r="T129" s="4">
        <v>0</v>
      </c>
      <c r="U129" s="4">
        <v>9.1999999999999993</v>
      </c>
      <c r="V129" s="4">
        <v>8458.1352999999999</v>
      </c>
      <c r="Y129" s="4">
        <v>878.31899999999996</v>
      </c>
      <c r="Z129" s="4">
        <v>0</v>
      </c>
      <c r="AA129" s="4">
        <v>0.2505</v>
      </c>
      <c r="AB129" s="4" t="s">
        <v>384</v>
      </c>
      <c r="AC129" s="4">
        <v>0</v>
      </c>
      <c r="AD129" s="4">
        <v>11.8</v>
      </c>
      <c r="AE129" s="4">
        <v>847</v>
      </c>
      <c r="AF129" s="4">
        <v>877</v>
      </c>
      <c r="AG129" s="4">
        <v>884</v>
      </c>
      <c r="AH129" s="4">
        <v>76</v>
      </c>
      <c r="AI129" s="4">
        <v>17.79</v>
      </c>
      <c r="AJ129" s="4">
        <v>0.41</v>
      </c>
      <c r="AK129" s="4">
        <v>984</v>
      </c>
      <c r="AL129" s="4">
        <v>-2</v>
      </c>
      <c r="AM129" s="4">
        <v>0</v>
      </c>
      <c r="AN129" s="4">
        <v>22.904</v>
      </c>
      <c r="AO129" s="4">
        <v>190</v>
      </c>
      <c r="AP129" s="4">
        <v>188</v>
      </c>
      <c r="AQ129" s="4">
        <v>2.7</v>
      </c>
      <c r="AR129" s="4">
        <v>195</v>
      </c>
      <c r="AS129" s="4" t="s">
        <v>155</v>
      </c>
      <c r="AT129" s="4">
        <v>2</v>
      </c>
      <c r="AU129" s="5">
        <v>0.59464120370370377</v>
      </c>
      <c r="AV129" s="4">
        <v>47.159261999999998</v>
      </c>
      <c r="AW129" s="4">
        <v>-88.489653000000004</v>
      </c>
      <c r="AX129" s="4">
        <v>322</v>
      </c>
      <c r="AY129" s="4">
        <v>0</v>
      </c>
      <c r="AZ129" s="4">
        <v>12</v>
      </c>
      <c r="BA129" s="4">
        <v>8</v>
      </c>
      <c r="BB129" s="4" t="s">
        <v>430</v>
      </c>
      <c r="BC129" s="4">
        <v>1.6</v>
      </c>
      <c r="BD129" s="4">
        <v>1.8</v>
      </c>
      <c r="BE129" s="4">
        <v>2.4</v>
      </c>
      <c r="BF129" s="4">
        <v>14.063000000000001</v>
      </c>
      <c r="BG129" s="4">
        <v>10.86</v>
      </c>
      <c r="BH129" s="4">
        <v>0.77</v>
      </c>
      <c r="BI129" s="4">
        <v>19.771000000000001</v>
      </c>
      <c r="BJ129" s="4">
        <v>1744.0889999999999</v>
      </c>
      <c r="BK129" s="4">
        <v>713.61599999999999</v>
      </c>
      <c r="BL129" s="4">
        <v>0.24</v>
      </c>
      <c r="BM129" s="4">
        <v>0</v>
      </c>
      <c r="BN129" s="4">
        <v>0.24</v>
      </c>
      <c r="BO129" s="4">
        <v>0.189</v>
      </c>
      <c r="BP129" s="4">
        <v>0</v>
      </c>
      <c r="BQ129" s="4">
        <v>0.189</v>
      </c>
      <c r="BR129" s="4">
        <v>54.8581</v>
      </c>
      <c r="BU129" s="4">
        <v>34.18</v>
      </c>
      <c r="BW129" s="4">
        <v>35.722000000000001</v>
      </c>
      <c r="BX129" s="4">
        <v>-1.3712E-2</v>
      </c>
      <c r="BY129" s="4">
        <v>-5</v>
      </c>
      <c r="BZ129" s="4">
        <v>0.63509599999999999</v>
      </c>
      <c r="CA129" s="4">
        <v>-0.33508700000000002</v>
      </c>
      <c r="CB129" s="4">
        <v>12.828939</v>
      </c>
    </row>
    <row r="130" spans="1:80">
      <c r="A130" s="2">
        <v>42439</v>
      </c>
      <c r="B130" s="29">
        <v>0.38674628472222222</v>
      </c>
      <c r="C130" s="4">
        <v>10.664999999999999</v>
      </c>
      <c r="D130" s="4">
        <v>6.8480999999999996</v>
      </c>
      <c r="E130" s="4" t="s">
        <v>155</v>
      </c>
      <c r="F130" s="4">
        <v>68481.444539999997</v>
      </c>
      <c r="G130" s="4">
        <v>13.9</v>
      </c>
      <c r="H130" s="4">
        <v>-1.2</v>
      </c>
      <c r="I130" s="4">
        <v>8050.5</v>
      </c>
      <c r="K130" s="4">
        <v>0.3</v>
      </c>
      <c r="L130" s="4">
        <v>1025</v>
      </c>
      <c r="M130" s="4">
        <v>0.83530000000000004</v>
      </c>
      <c r="N130" s="4">
        <v>8.9084000000000003</v>
      </c>
      <c r="O130" s="4">
        <v>5.72</v>
      </c>
      <c r="P130" s="4">
        <v>11.610099999999999</v>
      </c>
      <c r="Q130" s="4">
        <v>0</v>
      </c>
      <c r="R130" s="4">
        <v>11.6</v>
      </c>
      <c r="S130" s="4">
        <v>9.1498000000000008</v>
      </c>
      <c r="T130" s="4">
        <v>0</v>
      </c>
      <c r="U130" s="4">
        <v>9.1</v>
      </c>
      <c r="V130" s="4">
        <v>8050.4762000000001</v>
      </c>
      <c r="Y130" s="4">
        <v>856.20899999999995</v>
      </c>
      <c r="Z130" s="4">
        <v>0</v>
      </c>
      <c r="AA130" s="4">
        <v>0.25059999999999999</v>
      </c>
      <c r="AB130" s="4" t="s">
        <v>384</v>
      </c>
      <c r="AC130" s="4">
        <v>0</v>
      </c>
      <c r="AD130" s="4">
        <v>11.9</v>
      </c>
      <c r="AE130" s="4">
        <v>846</v>
      </c>
      <c r="AF130" s="4">
        <v>875</v>
      </c>
      <c r="AG130" s="4">
        <v>883</v>
      </c>
      <c r="AH130" s="4">
        <v>76</v>
      </c>
      <c r="AI130" s="4">
        <v>17.79</v>
      </c>
      <c r="AJ130" s="4">
        <v>0.41</v>
      </c>
      <c r="AK130" s="4">
        <v>984</v>
      </c>
      <c r="AL130" s="4">
        <v>-2</v>
      </c>
      <c r="AM130" s="4">
        <v>0</v>
      </c>
      <c r="AN130" s="4">
        <v>22.096</v>
      </c>
      <c r="AO130" s="4">
        <v>190</v>
      </c>
      <c r="AP130" s="4">
        <v>188.9</v>
      </c>
      <c r="AQ130" s="4">
        <v>2.9</v>
      </c>
      <c r="AR130" s="4">
        <v>195</v>
      </c>
      <c r="AS130" s="4" t="s">
        <v>155</v>
      </c>
      <c r="AT130" s="4">
        <v>2</v>
      </c>
      <c r="AU130" s="5">
        <v>0.59465277777777781</v>
      </c>
      <c r="AV130" s="4">
        <v>47.159261999999998</v>
      </c>
      <c r="AW130" s="4">
        <v>-88.489653000000004</v>
      </c>
      <c r="AX130" s="4">
        <v>321.5</v>
      </c>
      <c r="AY130" s="4">
        <v>0</v>
      </c>
      <c r="AZ130" s="4">
        <v>12</v>
      </c>
      <c r="BA130" s="4">
        <v>8</v>
      </c>
      <c r="BB130" s="4" t="s">
        <v>430</v>
      </c>
      <c r="BC130" s="4">
        <v>1.5394000000000001</v>
      </c>
      <c r="BD130" s="4">
        <v>1.8</v>
      </c>
      <c r="BE130" s="4">
        <v>2.3696999999999999</v>
      </c>
      <c r="BF130" s="4">
        <v>14.063000000000001</v>
      </c>
      <c r="BG130" s="4">
        <v>10.88</v>
      </c>
      <c r="BH130" s="4">
        <v>0.77</v>
      </c>
      <c r="BI130" s="4">
        <v>19.724</v>
      </c>
      <c r="BJ130" s="4">
        <v>1749.6579999999999</v>
      </c>
      <c r="BK130" s="4">
        <v>715.03200000000004</v>
      </c>
      <c r="BL130" s="4">
        <v>0.23899999999999999</v>
      </c>
      <c r="BM130" s="4">
        <v>0</v>
      </c>
      <c r="BN130" s="4">
        <v>0.23899999999999999</v>
      </c>
      <c r="BO130" s="4">
        <v>0.188</v>
      </c>
      <c r="BP130" s="4">
        <v>0</v>
      </c>
      <c r="BQ130" s="4">
        <v>0.188</v>
      </c>
      <c r="BR130" s="4">
        <v>52.284599999999998</v>
      </c>
      <c r="BU130" s="4">
        <v>33.363999999999997</v>
      </c>
      <c r="BW130" s="4">
        <v>35.784999999999997</v>
      </c>
      <c r="BX130" s="4">
        <v>-9.4800000000000006E-3</v>
      </c>
      <c r="BY130" s="4">
        <v>-5</v>
      </c>
      <c r="BZ130" s="4">
        <v>0.63771199999999995</v>
      </c>
      <c r="CA130" s="4">
        <v>-0.23166700000000001</v>
      </c>
      <c r="CB130" s="4">
        <v>12.881781999999999</v>
      </c>
    </row>
    <row r="131" spans="1:80">
      <c r="A131" s="2">
        <v>42439</v>
      </c>
      <c r="B131" s="29">
        <v>0.38675785879629632</v>
      </c>
      <c r="C131" s="4">
        <v>10.651999999999999</v>
      </c>
      <c r="D131" s="4">
        <v>6.8498999999999999</v>
      </c>
      <c r="E131" s="4" t="s">
        <v>155</v>
      </c>
      <c r="F131" s="4">
        <v>68498.641449999996</v>
      </c>
      <c r="G131" s="4">
        <v>13.5</v>
      </c>
      <c r="H131" s="4">
        <v>-1.2</v>
      </c>
      <c r="I131" s="4">
        <v>7878.3</v>
      </c>
      <c r="K131" s="4">
        <v>0.3</v>
      </c>
      <c r="L131" s="4">
        <v>1011</v>
      </c>
      <c r="M131" s="4">
        <v>0.83550000000000002</v>
      </c>
      <c r="N131" s="4">
        <v>8.9004999999999992</v>
      </c>
      <c r="O131" s="4">
        <v>5.7233999999999998</v>
      </c>
      <c r="P131" s="4">
        <v>11.273300000000001</v>
      </c>
      <c r="Q131" s="4">
        <v>0</v>
      </c>
      <c r="R131" s="4">
        <v>11.3</v>
      </c>
      <c r="S131" s="4">
        <v>8.8843999999999994</v>
      </c>
      <c r="T131" s="4">
        <v>0</v>
      </c>
      <c r="U131" s="4">
        <v>8.9</v>
      </c>
      <c r="V131" s="4">
        <v>7878.2732999999998</v>
      </c>
      <c r="Y131" s="4">
        <v>845.04700000000003</v>
      </c>
      <c r="Z131" s="4">
        <v>0</v>
      </c>
      <c r="AA131" s="4">
        <v>0.25069999999999998</v>
      </c>
      <c r="AB131" s="4" t="s">
        <v>384</v>
      </c>
      <c r="AC131" s="4">
        <v>0</v>
      </c>
      <c r="AD131" s="4">
        <v>11.8</v>
      </c>
      <c r="AE131" s="4">
        <v>847</v>
      </c>
      <c r="AF131" s="4">
        <v>876</v>
      </c>
      <c r="AG131" s="4">
        <v>884</v>
      </c>
      <c r="AH131" s="4">
        <v>76</v>
      </c>
      <c r="AI131" s="4">
        <v>17.79</v>
      </c>
      <c r="AJ131" s="4">
        <v>0.41</v>
      </c>
      <c r="AK131" s="4">
        <v>984</v>
      </c>
      <c r="AL131" s="4">
        <v>-2</v>
      </c>
      <c r="AM131" s="4">
        <v>0</v>
      </c>
      <c r="AN131" s="4">
        <v>22</v>
      </c>
      <c r="AO131" s="4">
        <v>190</v>
      </c>
      <c r="AP131" s="4">
        <v>188.1</v>
      </c>
      <c r="AQ131" s="4">
        <v>3</v>
      </c>
      <c r="AR131" s="4">
        <v>195</v>
      </c>
      <c r="AS131" s="4" t="s">
        <v>155</v>
      </c>
      <c r="AT131" s="4">
        <v>2</v>
      </c>
      <c r="AU131" s="5">
        <v>0.59466435185185185</v>
      </c>
      <c r="AV131" s="4">
        <v>47.159261999999998</v>
      </c>
      <c r="AW131" s="4">
        <v>-88.489653000000004</v>
      </c>
      <c r="AX131" s="4">
        <v>321.2</v>
      </c>
      <c r="AY131" s="4">
        <v>0</v>
      </c>
      <c r="AZ131" s="4">
        <v>12</v>
      </c>
      <c r="BA131" s="4">
        <v>9</v>
      </c>
      <c r="BB131" s="4" t="s">
        <v>429</v>
      </c>
      <c r="BC131" s="4">
        <v>1.2787999999999999</v>
      </c>
      <c r="BD131" s="4">
        <v>1.6182000000000001</v>
      </c>
      <c r="BE131" s="4">
        <v>2.0878999999999999</v>
      </c>
      <c r="BF131" s="4">
        <v>14.063000000000001</v>
      </c>
      <c r="BG131" s="4">
        <v>10.9</v>
      </c>
      <c r="BH131" s="4">
        <v>0.78</v>
      </c>
      <c r="BI131" s="4">
        <v>19.683</v>
      </c>
      <c r="BJ131" s="4">
        <v>1750.577</v>
      </c>
      <c r="BK131" s="4">
        <v>716.46699999999998</v>
      </c>
      <c r="BL131" s="4">
        <v>0.23200000000000001</v>
      </c>
      <c r="BM131" s="4">
        <v>0</v>
      </c>
      <c r="BN131" s="4">
        <v>0.23200000000000001</v>
      </c>
      <c r="BO131" s="4">
        <v>0.183</v>
      </c>
      <c r="BP131" s="4">
        <v>0</v>
      </c>
      <c r="BQ131" s="4">
        <v>0.183</v>
      </c>
      <c r="BR131" s="4">
        <v>51.238399999999999</v>
      </c>
      <c r="BU131" s="4">
        <v>32.975999999999999</v>
      </c>
      <c r="BW131" s="4">
        <v>35.847000000000001</v>
      </c>
      <c r="BX131" s="4">
        <v>-1.1712E-2</v>
      </c>
      <c r="BY131" s="4">
        <v>-5</v>
      </c>
      <c r="BZ131" s="4">
        <v>0.63619199999999998</v>
      </c>
      <c r="CA131" s="4">
        <v>-0.28621200000000002</v>
      </c>
      <c r="CB131" s="4">
        <v>12.851077999999999</v>
      </c>
    </row>
    <row r="132" spans="1:80">
      <c r="A132" s="2">
        <v>42439</v>
      </c>
      <c r="B132" s="29">
        <v>0.38676943287037036</v>
      </c>
      <c r="C132" s="4">
        <v>10.715</v>
      </c>
      <c r="D132" s="4">
        <v>6.7637999999999998</v>
      </c>
      <c r="E132" s="4" t="s">
        <v>155</v>
      </c>
      <c r="F132" s="4">
        <v>67637.525080000007</v>
      </c>
      <c r="G132" s="4">
        <v>13.1</v>
      </c>
      <c r="H132" s="4">
        <v>-1.2</v>
      </c>
      <c r="I132" s="4">
        <v>8319.4</v>
      </c>
      <c r="K132" s="4">
        <v>0.3</v>
      </c>
      <c r="L132" s="4">
        <v>1014</v>
      </c>
      <c r="M132" s="4">
        <v>0.83550000000000002</v>
      </c>
      <c r="N132" s="4">
        <v>8.9520999999999997</v>
      </c>
      <c r="O132" s="4">
        <v>5.6509999999999998</v>
      </c>
      <c r="P132" s="4">
        <v>10.944900000000001</v>
      </c>
      <c r="Q132" s="4">
        <v>0</v>
      </c>
      <c r="R132" s="4">
        <v>10.9</v>
      </c>
      <c r="S132" s="4">
        <v>8.6256000000000004</v>
      </c>
      <c r="T132" s="4">
        <v>0</v>
      </c>
      <c r="U132" s="4">
        <v>8.6</v>
      </c>
      <c r="V132" s="4">
        <v>8319.3726000000006</v>
      </c>
      <c r="Y132" s="4">
        <v>847.02099999999996</v>
      </c>
      <c r="Z132" s="4">
        <v>0</v>
      </c>
      <c r="AA132" s="4">
        <v>0.25059999999999999</v>
      </c>
      <c r="AB132" s="4" t="s">
        <v>384</v>
      </c>
      <c r="AC132" s="4">
        <v>0</v>
      </c>
      <c r="AD132" s="4">
        <v>11.8</v>
      </c>
      <c r="AE132" s="4">
        <v>846</v>
      </c>
      <c r="AF132" s="4">
        <v>875</v>
      </c>
      <c r="AG132" s="4">
        <v>884</v>
      </c>
      <c r="AH132" s="4">
        <v>76</v>
      </c>
      <c r="AI132" s="4">
        <v>17.79</v>
      </c>
      <c r="AJ132" s="4">
        <v>0.41</v>
      </c>
      <c r="AK132" s="4">
        <v>984</v>
      </c>
      <c r="AL132" s="4">
        <v>-2</v>
      </c>
      <c r="AM132" s="4">
        <v>0</v>
      </c>
      <c r="AN132" s="4">
        <v>22</v>
      </c>
      <c r="AO132" s="4">
        <v>190</v>
      </c>
      <c r="AP132" s="4">
        <v>188.9</v>
      </c>
      <c r="AQ132" s="4">
        <v>3.1</v>
      </c>
      <c r="AR132" s="4">
        <v>195</v>
      </c>
      <c r="AS132" s="4" t="s">
        <v>155</v>
      </c>
      <c r="AT132" s="4">
        <v>2</v>
      </c>
      <c r="AU132" s="5">
        <v>0.59467592592592589</v>
      </c>
      <c r="AV132" s="4">
        <v>47.159261999999998</v>
      </c>
      <c r="AW132" s="4">
        <v>-88.489653000000004</v>
      </c>
      <c r="AX132" s="4">
        <v>320.89999999999998</v>
      </c>
      <c r="AY132" s="4">
        <v>0</v>
      </c>
      <c r="AZ132" s="4">
        <v>12</v>
      </c>
      <c r="BA132" s="4">
        <v>9</v>
      </c>
      <c r="BB132" s="4" t="s">
        <v>429</v>
      </c>
      <c r="BC132" s="4">
        <v>1</v>
      </c>
      <c r="BD132" s="4">
        <v>1.2</v>
      </c>
      <c r="BE132" s="4">
        <v>1.6</v>
      </c>
      <c r="BF132" s="4">
        <v>14.063000000000001</v>
      </c>
      <c r="BG132" s="4">
        <v>10.9</v>
      </c>
      <c r="BH132" s="4">
        <v>0.77</v>
      </c>
      <c r="BI132" s="4">
        <v>19.690000000000001</v>
      </c>
      <c r="BJ132" s="4">
        <v>1758.0540000000001</v>
      </c>
      <c r="BK132" s="4">
        <v>706.33900000000006</v>
      </c>
      <c r="BL132" s="4">
        <v>0.22500000000000001</v>
      </c>
      <c r="BM132" s="4">
        <v>0</v>
      </c>
      <c r="BN132" s="4">
        <v>0.22500000000000001</v>
      </c>
      <c r="BO132" s="4">
        <v>0.17699999999999999</v>
      </c>
      <c r="BP132" s="4">
        <v>0</v>
      </c>
      <c r="BQ132" s="4">
        <v>0.17699999999999999</v>
      </c>
      <c r="BR132" s="4">
        <v>54.024900000000002</v>
      </c>
      <c r="BU132" s="4">
        <v>33.003</v>
      </c>
      <c r="BW132" s="4">
        <v>35.790999999999997</v>
      </c>
      <c r="BX132" s="4">
        <v>-1.1096E-2</v>
      </c>
      <c r="BY132" s="4">
        <v>-5</v>
      </c>
      <c r="BZ132" s="4">
        <v>0.63690400000000003</v>
      </c>
      <c r="CA132" s="4">
        <v>-0.27115899999999998</v>
      </c>
      <c r="CB132" s="4">
        <v>12.865461</v>
      </c>
    </row>
    <row r="133" spans="1:80">
      <c r="A133" s="2">
        <v>42439</v>
      </c>
      <c r="B133" s="29">
        <v>0.38678100694444445</v>
      </c>
      <c r="C133" s="4">
        <v>10.647</v>
      </c>
      <c r="D133" s="4">
        <v>6.9259000000000004</v>
      </c>
      <c r="E133" s="4" t="s">
        <v>155</v>
      </c>
      <c r="F133" s="4">
        <v>69259.409350000002</v>
      </c>
      <c r="G133" s="4">
        <v>13.1</v>
      </c>
      <c r="H133" s="4">
        <v>-1.2</v>
      </c>
      <c r="I133" s="4">
        <v>7444.9</v>
      </c>
      <c r="K133" s="4">
        <v>0.3</v>
      </c>
      <c r="L133" s="4">
        <v>955</v>
      </c>
      <c r="M133" s="4">
        <v>0.83530000000000004</v>
      </c>
      <c r="N133" s="4">
        <v>8.8934999999999995</v>
      </c>
      <c r="O133" s="4">
        <v>5.7851999999999997</v>
      </c>
      <c r="P133" s="4">
        <v>10.942299999999999</v>
      </c>
      <c r="Q133" s="4">
        <v>0</v>
      </c>
      <c r="R133" s="4">
        <v>10.9</v>
      </c>
      <c r="S133" s="4">
        <v>8.6234999999999999</v>
      </c>
      <c r="T133" s="4">
        <v>0</v>
      </c>
      <c r="U133" s="4">
        <v>8.6</v>
      </c>
      <c r="V133" s="4">
        <v>7444.8856999999998</v>
      </c>
      <c r="Y133" s="4">
        <v>797.95500000000004</v>
      </c>
      <c r="Z133" s="4">
        <v>0</v>
      </c>
      <c r="AA133" s="4">
        <v>0.25059999999999999</v>
      </c>
      <c r="AB133" s="4" t="s">
        <v>384</v>
      </c>
      <c r="AC133" s="4">
        <v>0</v>
      </c>
      <c r="AD133" s="4">
        <v>11.8</v>
      </c>
      <c r="AE133" s="4">
        <v>846</v>
      </c>
      <c r="AF133" s="4">
        <v>875</v>
      </c>
      <c r="AG133" s="4">
        <v>883</v>
      </c>
      <c r="AH133" s="4">
        <v>76</v>
      </c>
      <c r="AI133" s="4">
        <v>17.79</v>
      </c>
      <c r="AJ133" s="4">
        <v>0.41</v>
      </c>
      <c r="AK133" s="4">
        <v>984</v>
      </c>
      <c r="AL133" s="4">
        <v>-2</v>
      </c>
      <c r="AM133" s="4">
        <v>0</v>
      </c>
      <c r="AN133" s="4">
        <v>22</v>
      </c>
      <c r="AO133" s="4">
        <v>190</v>
      </c>
      <c r="AP133" s="4">
        <v>189</v>
      </c>
      <c r="AQ133" s="4">
        <v>3</v>
      </c>
      <c r="AR133" s="4">
        <v>195</v>
      </c>
      <c r="AS133" s="4" t="s">
        <v>155</v>
      </c>
      <c r="AT133" s="4">
        <v>2</v>
      </c>
      <c r="AU133" s="5">
        <v>0.59468750000000004</v>
      </c>
      <c r="AV133" s="4">
        <v>47.159261999999998</v>
      </c>
      <c r="AW133" s="4">
        <v>-88.489654000000002</v>
      </c>
      <c r="AX133" s="4">
        <v>320.7</v>
      </c>
      <c r="AY133" s="4">
        <v>0</v>
      </c>
      <c r="AZ133" s="4">
        <v>12</v>
      </c>
      <c r="BA133" s="4">
        <v>9</v>
      </c>
      <c r="BB133" s="4" t="s">
        <v>429</v>
      </c>
      <c r="BC133" s="4">
        <v>1</v>
      </c>
      <c r="BD133" s="4">
        <v>1.2</v>
      </c>
      <c r="BE133" s="4">
        <v>1.6</v>
      </c>
      <c r="BF133" s="4">
        <v>14.063000000000001</v>
      </c>
      <c r="BG133" s="4">
        <v>10.88</v>
      </c>
      <c r="BH133" s="4">
        <v>0.77</v>
      </c>
      <c r="BI133" s="4">
        <v>19.719000000000001</v>
      </c>
      <c r="BJ133" s="4">
        <v>1747.8979999999999</v>
      </c>
      <c r="BK133" s="4">
        <v>723.66200000000003</v>
      </c>
      <c r="BL133" s="4">
        <v>0.22500000000000001</v>
      </c>
      <c r="BM133" s="4">
        <v>0</v>
      </c>
      <c r="BN133" s="4">
        <v>0.22500000000000001</v>
      </c>
      <c r="BO133" s="4">
        <v>0.17699999999999999</v>
      </c>
      <c r="BP133" s="4">
        <v>0</v>
      </c>
      <c r="BQ133" s="4">
        <v>0.17699999999999999</v>
      </c>
      <c r="BR133" s="4">
        <v>48.383400000000002</v>
      </c>
      <c r="BU133" s="4">
        <v>31.114999999999998</v>
      </c>
      <c r="BW133" s="4">
        <v>35.81</v>
      </c>
      <c r="BX133" s="4">
        <v>-1.0999999999999999E-2</v>
      </c>
      <c r="BY133" s="4">
        <v>-5</v>
      </c>
      <c r="BZ133" s="4">
        <v>0.63700000000000001</v>
      </c>
      <c r="CA133" s="4">
        <v>-0.26881300000000002</v>
      </c>
      <c r="CB133" s="4">
        <v>12.8674</v>
      </c>
    </row>
    <row r="134" spans="1:80">
      <c r="A134" s="2">
        <v>42439</v>
      </c>
      <c r="B134" s="29">
        <v>0.38679258101851849</v>
      </c>
      <c r="C134" s="4">
        <v>10.145</v>
      </c>
      <c r="D134" s="4">
        <v>7.4360999999999997</v>
      </c>
      <c r="E134" s="4" t="s">
        <v>155</v>
      </c>
      <c r="F134" s="4">
        <v>74360.728810000001</v>
      </c>
      <c r="G134" s="4">
        <v>13.1</v>
      </c>
      <c r="H134" s="4">
        <v>-1.2</v>
      </c>
      <c r="I134" s="4">
        <v>8354.5</v>
      </c>
      <c r="K134" s="4">
        <v>0.3</v>
      </c>
      <c r="L134" s="4">
        <v>1062</v>
      </c>
      <c r="M134" s="4">
        <v>0.83320000000000005</v>
      </c>
      <c r="N134" s="4">
        <v>8.4522999999999993</v>
      </c>
      <c r="O134" s="4">
        <v>6.1955</v>
      </c>
      <c r="P134" s="4">
        <v>10.9145</v>
      </c>
      <c r="Q134" s="4">
        <v>0</v>
      </c>
      <c r="R134" s="4">
        <v>10.9</v>
      </c>
      <c r="S134" s="4">
        <v>8.6015999999999995</v>
      </c>
      <c r="T134" s="4">
        <v>0</v>
      </c>
      <c r="U134" s="4">
        <v>8.6</v>
      </c>
      <c r="V134" s="4">
        <v>8354.5180999999993</v>
      </c>
      <c r="Y134" s="4">
        <v>884.798</v>
      </c>
      <c r="Z134" s="4">
        <v>0</v>
      </c>
      <c r="AA134" s="4">
        <v>0.25</v>
      </c>
      <c r="AB134" s="4" t="s">
        <v>384</v>
      </c>
      <c r="AC134" s="4">
        <v>0</v>
      </c>
      <c r="AD134" s="4">
        <v>11.8</v>
      </c>
      <c r="AE134" s="4">
        <v>846</v>
      </c>
      <c r="AF134" s="4">
        <v>876</v>
      </c>
      <c r="AG134" s="4">
        <v>883</v>
      </c>
      <c r="AH134" s="4">
        <v>76</v>
      </c>
      <c r="AI134" s="4">
        <v>17.79</v>
      </c>
      <c r="AJ134" s="4">
        <v>0.41</v>
      </c>
      <c r="AK134" s="4">
        <v>984</v>
      </c>
      <c r="AL134" s="4">
        <v>-2</v>
      </c>
      <c r="AM134" s="4">
        <v>0</v>
      </c>
      <c r="AN134" s="4">
        <v>22</v>
      </c>
      <c r="AO134" s="4">
        <v>190</v>
      </c>
      <c r="AP134" s="4">
        <v>188.1</v>
      </c>
      <c r="AQ134" s="4">
        <v>2.7</v>
      </c>
      <c r="AR134" s="4">
        <v>195</v>
      </c>
      <c r="AS134" s="4" t="s">
        <v>155</v>
      </c>
      <c r="AT134" s="4">
        <v>2</v>
      </c>
      <c r="AU134" s="5">
        <v>0.59469907407407407</v>
      </c>
      <c r="AV134" s="4">
        <v>47.159263000000003</v>
      </c>
      <c r="AW134" s="4">
        <v>-88.489654999999999</v>
      </c>
      <c r="AX134" s="4">
        <v>320.5</v>
      </c>
      <c r="AY134" s="4">
        <v>0</v>
      </c>
      <c r="AZ134" s="4">
        <v>12</v>
      </c>
      <c r="BA134" s="4">
        <v>9</v>
      </c>
      <c r="BB134" s="4" t="s">
        <v>429</v>
      </c>
      <c r="BC134" s="4">
        <v>1</v>
      </c>
      <c r="BD134" s="4">
        <v>1.2302999999999999</v>
      </c>
      <c r="BE134" s="4">
        <v>1.6303000000000001</v>
      </c>
      <c r="BF134" s="4">
        <v>14.063000000000001</v>
      </c>
      <c r="BG134" s="4">
        <v>10.74</v>
      </c>
      <c r="BH134" s="4">
        <v>0.76</v>
      </c>
      <c r="BI134" s="4">
        <v>20.024000000000001</v>
      </c>
      <c r="BJ134" s="4">
        <v>1654.7170000000001</v>
      </c>
      <c r="BK134" s="4">
        <v>771.96799999999996</v>
      </c>
      <c r="BL134" s="4">
        <v>0.224</v>
      </c>
      <c r="BM134" s="4">
        <v>0</v>
      </c>
      <c r="BN134" s="4">
        <v>0.224</v>
      </c>
      <c r="BO134" s="4">
        <v>0.17599999999999999</v>
      </c>
      <c r="BP134" s="4">
        <v>0</v>
      </c>
      <c r="BQ134" s="4">
        <v>0.17599999999999999</v>
      </c>
      <c r="BR134" s="4">
        <v>54.083399999999997</v>
      </c>
      <c r="BU134" s="4">
        <v>34.366999999999997</v>
      </c>
      <c r="BW134" s="4">
        <v>35.579000000000001</v>
      </c>
      <c r="BX134" s="4">
        <v>-1.2808E-2</v>
      </c>
      <c r="BY134" s="4">
        <v>-5</v>
      </c>
      <c r="BZ134" s="4">
        <v>0.63519199999999998</v>
      </c>
      <c r="CA134" s="4">
        <v>-0.312996</v>
      </c>
      <c r="CB134" s="4">
        <v>12.830878</v>
      </c>
    </row>
    <row r="135" spans="1:80">
      <c r="A135" s="2">
        <v>42439</v>
      </c>
      <c r="B135" s="29">
        <v>0.38680415509259264</v>
      </c>
      <c r="C135" s="4">
        <v>9.9510000000000005</v>
      </c>
      <c r="D135" s="4">
        <v>7.9823000000000004</v>
      </c>
      <c r="E135" s="4" t="s">
        <v>155</v>
      </c>
      <c r="F135" s="4">
        <v>79823.021760000003</v>
      </c>
      <c r="G135" s="4">
        <v>14.3</v>
      </c>
      <c r="H135" s="4">
        <v>-1.2</v>
      </c>
      <c r="I135" s="4">
        <v>9276.1</v>
      </c>
      <c r="K135" s="4">
        <v>0.3</v>
      </c>
      <c r="L135" s="4">
        <v>1054</v>
      </c>
      <c r="M135" s="4">
        <v>0.82840000000000003</v>
      </c>
      <c r="N135" s="4">
        <v>8.2437000000000005</v>
      </c>
      <c r="O135" s="4">
        <v>6.6125999999999996</v>
      </c>
      <c r="P135" s="4">
        <v>11.867599999999999</v>
      </c>
      <c r="Q135" s="4">
        <v>0</v>
      </c>
      <c r="R135" s="4">
        <v>11.9</v>
      </c>
      <c r="S135" s="4">
        <v>9.3527000000000005</v>
      </c>
      <c r="T135" s="4">
        <v>0</v>
      </c>
      <c r="U135" s="4">
        <v>9.4</v>
      </c>
      <c r="V135" s="4">
        <v>9276.11</v>
      </c>
      <c r="Y135" s="4">
        <v>873.38699999999994</v>
      </c>
      <c r="Z135" s="4">
        <v>0</v>
      </c>
      <c r="AA135" s="4">
        <v>0.2485</v>
      </c>
      <c r="AB135" s="4" t="s">
        <v>384</v>
      </c>
      <c r="AC135" s="4">
        <v>0</v>
      </c>
      <c r="AD135" s="4">
        <v>11.9</v>
      </c>
      <c r="AE135" s="4">
        <v>846</v>
      </c>
      <c r="AF135" s="4">
        <v>876</v>
      </c>
      <c r="AG135" s="4">
        <v>882</v>
      </c>
      <c r="AH135" s="4">
        <v>76</v>
      </c>
      <c r="AI135" s="4">
        <v>17.79</v>
      </c>
      <c r="AJ135" s="4">
        <v>0.41</v>
      </c>
      <c r="AK135" s="4">
        <v>984</v>
      </c>
      <c r="AL135" s="4">
        <v>-2</v>
      </c>
      <c r="AM135" s="4">
        <v>0</v>
      </c>
      <c r="AN135" s="4">
        <v>22</v>
      </c>
      <c r="AO135" s="4">
        <v>190.9</v>
      </c>
      <c r="AP135" s="4">
        <v>188.9</v>
      </c>
      <c r="AQ135" s="4">
        <v>2.8</v>
      </c>
      <c r="AR135" s="4">
        <v>195</v>
      </c>
      <c r="AS135" s="4" t="s">
        <v>155</v>
      </c>
      <c r="AT135" s="4">
        <v>2</v>
      </c>
      <c r="AU135" s="5">
        <v>0.59471064814814811</v>
      </c>
      <c r="AV135" s="4">
        <v>47.159263000000003</v>
      </c>
      <c r="AW135" s="4">
        <v>-88.489655999999997</v>
      </c>
      <c r="AX135" s="4">
        <v>320.39999999999998</v>
      </c>
      <c r="AY135" s="4">
        <v>0</v>
      </c>
      <c r="AZ135" s="4">
        <v>12</v>
      </c>
      <c r="BA135" s="4">
        <v>9</v>
      </c>
      <c r="BB135" s="4" t="s">
        <v>429</v>
      </c>
      <c r="BC135" s="4">
        <v>1</v>
      </c>
      <c r="BD135" s="4">
        <v>1.2697000000000001</v>
      </c>
      <c r="BE135" s="4">
        <v>1.6697</v>
      </c>
      <c r="BF135" s="4">
        <v>14.063000000000001</v>
      </c>
      <c r="BG135" s="4">
        <v>10.42</v>
      </c>
      <c r="BH135" s="4">
        <v>0.74</v>
      </c>
      <c r="BI135" s="4">
        <v>20.713999999999999</v>
      </c>
      <c r="BJ135" s="4">
        <v>1583.0509999999999</v>
      </c>
      <c r="BK135" s="4">
        <v>808.20399999999995</v>
      </c>
      <c r="BL135" s="4">
        <v>0.23899999999999999</v>
      </c>
      <c r="BM135" s="4">
        <v>0</v>
      </c>
      <c r="BN135" s="4">
        <v>0.23899999999999999</v>
      </c>
      <c r="BO135" s="4">
        <v>0.188</v>
      </c>
      <c r="BP135" s="4">
        <v>0</v>
      </c>
      <c r="BQ135" s="4">
        <v>0.188</v>
      </c>
      <c r="BR135" s="4">
        <v>58.902700000000003</v>
      </c>
      <c r="BU135" s="4">
        <v>33.276000000000003</v>
      </c>
      <c r="BW135" s="4">
        <v>34.700000000000003</v>
      </c>
      <c r="BX135" s="4">
        <v>-9.384E-3</v>
      </c>
      <c r="BY135" s="4">
        <v>-5</v>
      </c>
      <c r="BZ135" s="4">
        <v>0.63771199999999995</v>
      </c>
      <c r="CA135" s="4">
        <v>-0.229321</v>
      </c>
      <c r="CB135" s="4">
        <v>12.881781999999999</v>
      </c>
    </row>
    <row r="136" spans="1:80">
      <c r="A136" s="2">
        <v>42439</v>
      </c>
      <c r="B136" s="29">
        <v>0.38681572916666668</v>
      </c>
      <c r="C136" s="4">
        <v>9.8610000000000007</v>
      </c>
      <c r="D136" s="4">
        <v>8.0990000000000002</v>
      </c>
      <c r="E136" s="4" t="s">
        <v>155</v>
      </c>
      <c r="F136" s="4">
        <v>80990.008350000004</v>
      </c>
      <c r="G136" s="4">
        <v>16.7</v>
      </c>
      <c r="H136" s="4">
        <v>-1.2</v>
      </c>
      <c r="I136" s="4">
        <v>8276.5</v>
      </c>
      <c r="K136" s="4">
        <v>0.3</v>
      </c>
      <c r="L136" s="4">
        <v>1039</v>
      </c>
      <c r="M136" s="4">
        <v>0.82899999999999996</v>
      </c>
      <c r="N136" s="4">
        <v>8.1742000000000008</v>
      </c>
      <c r="O136" s="4">
        <v>6.7138999999999998</v>
      </c>
      <c r="P136" s="4">
        <v>13.874000000000001</v>
      </c>
      <c r="Q136" s="4">
        <v>0</v>
      </c>
      <c r="R136" s="4">
        <v>13.9</v>
      </c>
      <c r="S136" s="4">
        <v>10.933999999999999</v>
      </c>
      <c r="T136" s="4">
        <v>0</v>
      </c>
      <c r="U136" s="4">
        <v>10.9</v>
      </c>
      <c r="V136" s="4">
        <v>8276.4508999999998</v>
      </c>
      <c r="Y136" s="4">
        <v>861.08500000000004</v>
      </c>
      <c r="Z136" s="4">
        <v>0</v>
      </c>
      <c r="AA136" s="4">
        <v>0.2487</v>
      </c>
      <c r="AB136" s="4" t="s">
        <v>384</v>
      </c>
      <c r="AC136" s="4">
        <v>0</v>
      </c>
      <c r="AD136" s="4">
        <v>11.9</v>
      </c>
      <c r="AE136" s="4">
        <v>846</v>
      </c>
      <c r="AF136" s="4">
        <v>877</v>
      </c>
      <c r="AG136" s="4">
        <v>883</v>
      </c>
      <c r="AH136" s="4">
        <v>76</v>
      </c>
      <c r="AI136" s="4">
        <v>17.79</v>
      </c>
      <c r="AJ136" s="4">
        <v>0.41</v>
      </c>
      <c r="AK136" s="4">
        <v>984</v>
      </c>
      <c r="AL136" s="4">
        <v>-2</v>
      </c>
      <c r="AM136" s="4">
        <v>0</v>
      </c>
      <c r="AN136" s="4">
        <v>22</v>
      </c>
      <c r="AO136" s="4">
        <v>191</v>
      </c>
      <c r="AP136" s="4">
        <v>188.1</v>
      </c>
      <c r="AQ136" s="4">
        <v>2.9</v>
      </c>
      <c r="AR136" s="4">
        <v>195</v>
      </c>
      <c r="AS136" s="4" t="s">
        <v>155</v>
      </c>
      <c r="AT136" s="4">
        <v>2</v>
      </c>
      <c r="AU136" s="5">
        <v>0.59472222222222226</v>
      </c>
      <c r="AV136" s="4">
        <v>47.159264</v>
      </c>
      <c r="AW136" s="4">
        <v>-88.489656999999994</v>
      </c>
      <c r="AX136" s="4">
        <v>320.3</v>
      </c>
      <c r="AY136" s="4">
        <v>0</v>
      </c>
      <c r="AZ136" s="4">
        <v>12</v>
      </c>
      <c r="BA136" s="4">
        <v>9</v>
      </c>
      <c r="BB136" s="4" t="s">
        <v>429</v>
      </c>
      <c r="BC136" s="4">
        <v>1</v>
      </c>
      <c r="BD136" s="4">
        <v>1.2</v>
      </c>
      <c r="BE136" s="4">
        <v>1.6</v>
      </c>
      <c r="BF136" s="4">
        <v>14.063000000000001</v>
      </c>
      <c r="BG136" s="4">
        <v>10.46</v>
      </c>
      <c r="BH136" s="4">
        <v>0.74</v>
      </c>
      <c r="BI136" s="4">
        <v>20.63</v>
      </c>
      <c r="BJ136" s="4">
        <v>1576.528</v>
      </c>
      <c r="BK136" s="4">
        <v>824.15200000000004</v>
      </c>
      <c r="BL136" s="4">
        <v>0.28000000000000003</v>
      </c>
      <c r="BM136" s="4">
        <v>0</v>
      </c>
      <c r="BN136" s="4">
        <v>0.28000000000000003</v>
      </c>
      <c r="BO136" s="4">
        <v>0.221</v>
      </c>
      <c r="BP136" s="4">
        <v>0</v>
      </c>
      <c r="BQ136" s="4">
        <v>0.221</v>
      </c>
      <c r="BR136" s="4">
        <v>52.783099999999997</v>
      </c>
      <c r="BU136" s="4">
        <v>32.948999999999998</v>
      </c>
      <c r="BW136" s="4">
        <v>34.875</v>
      </c>
      <c r="BX136" s="4">
        <v>-1.0808E-2</v>
      </c>
      <c r="BY136" s="4">
        <v>-5</v>
      </c>
      <c r="BZ136" s="4">
        <v>0.63619199999999998</v>
      </c>
      <c r="CA136" s="4">
        <v>-0.26412099999999999</v>
      </c>
      <c r="CB136" s="4">
        <v>12.851077999999999</v>
      </c>
    </row>
    <row r="137" spans="1:80">
      <c r="A137" s="2">
        <v>42439</v>
      </c>
      <c r="B137" s="29">
        <v>0.38682730324074077</v>
      </c>
      <c r="C137" s="4">
        <v>9.8460000000000001</v>
      </c>
      <c r="D137" s="4">
        <v>8.2401999999999997</v>
      </c>
      <c r="E137" s="4" t="s">
        <v>155</v>
      </c>
      <c r="F137" s="4">
        <v>82401.871350000001</v>
      </c>
      <c r="G137" s="4">
        <v>16.899999999999999</v>
      </c>
      <c r="H137" s="4">
        <v>-1.2</v>
      </c>
      <c r="I137" s="4">
        <v>8827.7000000000007</v>
      </c>
      <c r="K137" s="4">
        <v>0.3</v>
      </c>
      <c r="L137" s="4">
        <v>1034</v>
      </c>
      <c r="M137" s="4">
        <v>0.82720000000000005</v>
      </c>
      <c r="N137" s="4">
        <v>8.1447000000000003</v>
      </c>
      <c r="O137" s="4">
        <v>6.8163999999999998</v>
      </c>
      <c r="P137" s="4">
        <v>13.979900000000001</v>
      </c>
      <c r="Q137" s="4">
        <v>0</v>
      </c>
      <c r="R137" s="4">
        <v>14</v>
      </c>
      <c r="S137" s="4">
        <v>11.0174</v>
      </c>
      <c r="T137" s="4">
        <v>0</v>
      </c>
      <c r="U137" s="4">
        <v>11</v>
      </c>
      <c r="V137" s="4">
        <v>8827.7423999999992</v>
      </c>
      <c r="Y137" s="4">
        <v>855.63800000000003</v>
      </c>
      <c r="Z137" s="4">
        <v>0</v>
      </c>
      <c r="AA137" s="4">
        <v>0.2482</v>
      </c>
      <c r="AB137" s="4" t="s">
        <v>384</v>
      </c>
      <c r="AC137" s="4">
        <v>0</v>
      </c>
      <c r="AD137" s="4">
        <v>11.9</v>
      </c>
      <c r="AE137" s="4">
        <v>845</v>
      </c>
      <c r="AF137" s="4">
        <v>876</v>
      </c>
      <c r="AG137" s="4">
        <v>883</v>
      </c>
      <c r="AH137" s="4">
        <v>76</v>
      </c>
      <c r="AI137" s="4">
        <v>17.79</v>
      </c>
      <c r="AJ137" s="4">
        <v>0.41</v>
      </c>
      <c r="AK137" s="4">
        <v>984</v>
      </c>
      <c r="AL137" s="4">
        <v>-2</v>
      </c>
      <c r="AM137" s="4">
        <v>0</v>
      </c>
      <c r="AN137" s="4">
        <v>22</v>
      </c>
      <c r="AO137" s="4">
        <v>191</v>
      </c>
      <c r="AP137" s="4">
        <v>188</v>
      </c>
      <c r="AQ137" s="4">
        <v>3.1</v>
      </c>
      <c r="AR137" s="4">
        <v>195</v>
      </c>
      <c r="AS137" s="4" t="s">
        <v>155</v>
      </c>
      <c r="AT137" s="4">
        <v>2</v>
      </c>
      <c r="AU137" s="5">
        <v>0.5947337962962963</v>
      </c>
      <c r="AV137" s="4">
        <v>47.159264999999998</v>
      </c>
      <c r="AW137" s="4">
        <v>-88.489656999999994</v>
      </c>
      <c r="AX137" s="4">
        <v>320.2</v>
      </c>
      <c r="AY137" s="4">
        <v>0</v>
      </c>
      <c r="AZ137" s="4">
        <v>12</v>
      </c>
      <c r="BA137" s="4">
        <v>9</v>
      </c>
      <c r="BB137" s="4" t="s">
        <v>429</v>
      </c>
      <c r="BC137" s="4">
        <v>1</v>
      </c>
      <c r="BD137" s="4">
        <v>1.2</v>
      </c>
      <c r="BE137" s="4">
        <v>1.6</v>
      </c>
      <c r="BF137" s="4">
        <v>14.063000000000001</v>
      </c>
      <c r="BG137" s="4">
        <v>10.34</v>
      </c>
      <c r="BH137" s="4">
        <v>0.74</v>
      </c>
      <c r="BI137" s="4">
        <v>20.888000000000002</v>
      </c>
      <c r="BJ137" s="4">
        <v>1558.096</v>
      </c>
      <c r="BK137" s="4">
        <v>829.95299999999997</v>
      </c>
      <c r="BL137" s="4">
        <v>0.28000000000000003</v>
      </c>
      <c r="BM137" s="4">
        <v>0</v>
      </c>
      <c r="BN137" s="4">
        <v>0.28000000000000003</v>
      </c>
      <c r="BO137" s="4">
        <v>0.221</v>
      </c>
      <c r="BP137" s="4">
        <v>0</v>
      </c>
      <c r="BQ137" s="4">
        <v>0.221</v>
      </c>
      <c r="BR137" s="4">
        <v>55.8429</v>
      </c>
      <c r="BU137" s="4">
        <v>32.475999999999999</v>
      </c>
      <c r="BW137" s="4">
        <v>34.518999999999998</v>
      </c>
      <c r="BX137" s="4">
        <v>-1.0096000000000001E-2</v>
      </c>
      <c r="BY137" s="4">
        <v>-5</v>
      </c>
      <c r="BZ137" s="4">
        <v>0.63690400000000003</v>
      </c>
      <c r="CA137" s="4">
        <v>-0.246721</v>
      </c>
      <c r="CB137" s="4">
        <v>12.865461</v>
      </c>
    </row>
    <row r="138" spans="1:80">
      <c r="A138" s="2">
        <v>42439</v>
      </c>
      <c r="B138" s="29">
        <v>0.38683887731481481</v>
      </c>
      <c r="C138" s="4">
        <v>9.7880000000000003</v>
      </c>
      <c r="D138" s="4">
        <v>8.1689000000000007</v>
      </c>
      <c r="E138" s="4" t="s">
        <v>155</v>
      </c>
      <c r="F138" s="4">
        <v>81688.812390000006</v>
      </c>
      <c r="G138" s="4">
        <v>17.100000000000001</v>
      </c>
      <c r="H138" s="4">
        <v>-1.2</v>
      </c>
      <c r="I138" s="4">
        <v>8255.1</v>
      </c>
      <c r="K138" s="4">
        <v>0.3</v>
      </c>
      <c r="L138" s="4">
        <v>975</v>
      </c>
      <c r="M138" s="4">
        <v>0.82899999999999996</v>
      </c>
      <c r="N138" s="4">
        <v>8.1135000000000002</v>
      </c>
      <c r="O138" s="4">
        <v>6.7717000000000001</v>
      </c>
      <c r="P138" s="4">
        <v>14.1676</v>
      </c>
      <c r="Q138" s="4">
        <v>0</v>
      </c>
      <c r="R138" s="4">
        <v>14.2</v>
      </c>
      <c r="S138" s="4">
        <v>11.1653</v>
      </c>
      <c r="T138" s="4">
        <v>0</v>
      </c>
      <c r="U138" s="4">
        <v>11.2</v>
      </c>
      <c r="V138" s="4">
        <v>8255.1470000000008</v>
      </c>
      <c r="Y138" s="4">
        <v>808.36199999999997</v>
      </c>
      <c r="Z138" s="4">
        <v>0</v>
      </c>
      <c r="AA138" s="4">
        <v>0.2487</v>
      </c>
      <c r="AB138" s="4" t="s">
        <v>384</v>
      </c>
      <c r="AC138" s="4">
        <v>0</v>
      </c>
      <c r="AD138" s="4">
        <v>11.9</v>
      </c>
      <c r="AE138" s="4">
        <v>845</v>
      </c>
      <c r="AF138" s="4">
        <v>875</v>
      </c>
      <c r="AG138" s="4">
        <v>882</v>
      </c>
      <c r="AH138" s="4">
        <v>76</v>
      </c>
      <c r="AI138" s="4">
        <v>17.79</v>
      </c>
      <c r="AJ138" s="4">
        <v>0.41</v>
      </c>
      <c r="AK138" s="4">
        <v>984</v>
      </c>
      <c r="AL138" s="4">
        <v>-2</v>
      </c>
      <c r="AM138" s="4">
        <v>0</v>
      </c>
      <c r="AN138" s="4">
        <v>22</v>
      </c>
      <c r="AO138" s="4">
        <v>191</v>
      </c>
      <c r="AP138" s="4">
        <v>188.9</v>
      </c>
      <c r="AQ138" s="4">
        <v>3.2</v>
      </c>
      <c r="AR138" s="4">
        <v>195</v>
      </c>
      <c r="AS138" s="4" t="s">
        <v>155</v>
      </c>
      <c r="AT138" s="4">
        <v>2</v>
      </c>
      <c r="AU138" s="5">
        <v>0.59474537037037034</v>
      </c>
      <c r="AV138" s="4">
        <v>47.159266000000002</v>
      </c>
      <c r="AW138" s="4">
        <v>-88.489658000000006</v>
      </c>
      <c r="AX138" s="4">
        <v>320.2</v>
      </c>
      <c r="AY138" s="4">
        <v>0</v>
      </c>
      <c r="AZ138" s="4">
        <v>12</v>
      </c>
      <c r="BA138" s="4">
        <v>9</v>
      </c>
      <c r="BB138" s="4" t="s">
        <v>429</v>
      </c>
      <c r="BC138" s="4">
        <v>1</v>
      </c>
      <c r="BD138" s="4">
        <v>1.2302299999999999</v>
      </c>
      <c r="BE138" s="4">
        <v>1.6302300000000001</v>
      </c>
      <c r="BF138" s="4">
        <v>14.063000000000001</v>
      </c>
      <c r="BG138" s="4">
        <v>10.45</v>
      </c>
      <c r="BH138" s="4">
        <v>0.74</v>
      </c>
      <c r="BI138" s="4">
        <v>20.632999999999999</v>
      </c>
      <c r="BJ138" s="4">
        <v>1565.32</v>
      </c>
      <c r="BK138" s="4">
        <v>831.51400000000001</v>
      </c>
      <c r="BL138" s="4">
        <v>0.28599999999999998</v>
      </c>
      <c r="BM138" s="4">
        <v>0</v>
      </c>
      <c r="BN138" s="4">
        <v>0.28599999999999998</v>
      </c>
      <c r="BO138" s="4">
        <v>0.22600000000000001</v>
      </c>
      <c r="BP138" s="4">
        <v>0</v>
      </c>
      <c r="BQ138" s="4">
        <v>0.22600000000000001</v>
      </c>
      <c r="BR138" s="4">
        <v>52.664499999999997</v>
      </c>
      <c r="BU138" s="4">
        <v>30.942</v>
      </c>
      <c r="BW138" s="4">
        <v>34.886000000000003</v>
      </c>
      <c r="BX138" s="4">
        <v>-0.01</v>
      </c>
      <c r="BY138" s="4">
        <v>-5</v>
      </c>
      <c r="BZ138" s="4">
        <v>0.63700000000000001</v>
      </c>
      <c r="CA138" s="4">
        <v>-0.24437500000000001</v>
      </c>
      <c r="CB138" s="4">
        <v>12.8674</v>
      </c>
    </row>
    <row r="139" spans="1:80">
      <c r="A139" s="2">
        <v>42439</v>
      </c>
      <c r="B139" s="29">
        <v>0.38685045138888891</v>
      </c>
      <c r="C139" s="4">
        <v>9.6189999999999998</v>
      </c>
      <c r="D139" s="4">
        <v>8.4228000000000005</v>
      </c>
      <c r="E139" s="4" t="s">
        <v>155</v>
      </c>
      <c r="F139" s="4">
        <v>84228.058019999997</v>
      </c>
      <c r="G139" s="4">
        <v>16.899999999999999</v>
      </c>
      <c r="H139" s="4">
        <v>-1.2</v>
      </c>
      <c r="I139" s="4">
        <v>7577.1</v>
      </c>
      <c r="K139" s="4">
        <v>0.3</v>
      </c>
      <c r="L139" s="4">
        <v>953</v>
      </c>
      <c r="M139" s="4">
        <v>0.82830000000000004</v>
      </c>
      <c r="N139" s="4">
        <v>7.9676999999999998</v>
      </c>
      <c r="O139" s="4">
        <v>6.9766000000000004</v>
      </c>
      <c r="P139" s="4">
        <v>13.9901</v>
      </c>
      <c r="Q139" s="4">
        <v>0</v>
      </c>
      <c r="R139" s="4">
        <v>14</v>
      </c>
      <c r="S139" s="4">
        <v>11.025499999999999</v>
      </c>
      <c r="T139" s="4">
        <v>0</v>
      </c>
      <c r="U139" s="4">
        <v>11</v>
      </c>
      <c r="V139" s="4">
        <v>7577.1431000000002</v>
      </c>
      <c r="Y139" s="4">
        <v>788.99099999999999</v>
      </c>
      <c r="Z139" s="4">
        <v>0</v>
      </c>
      <c r="AA139" s="4">
        <v>0.2485</v>
      </c>
      <c r="AB139" s="4" t="s">
        <v>384</v>
      </c>
      <c r="AC139" s="4">
        <v>0</v>
      </c>
      <c r="AD139" s="4">
        <v>11.8</v>
      </c>
      <c r="AE139" s="4">
        <v>845</v>
      </c>
      <c r="AF139" s="4">
        <v>876</v>
      </c>
      <c r="AG139" s="4">
        <v>882</v>
      </c>
      <c r="AH139" s="4">
        <v>76</v>
      </c>
      <c r="AI139" s="4">
        <v>17.79</v>
      </c>
      <c r="AJ139" s="4">
        <v>0.41</v>
      </c>
      <c r="AK139" s="4">
        <v>984</v>
      </c>
      <c r="AL139" s="4">
        <v>-2</v>
      </c>
      <c r="AM139" s="4">
        <v>0</v>
      </c>
      <c r="AN139" s="4">
        <v>22</v>
      </c>
      <c r="AO139" s="4">
        <v>190.1</v>
      </c>
      <c r="AP139" s="4">
        <v>189</v>
      </c>
      <c r="AQ139" s="4">
        <v>2.8</v>
      </c>
      <c r="AR139" s="4">
        <v>195</v>
      </c>
      <c r="AS139" s="4" t="s">
        <v>155</v>
      </c>
      <c r="AT139" s="4">
        <v>2</v>
      </c>
      <c r="AU139" s="5">
        <v>0.59475694444444438</v>
      </c>
      <c r="AV139" s="4">
        <v>47.159267</v>
      </c>
      <c r="AW139" s="4">
        <v>-88.489659000000003</v>
      </c>
      <c r="AX139" s="4">
        <v>320.10000000000002</v>
      </c>
      <c r="AY139" s="4">
        <v>0</v>
      </c>
      <c r="AZ139" s="4">
        <v>12</v>
      </c>
      <c r="BA139" s="4">
        <v>9</v>
      </c>
      <c r="BB139" s="4" t="s">
        <v>429</v>
      </c>
      <c r="BC139" s="4">
        <v>1</v>
      </c>
      <c r="BD139" s="4">
        <v>1.3</v>
      </c>
      <c r="BE139" s="4">
        <v>1.7</v>
      </c>
      <c r="BF139" s="4">
        <v>14.063000000000001</v>
      </c>
      <c r="BG139" s="4">
        <v>10.41</v>
      </c>
      <c r="BH139" s="4">
        <v>0.74</v>
      </c>
      <c r="BI139" s="4">
        <v>20.73</v>
      </c>
      <c r="BJ139" s="4">
        <v>1538.0429999999999</v>
      </c>
      <c r="BK139" s="4">
        <v>857.14700000000005</v>
      </c>
      <c r="BL139" s="4">
        <v>0.28299999999999997</v>
      </c>
      <c r="BM139" s="4">
        <v>0</v>
      </c>
      <c r="BN139" s="4">
        <v>0.28299999999999997</v>
      </c>
      <c r="BO139" s="4">
        <v>0.223</v>
      </c>
      <c r="BP139" s="4">
        <v>0</v>
      </c>
      <c r="BQ139" s="4">
        <v>0.223</v>
      </c>
      <c r="BR139" s="4">
        <v>48.365699999999997</v>
      </c>
      <c r="BU139" s="4">
        <v>30.216999999999999</v>
      </c>
      <c r="BW139" s="4">
        <v>34.877000000000002</v>
      </c>
      <c r="BX139" s="4">
        <v>-1.1808000000000001E-2</v>
      </c>
      <c r="BY139" s="4">
        <v>-5</v>
      </c>
      <c r="BZ139" s="4">
        <v>0.63609599999999999</v>
      </c>
      <c r="CA139" s="4">
        <v>-0.28855799999999998</v>
      </c>
      <c r="CB139" s="4">
        <v>12.849138999999999</v>
      </c>
    </row>
    <row r="140" spans="1:80">
      <c r="A140" s="2">
        <v>42439</v>
      </c>
      <c r="B140" s="29">
        <v>0.38686202546296294</v>
      </c>
      <c r="C140" s="4">
        <v>9.5190000000000001</v>
      </c>
      <c r="D140" s="4">
        <v>8.3031000000000006</v>
      </c>
      <c r="E140" s="4" t="s">
        <v>155</v>
      </c>
      <c r="F140" s="4">
        <v>83031.418690000006</v>
      </c>
      <c r="G140" s="4">
        <v>14.2</v>
      </c>
      <c r="H140" s="4">
        <v>-1.2</v>
      </c>
      <c r="I140" s="4">
        <v>7895.7</v>
      </c>
      <c r="K140" s="4">
        <v>0.3</v>
      </c>
      <c r="L140" s="4">
        <v>1001</v>
      </c>
      <c r="M140" s="4">
        <v>0.82989999999999997</v>
      </c>
      <c r="N140" s="4">
        <v>7.9001999999999999</v>
      </c>
      <c r="O140" s="4">
        <v>6.8909000000000002</v>
      </c>
      <c r="P140" s="4">
        <v>11.7471</v>
      </c>
      <c r="Q140" s="4">
        <v>0</v>
      </c>
      <c r="R140" s="4">
        <v>11.7</v>
      </c>
      <c r="S140" s="4">
        <v>9.2577999999999996</v>
      </c>
      <c r="T140" s="4">
        <v>0</v>
      </c>
      <c r="U140" s="4">
        <v>9.3000000000000007</v>
      </c>
      <c r="V140" s="4">
        <v>7895.6665999999996</v>
      </c>
      <c r="Y140" s="4">
        <v>831.15099999999995</v>
      </c>
      <c r="Z140" s="4">
        <v>0</v>
      </c>
      <c r="AA140" s="4">
        <v>0.249</v>
      </c>
      <c r="AB140" s="4" t="s">
        <v>384</v>
      </c>
      <c r="AC140" s="4">
        <v>0</v>
      </c>
      <c r="AD140" s="4">
        <v>11.9</v>
      </c>
      <c r="AE140" s="4">
        <v>845</v>
      </c>
      <c r="AF140" s="4">
        <v>875</v>
      </c>
      <c r="AG140" s="4">
        <v>882</v>
      </c>
      <c r="AH140" s="4">
        <v>76</v>
      </c>
      <c r="AI140" s="4">
        <v>17.79</v>
      </c>
      <c r="AJ140" s="4">
        <v>0.41</v>
      </c>
      <c r="AK140" s="4">
        <v>984</v>
      </c>
      <c r="AL140" s="4">
        <v>-2</v>
      </c>
      <c r="AM140" s="4">
        <v>0</v>
      </c>
      <c r="AN140" s="4">
        <v>22</v>
      </c>
      <c r="AO140" s="4">
        <v>190.9</v>
      </c>
      <c r="AP140" s="4">
        <v>189</v>
      </c>
      <c r="AQ140" s="4">
        <v>2.9</v>
      </c>
      <c r="AR140" s="4">
        <v>195</v>
      </c>
      <c r="AS140" s="4" t="s">
        <v>155</v>
      </c>
      <c r="AT140" s="4">
        <v>1</v>
      </c>
      <c r="AU140" s="5">
        <v>0.59476851851851853</v>
      </c>
      <c r="AV140" s="4">
        <v>47.159267</v>
      </c>
      <c r="AW140" s="4">
        <v>-88.489660000000001</v>
      </c>
      <c r="AX140" s="4">
        <v>320</v>
      </c>
      <c r="AY140" s="4">
        <v>0</v>
      </c>
      <c r="AZ140" s="4">
        <v>12</v>
      </c>
      <c r="BA140" s="4">
        <v>9</v>
      </c>
      <c r="BB140" s="4" t="s">
        <v>429</v>
      </c>
      <c r="BC140" s="4">
        <v>1</v>
      </c>
      <c r="BD140" s="4">
        <v>1.2697000000000001</v>
      </c>
      <c r="BE140" s="4">
        <v>1.6697</v>
      </c>
      <c r="BF140" s="4">
        <v>14.063000000000001</v>
      </c>
      <c r="BG140" s="4">
        <v>10.52</v>
      </c>
      <c r="BH140" s="4">
        <v>0.75</v>
      </c>
      <c r="BI140" s="4">
        <v>20.494</v>
      </c>
      <c r="BJ140" s="4">
        <v>1536.914</v>
      </c>
      <c r="BK140" s="4">
        <v>853.23400000000004</v>
      </c>
      <c r="BL140" s="4">
        <v>0.23899999999999999</v>
      </c>
      <c r="BM140" s="4">
        <v>0</v>
      </c>
      <c r="BN140" s="4">
        <v>0.23899999999999999</v>
      </c>
      <c r="BO140" s="4">
        <v>0.189</v>
      </c>
      <c r="BP140" s="4">
        <v>0</v>
      </c>
      <c r="BQ140" s="4">
        <v>0.189</v>
      </c>
      <c r="BR140" s="4">
        <v>50.792499999999997</v>
      </c>
      <c r="BU140" s="4">
        <v>32.081000000000003</v>
      </c>
      <c r="BW140" s="4">
        <v>35.218000000000004</v>
      </c>
      <c r="BX140" s="4">
        <v>-8.3840000000000008E-3</v>
      </c>
      <c r="BY140" s="4">
        <v>-5</v>
      </c>
      <c r="BZ140" s="4">
        <v>0.63961599999999996</v>
      </c>
      <c r="CA140" s="4">
        <v>-0.20488400000000001</v>
      </c>
      <c r="CB140" s="4">
        <v>12.920242999999999</v>
      </c>
    </row>
    <row r="141" spans="1:80">
      <c r="A141" s="2">
        <v>42439</v>
      </c>
      <c r="B141" s="29">
        <v>0.38687359953703698</v>
      </c>
      <c r="C141" s="4">
        <v>10.422000000000001</v>
      </c>
      <c r="D141" s="4">
        <v>7.3331999999999997</v>
      </c>
      <c r="E141" s="4" t="s">
        <v>155</v>
      </c>
      <c r="F141" s="4">
        <v>73332.402000000002</v>
      </c>
      <c r="G141" s="4">
        <v>14.2</v>
      </c>
      <c r="H141" s="4">
        <v>-1.1000000000000001</v>
      </c>
      <c r="I141" s="4">
        <v>8408.7999999999993</v>
      </c>
      <c r="K141" s="4">
        <v>0.2</v>
      </c>
      <c r="L141" s="4">
        <v>933</v>
      </c>
      <c r="M141" s="4">
        <v>0.83199999999999996</v>
      </c>
      <c r="N141" s="4">
        <v>8.6719000000000008</v>
      </c>
      <c r="O141" s="4">
        <v>6.1016000000000004</v>
      </c>
      <c r="P141" s="4">
        <v>11.8452</v>
      </c>
      <c r="Q141" s="4">
        <v>0</v>
      </c>
      <c r="R141" s="4">
        <v>11.8</v>
      </c>
      <c r="S141" s="4">
        <v>9.3351000000000006</v>
      </c>
      <c r="T141" s="4">
        <v>0</v>
      </c>
      <c r="U141" s="4">
        <v>9.3000000000000007</v>
      </c>
      <c r="V141" s="4">
        <v>8408.8063999999995</v>
      </c>
      <c r="Y141" s="4">
        <v>776.24900000000002</v>
      </c>
      <c r="Z141" s="4">
        <v>0</v>
      </c>
      <c r="AA141" s="4">
        <v>0.16639999999999999</v>
      </c>
      <c r="AB141" s="4" t="s">
        <v>384</v>
      </c>
      <c r="AC141" s="4">
        <v>0</v>
      </c>
      <c r="AD141" s="4">
        <v>11.9</v>
      </c>
      <c r="AE141" s="4">
        <v>845</v>
      </c>
      <c r="AF141" s="4">
        <v>875</v>
      </c>
      <c r="AG141" s="4">
        <v>882</v>
      </c>
      <c r="AH141" s="4">
        <v>76</v>
      </c>
      <c r="AI141" s="4">
        <v>17.79</v>
      </c>
      <c r="AJ141" s="4">
        <v>0.41</v>
      </c>
      <c r="AK141" s="4">
        <v>984</v>
      </c>
      <c r="AL141" s="4">
        <v>-2</v>
      </c>
      <c r="AM141" s="4">
        <v>0</v>
      </c>
      <c r="AN141" s="4">
        <v>22</v>
      </c>
      <c r="AO141" s="4">
        <v>191</v>
      </c>
      <c r="AP141" s="4">
        <v>189</v>
      </c>
      <c r="AQ141" s="4">
        <v>2.8</v>
      </c>
      <c r="AR141" s="4">
        <v>195</v>
      </c>
      <c r="AS141" s="4" t="s">
        <v>155</v>
      </c>
      <c r="AT141" s="4">
        <v>1</v>
      </c>
      <c r="AU141" s="5">
        <v>0.59478009259259257</v>
      </c>
      <c r="AV141" s="4">
        <v>47.159267</v>
      </c>
      <c r="AW141" s="4">
        <v>-88.489660999999998</v>
      </c>
      <c r="AX141" s="4">
        <v>319.89999999999998</v>
      </c>
      <c r="AY141" s="4">
        <v>0</v>
      </c>
      <c r="AZ141" s="4">
        <v>12</v>
      </c>
      <c r="BA141" s="4">
        <v>9</v>
      </c>
      <c r="BB141" s="4" t="s">
        <v>429</v>
      </c>
      <c r="BC141" s="4">
        <v>1</v>
      </c>
      <c r="BD141" s="4">
        <v>1.2</v>
      </c>
      <c r="BE141" s="4">
        <v>1.6</v>
      </c>
      <c r="BF141" s="4">
        <v>14.063000000000001</v>
      </c>
      <c r="BG141" s="4">
        <v>10.66</v>
      </c>
      <c r="BH141" s="4">
        <v>0.76</v>
      </c>
      <c r="BI141" s="4">
        <v>20.184999999999999</v>
      </c>
      <c r="BJ141" s="4">
        <v>1683.415</v>
      </c>
      <c r="BK141" s="4">
        <v>753.87099999999998</v>
      </c>
      <c r="BL141" s="4">
        <v>0.24099999999999999</v>
      </c>
      <c r="BM141" s="4">
        <v>0</v>
      </c>
      <c r="BN141" s="4">
        <v>0.24099999999999999</v>
      </c>
      <c r="BO141" s="4">
        <v>0.19</v>
      </c>
      <c r="BP141" s="4">
        <v>0</v>
      </c>
      <c r="BQ141" s="4">
        <v>0.19</v>
      </c>
      <c r="BR141" s="4">
        <v>53.976599999999998</v>
      </c>
      <c r="BU141" s="4">
        <v>29.896999999999998</v>
      </c>
      <c r="BW141" s="4">
        <v>23.488</v>
      </c>
      <c r="BX141" s="4">
        <v>-1.0711999999999999E-2</v>
      </c>
      <c r="BY141" s="4">
        <v>-5</v>
      </c>
      <c r="BZ141" s="4">
        <v>0.63819199999999998</v>
      </c>
      <c r="CA141" s="4">
        <v>-0.26177499999999998</v>
      </c>
      <c r="CB141" s="4">
        <v>12.891477999999999</v>
      </c>
    </row>
    <row r="142" spans="1:80">
      <c r="A142" s="2">
        <v>42439</v>
      </c>
      <c r="B142" s="29">
        <v>0.38688517361111113</v>
      </c>
      <c r="C142" s="4">
        <v>11.141</v>
      </c>
      <c r="D142" s="4">
        <v>5.8384</v>
      </c>
      <c r="E142" s="4" t="s">
        <v>155</v>
      </c>
      <c r="F142" s="4">
        <v>58384.405149999999</v>
      </c>
      <c r="G142" s="4">
        <v>15.7</v>
      </c>
      <c r="H142" s="4">
        <v>-1</v>
      </c>
      <c r="I142" s="4">
        <v>6530.8</v>
      </c>
      <c r="K142" s="4">
        <v>0.2</v>
      </c>
      <c r="L142" s="4">
        <v>796</v>
      </c>
      <c r="M142" s="4">
        <v>0.8427</v>
      </c>
      <c r="N142" s="4">
        <v>9.3879999999999999</v>
      </c>
      <c r="O142" s="4">
        <v>4.9199000000000002</v>
      </c>
      <c r="P142" s="4">
        <v>13.2216</v>
      </c>
      <c r="Q142" s="4">
        <v>0</v>
      </c>
      <c r="R142" s="4">
        <v>13.2</v>
      </c>
      <c r="S142" s="4">
        <v>10.4198</v>
      </c>
      <c r="T142" s="4">
        <v>0</v>
      </c>
      <c r="U142" s="4">
        <v>10.4</v>
      </c>
      <c r="V142" s="4">
        <v>6530.7965000000004</v>
      </c>
      <c r="Y142" s="4">
        <v>670.69399999999996</v>
      </c>
      <c r="Z142" s="4">
        <v>0</v>
      </c>
      <c r="AA142" s="4">
        <v>0.16850000000000001</v>
      </c>
      <c r="AB142" s="4" t="s">
        <v>384</v>
      </c>
      <c r="AC142" s="4">
        <v>0</v>
      </c>
      <c r="AD142" s="4">
        <v>11.9</v>
      </c>
      <c r="AE142" s="4">
        <v>844</v>
      </c>
      <c r="AF142" s="4">
        <v>874</v>
      </c>
      <c r="AG142" s="4">
        <v>880</v>
      </c>
      <c r="AH142" s="4">
        <v>76</v>
      </c>
      <c r="AI142" s="4">
        <v>17.79</v>
      </c>
      <c r="AJ142" s="4">
        <v>0.41</v>
      </c>
      <c r="AK142" s="4">
        <v>984</v>
      </c>
      <c r="AL142" s="4">
        <v>-2</v>
      </c>
      <c r="AM142" s="4">
        <v>0</v>
      </c>
      <c r="AN142" s="4">
        <v>22</v>
      </c>
      <c r="AO142" s="4">
        <v>191</v>
      </c>
      <c r="AP142" s="4">
        <v>189</v>
      </c>
      <c r="AQ142" s="4">
        <v>2.7</v>
      </c>
      <c r="AR142" s="4">
        <v>195</v>
      </c>
      <c r="AS142" s="4" t="s">
        <v>155</v>
      </c>
      <c r="AT142" s="4">
        <v>1</v>
      </c>
      <c r="AU142" s="5">
        <v>0.59479166666666672</v>
      </c>
      <c r="AV142" s="4">
        <v>47.159267999999997</v>
      </c>
      <c r="AW142" s="4">
        <v>-88.489661999999996</v>
      </c>
      <c r="AX142" s="4">
        <v>319.89999999999998</v>
      </c>
      <c r="AY142" s="4">
        <v>0</v>
      </c>
      <c r="AZ142" s="4">
        <v>12</v>
      </c>
      <c r="BA142" s="4">
        <v>9</v>
      </c>
      <c r="BB142" s="4" t="s">
        <v>429</v>
      </c>
      <c r="BC142" s="4">
        <v>1</v>
      </c>
      <c r="BD142" s="4">
        <v>1.2</v>
      </c>
      <c r="BE142" s="4">
        <v>1.6</v>
      </c>
      <c r="BF142" s="4">
        <v>14.063000000000001</v>
      </c>
      <c r="BG142" s="4">
        <v>11.44</v>
      </c>
      <c r="BH142" s="4">
        <v>0.81</v>
      </c>
      <c r="BI142" s="4">
        <v>18.669</v>
      </c>
      <c r="BJ142" s="4">
        <v>1902.252</v>
      </c>
      <c r="BK142" s="4">
        <v>634.49599999999998</v>
      </c>
      <c r="BL142" s="4">
        <v>0.28100000000000003</v>
      </c>
      <c r="BM142" s="4">
        <v>0</v>
      </c>
      <c r="BN142" s="4">
        <v>0.28100000000000003</v>
      </c>
      <c r="BO142" s="4">
        <v>0.221</v>
      </c>
      <c r="BP142" s="4">
        <v>0</v>
      </c>
      <c r="BQ142" s="4">
        <v>0.221</v>
      </c>
      <c r="BR142" s="4">
        <v>43.757800000000003</v>
      </c>
      <c r="BU142" s="4">
        <v>26.963000000000001</v>
      </c>
      <c r="BW142" s="4">
        <v>24.83</v>
      </c>
      <c r="BX142" s="4">
        <v>-1.0097E-2</v>
      </c>
      <c r="BY142" s="4">
        <v>-5</v>
      </c>
      <c r="BZ142" s="4">
        <v>0.63800000000000001</v>
      </c>
      <c r="CA142" s="4">
        <v>-0.24674299999999999</v>
      </c>
      <c r="CB142" s="4">
        <v>12.887600000000001</v>
      </c>
    </row>
    <row r="143" spans="1:80">
      <c r="A143" s="2">
        <v>42439</v>
      </c>
      <c r="B143" s="29">
        <v>0.38689674768518517</v>
      </c>
      <c r="C143" s="4">
        <v>11.67</v>
      </c>
      <c r="D143" s="4">
        <v>5.0956999999999999</v>
      </c>
      <c r="E143" s="4" t="s">
        <v>155</v>
      </c>
      <c r="F143" s="4">
        <v>50956.752410000001</v>
      </c>
      <c r="G143" s="4">
        <v>15.8</v>
      </c>
      <c r="H143" s="4">
        <v>-1</v>
      </c>
      <c r="I143" s="4">
        <v>4738.7</v>
      </c>
      <c r="K143" s="4">
        <v>0.2</v>
      </c>
      <c r="L143" s="4">
        <v>671</v>
      </c>
      <c r="M143" s="4">
        <v>0.84740000000000004</v>
      </c>
      <c r="N143" s="4">
        <v>9.8889999999999993</v>
      </c>
      <c r="O143" s="4">
        <v>4.3178999999999998</v>
      </c>
      <c r="P143" s="4">
        <v>13.3963</v>
      </c>
      <c r="Q143" s="4">
        <v>0</v>
      </c>
      <c r="R143" s="4">
        <v>13.4</v>
      </c>
      <c r="S143" s="4">
        <v>10.557499999999999</v>
      </c>
      <c r="T143" s="4">
        <v>0</v>
      </c>
      <c r="U143" s="4">
        <v>10.6</v>
      </c>
      <c r="V143" s="4">
        <v>4738.6665000000003</v>
      </c>
      <c r="Y143" s="4">
        <v>568.24199999999996</v>
      </c>
      <c r="Z143" s="4">
        <v>0</v>
      </c>
      <c r="AA143" s="4">
        <v>0.16950000000000001</v>
      </c>
      <c r="AB143" s="4" t="s">
        <v>384</v>
      </c>
      <c r="AC143" s="4">
        <v>0</v>
      </c>
      <c r="AD143" s="4">
        <v>11.9</v>
      </c>
      <c r="AE143" s="4">
        <v>841</v>
      </c>
      <c r="AF143" s="4">
        <v>870</v>
      </c>
      <c r="AG143" s="4">
        <v>878</v>
      </c>
      <c r="AH143" s="4">
        <v>76</v>
      </c>
      <c r="AI143" s="4">
        <v>17.79</v>
      </c>
      <c r="AJ143" s="4">
        <v>0.41</v>
      </c>
      <c r="AK143" s="4">
        <v>984</v>
      </c>
      <c r="AL143" s="4">
        <v>-2</v>
      </c>
      <c r="AM143" s="4">
        <v>0</v>
      </c>
      <c r="AN143" s="4">
        <v>22</v>
      </c>
      <c r="AO143" s="4">
        <v>191</v>
      </c>
      <c r="AP143" s="4">
        <v>189</v>
      </c>
      <c r="AQ143" s="4">
        <v>2.8</v>
      </c>
      <c r="AR143" s="4">
        <v>195</v>
      </c>
      <c r="AS143" s="4" t="s">
        <v>155</v>
      </c>
      <c r="AT143" s="4">
        <v>1</v>
      </c>
      <c r="AU143" s="5">
        <v>0.59480324074074076</v>
      </c>
      <c r="AV143" s="4">
        <v>47.159267999999997</v>
      </c>
      <c r="AW143" s="4">
        <v>-88.489661999999996</v>
      </c>
      <c r="AX143" s="4">
        <v>319.89999999999998</v>
      </c>
      <c r="AY143" s="4">
        <v>0</v>
      </c>
      <c r="AZ143" s="4">
        <v>12</v>
      </c>
      <c r="BA143" s="4">
        <v>9</v>
      </c>
      <c r="BB143" s="4" t="s">
        <v>429</v>
      </c>
      <c r="BC143" s="4">
        <v>1</v>
      </c>
      <c r="BD143" s="4">
        <v>1.2302999999999999</v>
      </c>
      <c r="BE143" s="4">
        <v>1.6303000000000001</v>
      </c>
      <c r="BF143" s="4">
        <v>14.063000000000001</v>
      </c>
      <c r="BG143" s="4">
        <v>11.81</v>
      </c>
      <c r="BH143" s="4">
        <v>0.84</v>
      </c>
      <c r="BI143" s="4">
        <v>18.012</v>
      </c>
      <c r="BJ143" s="4">
        <v>2042.126</v>
      </c>
      <c r="BK143" s="4">
        <v>567.524</v>
      </c>
      <c r="BL143" s="4">
        <v>0.28999999999999998</v>
      </c>
      <c r="BM143" s="4">
        <v>0</v>
      </c>
      <c r="BN143" s="4">
        <v>0.28999999999999998</v>
      </c>
      <c r="BO143" s="4">
        <v>0.22800000000000001</v>
      </c>
      <c r="BP143" s="4">
        <v>0</v>
      </c>
      <c r="BQ143" s="4">
        <v>0.22800000000000001</v>
      </c>
      <c r="BR143" s="4">
        <v>32.3581</v>
      </c>
      <c r="BU143" s="4">
        <v>23.282</v>
      </c>
      <c r="BW143" s="4">
        <v>25.446999999999999</v>
      </c>
      <c r="BX143" s="4">
        <v>-1.0904E-2</v>
      </c>
      <c r="BY143" s="4">
        <v>-5</v>
      </c>
      <c r="BZ143" s="4">
        <v>0.63800000000000001</v>
      </c>
      <c r="CA143" s="4">
        <v>-0.26646500000000001</v>
      </c>
      <c r="CB143" s="4">
        <v>12.887600000000001</v>
      </c>
    </row>
    <row r="144" spans="1:80">
      <c r="A144" s="2">
        <v>42439</v>
      </c>
      <c r="B144" s="29">
        <v>0.38690832175925927</v>
      </c>
      <c r="C144" s="4">
        <v>12.488</v>
      </c>
      <c r="D144" s="4">
        <v>3.5598000000000001</v>
      </c>
      <c r="E144" s="4" t="s">
        <v>155</v>
      </c>
      <c r="F144" s="4">
        <v>35597.93103</v>
      </c>
      <c r="G144" s="4">
        <v>14.9</v>
      </c>
      <c r="H144" s="4">
        <v>-0.9</v>
      </c>
      <c r="I144" s="4">
        <v>4225.8</v>
      </c>
      <c r="K144" s="4">
        <v>0.2</v>
      </c>
      <c r="L144" s="4">
        <v>620</v>
      </c>
      <c r="M144" s="4">
        <v>0.85570000000000002</v>
      </c>
      <c r="N144" s="4">
        <v>10.6859</v>
      </c>
      <c r="O144" s="4">
        <v>3.0459999999999998</v>
      </c>
      <c r="P144" s="4">
        <v>12.749599999999999</v>
      </c>
      <c r="Q144" s="4">
        <v>0</v>
      </c>
      <c r="R144" s="4">
        <v>12.7</v>
      </c>
      <c r="S144" s="4">
        <v>10.047800000000001</v>
      </c>
      <c r="T144" s="4">
        <v>0</v>
      </c>
      <c r="U144" s="4">
        <v>10</v>
      </c>
      <c r="V144" s="4">
        <v>4225.8018000000002</v>
      </c>
      <c r="Y144" s="4">
        <v>530.32899999999995</v>
      </c>
      <c r="Z144" s="4">
        <v>0</v>
      </c>
      <c r="AA144" s="4">
        <v>0.1711</v>
      </c>
      <c r="AB144" s="4" t="s">
        <v>384</v>
      </c>
      <c r="AC144" s="4">
        <v>0</v>
      </c>
      <c r="AD144" s="4">
        <v>11.8</v>
      </c>
      <c r="AE144" s="4">
        <v>841</v>
      </c>
      <c r="AF144" s="4">
        <v>871</v>
      </c>
      <c r="AG144" s="4">
        <v>878</v>
      </c>
      <c r="AH144" s="4">
        <v>76</v>
      </c>
      <c r="AI144" s="4">
        <v>17.79</v>
      </c>
      <c r="AJ144" s="4">
        <v>0.41</v>
      </c>
      <c r="AK144" s="4">
        <v>984</v>
      </c>
      <c r="AL144" s="4">
        <v>-2</v>
      </c>
      <c r="AM144" s="4">
        <v>0</v>
      </c>
      <c r="AN144" s="4">
        <v>22</v>
      </c>
      <c r="AO144" s="4">
        <v>190.1</v>
      </c>
      <c r="AP144" s="4">
        <v>189</v>
      </c>
      <c r="AQ144" s="4">
        <v>2.6</v>
      </c>
      <c r="AR144" s="4">
        <v>195</v>
      </c>
      <c r="AS144" s="4" t="s">
        <v>155</v>
      </c>
      <c r="AT144" s="4">
        <v>1</v>
      </c>
      <c r="AU144" s="5">
        <v>0.5948148148148148</v>
      </c>
      <c r="AV144" s="4">
        <v>47.159266000000002</v>
      </c>
      <c r="AW144" s="4">
        <v>-88.489658000000006</v>
      </c>
      <c r="AX144" s="4">
        <v>319.8</v>
      </c>
      <c r="AY144" s="4">
        <v>1</v>
      </c>
      <c r="AZ144" s="4">
        <v>12</v>
      </c>
      <c r="BA144" s="4">
        <v>9</v>
      </c>
      <c r="BB144" s="4" t="s">
        <v>429</v>
      </c>
      <c r="BC144" s="4">
        <v>1.0909</v>
      </c>
      <c r="BD144" s="4">
        <v>1.2091000000000001</v>
      </c>
      <c r="BE144" s="4">
        <v>1.7302999999999999</v>
      </c>
      <c r="BF144" s="4">
        <v>14.063000000000001</v>
      </c>
      <c r="BG144" s="4">
        <v>12.54</v>
      </c>
      <c r="BH144" s="4">
        <v>0.89</v>
      </c>
      <c r="BI144" s="4">
        <v>16.867000000000001</v>
      </c>
      <c r="BJ144" s="4">
        <v>2289.009</v>
      </c>
      <c r="BK144" s="4">
        <v>415.286</v>
      </c>
      <c r="BL144" s="4">
        <v>0.28599999999999998</v>
      </c>
      <c r="BM144" s="4">
        <v>0</v>
      </c>
      <c r="BN144" s="4">
        <v>0.28599999999999998</v>
      </c>
      <c r="BO144" s="4">
        <v>0.22500000000000001</v>
      </c>
      <c r="BP144" s="4">
        <v>0</v>
      </c>
      <c r="BQ144" s="4">
        <v>0.22500000000000001</v>
      </c>
      <c r="BR144" s="4">
        <v>29.932300000000001</v>
      </c>
      <c r="BU144" s="4">
        <v>22.539000000000001</v>
      </c>
      <c r="BW144" s="4">
        <v>26.655000000000001</v>
      </c>
      <c r="BX144" s="4">
        <v>-1.3712E-2</v>
      </c>
      <c r="BY144" s="4">
        <v>-5</v>
      </c>
      <c r="BZ144" s="4">
        <v>0.63438399999999995</v>
      </c>
      <c r="CA144" s="4">
        <v>-0.33508700000000002</v>
      </c>
      <c r="CB144" s="4">
        <v>12.814557000000001</v>
      </c>
    </row>
    <row r="145" spans="1:80">
      <c r="A145" s="2">
        <v>42439</v>
      </c>
      <c r="B145" s="29">
        <v>0.3869198958333333</v>
      </c>
      <c r="C145" s="4">
        <v>13.451000000000001</v>
      </c>
      <c r="D145" s="4">
        <v>1.982</v>
      </c>
      <c r="E145" s="4" t="s">
        <v>155</v>
      </c>
      <c r="F145" s="4">
        <v>19819.911499999998</v>
      </c>
      <c r="G145" s="4">
        <v>16.2</v>
      </c>
      <c r="H145" s="4">
        <v>-0.9</v>
      </c>
      <c r="I145" s="4">
        <v>3998.9</v>
      </c>
      <c r="K145" s="4">
        <v>0.2</v>
      </c>
      <c r="L145" s="4">
        <v>552</v>
      </c>
      <c r="M145" s="4">
        <v>0.86270000000000002</v>
      </c>
      <c r="N145" s="4">
        <v>11.604200000000001</v>
      </c>
      <c r="O145" s="4">
        <v>1.7098</v>
      </c>
      <c r="P145" s="4">
        <v>13.9954</v>
      </c>
      <c r="Q145" s="4">
        <v>0</v>
      </c>
      <c r="R145" s="4">
        <v>14</v>
      </c>
      <c r="S145" s="4">
        <v>11.0296</v>
      </c>
      <c r="T145" s="4">
        <v>0</v>
      </c>
      <c r="U145" s="4">
        <v>11</v>
      </c>
      <c r="V145" s="4">
        <v>3998.9443999999999</v>
      </c>
      <c r="Y145" s="4">
        <v>475.98399999999998</v>
      </c>
      <c r="Z145" s="4">
        <v>0</v>
      </c>
      <c r="AA145" s="4">
        <v>0.17249999999999999</v>
      </c>
      <c r="AB145" s="4" t="s">
        <v>384</v>
      </c>
      <c r="AC145" s="4">
        <v>0</v>
      </c>
      <c r="AD145" s="4">
        <v>11.9</v>
      </c>
      <c r="AE145" s="4">
        <v>840</v>
      </c>
      <c r="AF145" s="4">
        <v>871</v>
      </c>
      <c r="AG145" s="4">
        <v>876</v>
      </c>
      <c r="AH145" s="4">
        <v>76</v>
      </c>
      <c r="AI145" s="4">
        <v>17.79</v>
      </c>
      <c r="AJ145" s="4">
        <v>0.41</v>
      </c>
      <c r="AK145" s="4">
        <v>984</v>
      </c>
      <c r="AL145" s="4">
        <v>-2</v>
      </c>
      <c r="AM145" s="4">
        <v>0</v>
      </c>
      <c r="AN145" s="4">
        <v>22</v>
      </c>
      <c r="AO145" s="4">
        <v>190</v>
      </c>
      <c r="AP145" s="4">
        <v>189</v>
      </c>
      <c r="AQ145" s="4">
        <v>2.5</v>
      </c>
      <c r="AR145" s="4">
        <v>195</v>
      </c>
      <c r="AS145" s="4" t="s">
        <v>155</v>
      </c>
      <c r="AT145" s="4">
        <v>1</v>
      </c>
      <c r="AU145" s="5">
        <v>0.59482638888888884</v>
      </c>
      <c r="AV145" s="4">
        <v>47.159253999999997</v>
      </c>
      <c r="AW145" s="4">
        <v>-88.489627999999996</v>
      </c>
      <c r="AX145" s="4">
        <v>319.39999999999998</v>
      </c>
      <c r="AY145" s="4">
        <v>4.8</v>
      </c>
      <c r="AZ145" s="4">
        <v>12</v>
      </c>
      <c r="BA145" s="4">
        <v>9</v>
      </c>
      <c r="BB145" s="4" t="s">
        <v>429</v>
      </c>
      <c r="BC145" s="4">
        <v>1.3</v>
      </c>
      <c r="BD145" s="4">
        <v>1</v>
      </c>
      <c r="BE145" s="4">
        <v>1.8</v>
      </c>
      <c r="BF145" s="4">
        <v>14.063000000000001</v>
      </c>
      <c r="BG145" s="4">
        <v>13.22</v>
      </c>
      <c r="BH145" s="4">
        <v>0.94</v>
      </c>
      <c r="BI145" s="4">
        <v>15.917</v>
      </c>
      <c r="BJ145" s="4">
        <v>2565.85</v>
      </c>
      <c r="BK145" s="4">
        <v>240.63</v>
      </c>
      <c r="BL145" s="4">
        <v>0.32400000000000001</v>
      </c>
      <c r="BM145" s="4">
        <v>0</v>
      </c>
      <c r="BN145" s="4">
        <v>0.32400000000000001</v>
      </c>
      <c r="BO145" s="4">
        <v>0.255</v>
      </c>
      <c r="BP145" s="4">
        <v>0</v>
      </c>
      <c r="BQ145" s="4">
        <v>0.255</v>
      </c>
      <c r="BR145" s="4">
        <v>29.238800000000001</v>
      </c>
      <c r="BU145" s="4">
        <v>20.881</v>
      </c>
      <c r="BW145" s="4">
        <v>27.74</v>
      </c>
      <c r="BX145" s="4">
        <v>-1.0383999999999999E-2</v>
      </c>
      <c r="BY145" s="4">
        <v>-5</v>
      </c>
      <c r="BZ145" s="4">
        <v>0.63580800000000004</v>
      </c>
      <c r="CA145" s="4">
        <v>-0.25375900000000001</v>
      </c>
      <c r="CB145" s="4">
        <v>12.843322000000001</v>
      </c>
    </row>
    <row r="146" spans="1:80">
      <c r="A146" s="2">
        <v>42439</v>
      </c>
      <c r="B146" s="29">
        <v>0.3869314699074074</v>
      </c>
      <c r="C146" s="4">
        <v>13.849</v>
      </c>
      <c r="D146" s="4">
        <v>1.1089</v>
      </c>
      <c r="E146" s="4" t="s">
        <v>155</v>
      </c>
      <c r="F146" s="4">
        <v>11088.838379999999</v>
      </c>
      <c r="G146" s="4">
        <v>100.9</v>
      </c>
      <c r="H146" s="4">
        <v>4.3</v>
      </c>
      <c r="I146" s="4">
        <v>3437.4</v>
      </c>
      <c r="K146" s="4">
        <v>0.2</v>
      </c>
      <c r="L146" s="4">
        <v>487</v>
      </c>
      <c r="M146" s="4">
        <v>0.86780000000000002</v>
      </c>
      <c r="N146" s="4">
        <v>12.019</v>
      </c>
      <c r="O146" s="4">
        <v>0.96230000000000004</v>
      </c>
      <c r="P146" s="4">
        <v>87.605900000000005</v>
      </c>
      <c r="Q146" s="4">
        <v>3.7345000000000002</v>
      </c>
      <c r="R146" s="4">
        <v>91.3</v>
      </c>
      <c r="S146" s="4">
        <v>69.041399999999996</v>
      </c>
      <c r="T146" s="4">
        <v>2.9430999999999998</v>
      </c>
      <c r="U146" s="4">
        <v>72</v>
      </c>
      <c r="V146" s="4">
        <v>3437.3649999999998</v>
      </c>
      <c r="Y146" s="4">
        <v>422.85199999999998</v>
      </c>
      <c r="Z146" s="4">
        <v>0</v>
      </c>
      <c r="AA146" s="4">
        <v>0.1736</v>
      </c>
      <c r="AB146" s="4" t="s">
        <v>384</v>
      </c>
      <c r="AC146" s="4">
        <v>0</v>
      </c>
      <c r="AD146" s="4">
        <v>11.8</v>
      </c>
      <c r="AE146" s="4">
        <v>838</v>
      </c>
      <c r="AF146" s="4">
        <v>870</v>
      </c>
      <c r="AG146" s="4">
        <v>875</v>
      </c>
      <c r="AH146" s="4">
        <v>76</v>
      </c>
      <c r="AI146" s="4">
        <v>17.79</v>
      </c>
      <c r="AJ146" s="4">
        <v>0.41</v>
      </c>
      <c r="AK146" s="4">
        <v>984</v>
      </c>
      <c r="AL146" s="4">
        <v>-2</v>
      </c>
      <c r="AM146" s="4">
        <v>0</v>
      </c>
      <c r="AN146" s="4">
        <v>22</v>
      </c>
      <c r="AO146" s="4">
        <v>190</v>
      </c>
      <c r="AP146" s="4">
        <v>188.1</v>
      </c>
      <c r="AQ146" s="4">
        <v>2.2999999999999998</v>
      </c>
      <c r="AR146" s="4">
        <v>195</v>
      </c>
      <c r="AS146" s="4" t="s">
        <v>155</v>
      </c>
      <c r="AT146" s="4">
        <v>1</v>
      </c>
      <c r="AU146" s="5">
        <v>0.59483796296296299</v>
      </c>
      <c r="AV146" s="4">
        <v>47.159227999999999</v>
      </c>
      <c r="AW146" s="4">
        <v>-88.489564000000001</v>
      </c>
      <c r="AX146" s="4">
        <v>319.3</v>
      </c>
      <c r="AY146" s="4">
        <v>9.9</v>
      </c>
      <c r="AZ146" s="4">
        <v>12</v>
      </c>
      <c r="BA146" s="4">
        <v>9</v>
      </c>
      <c r="BB146" s="4" t="s">
        <v>429</v>
      </c>
      <c r="BC146" s="4">
        <v>1.2091000000000001</v>
      </c>
      <c r="BD146" s="4">
        <v>1</v>
      </c>
      <c r="BE146" s="4">
        <v>1.7394000000000001</v>
      </c>
      <c r="BF146" s="4">
        <v>14.063000000000001</v>
      </c>
      <c r="BG146" s="4">
        <v>13.77</v>
      </c>
      <c r="BH146" s="4">
        <v>0.98</v>
      </c>
      <c r="BI146" s="4">
        <v>15.228</v>
      </c>
      <c r="BJ146" s="4">
        <v>2735.3850000000002</v>
      </c>
      <c r="BK146" s="4">
        <v>139.39699999999999</v>
      </c>
      <c r="BL146" s="4">
        <v>2.0880000000000001</v>
      </c>
      <c r="BM146" s="4">
        <v>8.8999999999999996E-2</v>
      </c>
      <c r="BN146" s="4">
        <v>2.177</v>
      </c>
      <c r="BO146" s="4">
        <v>1.645</v>
      </c>
      <c r="BP146" s="4">
        <v>7.0000000000000007E-2</v>
      </c>
      <c r="BQ146" s="4">
        <v>1.716</v>
      </c>
      <c r="BR146" s="4">
        <v>25.868500000000001</v>
      </c>
      <c r="BU146" s="4">
        <v>19.094000000000001</v>
      </c>
      <c r="BW146" s="4">
        <v>28.722000000000001</v>
      </c>
      <c r="BX146" s="4">
        <v>3.6103999999999997E-2</v>
      </c>
      <c r="BY146" s="4">
        <v>-5</v>
      </c>
      <c r="BZ146" s="4">
        <v>0.63419199999999998</v>
      </c>
      <c r="CA146" s="4">
        <v>0.88229199999999997</v>
      </c>
      <c r="CB146" s="4">
        <v>12.810677999999999</v>
      </c>
    </row>
    <row r="147" spans="1:80">
      <c r="A147" s="2">
        <v>42439</v>
      </c>
      <c r="B147" s="29">
        <v>0.38694304398148144</v>
      </c>
      <c r="C147" s="4">
        <v>13.840999999999999</v>
      </c>
      <c r="D147" s="4">
        <v>0.84430000000000005</v>
      </c>
      <c r="E147" s="4" t="s">
        <v>155</v>
      </c>
      <c r="F147" s="4">
        <v>8443.0057799999995</v>
      </c>
      <c r="G147" s="4">
        <v>202.1</v>
      </c>
      <c r="H147" s="4">
        <v>10.199999999999999</v>
      </c>
      <c r="I147" s="4">
        <v>3119.5</v>
      </c>
      <c r="K147" s="4">
        <v>0.2</v>
      </c>
      <c r="L147" s="4">
        <v>435</v>
      </c>
      <c r="M147" s="4">
        <v>0.87050000000000005</v>
      </c>
      <c r="N147" s="4">
        <v>12.0489</v>
      </c>
      <c r="O147" s="4">
        <v>0.73499999999999999</v>
      </c>
      <c r="P147" s="4">
        <v>175.8947</v>
      </c>
      <c r="Q147" s="4">
        <v>8.8794000000000004</v>
      </c>
      <c r="R147" s="4">
        <v>184.8</v>
      </c>
      <c r="S147" s="4">
        <v>138.6208</v>
      </c>
      <c r="T147" s="4">
        <v>6.9977999999999998</v>
      </c>
      <c r="U147" s="4">
        <v>145.6</v>
      </c>
      <c r="V147" s="4">
        <v>3119.4684999999999</v>
      </c>
      <c r="Y147" s="4">
        <v>378.94099999999997</v>
      </c>
      <c r="Z147" s="4">
        <v>0</v>
      </c>
      <c r="AA147" s="4">
        <v>0.1741</v>
      </c>
      <c r="AB147" s="4" t="s">
        <v>384</v>
      </c>
      <c r="AC147" s="4">
        <v>0</v>
      </c>
      <c r="AD147" s="4">
        <v>11.8</v>
      </c>
      <c r="AE147" s="4">
        <v>837</v>
      </c>
      <c r="AF147" s="4">
        <v>868</v>
      </c>
      <c r="AG147" s="4">
        <v>874</v>
      </c>
      <c r="AH147" s="4">
        <v>76</v>
      </c>
      <c r="AI147" s="4">
        <v>17.79</v>
      </c>
      <c r="AJ147" s="4">
        <v>0.41</v>
      </c>
      <c r="AK147" s="4">
        <v>984</v>
      </c>
      <c r="AL147" s="4">
        <v>-2</v>
      </c>
      <c r="AM147" s="4">
        <v>0</v>
      </c>
      <c r="AN147" s="4">
        <v>22</v>
      </c>
      <c r="AO147" s="4">
        <v>190</v>
      </c>
      <c r="AP147" s="4">
        <v>188</v>
      </c>
      <c r="AQ147" s="4">
        <v>2.2999999999999998</v>
      </c>
      <c r="AR147" s="4">
        <v>195</v>
      </c>
      <c r="AS147" s="4" t="s">
        <v>155</v>
      </c>
      <c r="AT147" s="4">
        <v>1</v>
      </c>
      <c r="AU147" s="5">
        <v>0.59484953703703702</v>
      </c>
      <c r="AV147" s="4">
        <v>47.159193000000002</v>
      </c>
      <c r="AW147" s="4">
        <v>-88.489495000000005</v>
      </c>
      <c r="AX147" s="4">
        <v>319.2</v>
      </c>
      <c r="AY147" s="4">
        <v>14.9</v>
      </c>
      <c r="AZ147" s="4">
        <v>12</v>
      </c>
      <c r="BA147" s="4">
        <v>9</v>
      </c>
      <c r="BB147" s="4" t="s">
        <v>429</v>
      </c>
      <c r="BC147" s="4">
        <v>1</v>
      </c>
      <c r="BD147" s="4">
        <v>1.0303</v>
      </c>
      <c r="BE147" s="4">
        <v>1.6</v>
      </c>
      <c r="BF147" s="4">
        <v>14.063000000000001</v>
      </c>
      <c r="BG147" s="4">
        <v>14.07</v>
      </c>
      <c r="BH147" s="4">
        <v>1</v>
      </c>
      <c r="BI147" s="4">
        <v>14.872</v>
      </c>
      <c r="BJ147" s="4">
        <v>2790.3449999999998</v>
      </c>
      <c r="BK147" s="4">
        <v>108.33499999999999</v>
      </c>
      <c r="BL147" s="4">
        <v>4.266</v>
      </c>
      <c r="BM147" s="4">
        <v>0.215</v>
      </c>
      <c r="BN147" s="4">
        <v>4.4809999999999999</v>
      </c>
      <c r="BO147" s="4">
        <v>3.3620000000000001</v>
      </c>
      <c r="BP147" s="4">
        <v>0.17</v>
      </c>
      <c r="BQ147" s="4">
        <v>3.532</v>
      </c>
      <c r="BR147" s="4">
        <v>23.888500000000001</v>
      </c>
      <c r="BU147" s="4">
        <v>17.411000000000001</v>
      </c>
      <c r="BW147" s="4">
        <v>29.317</v>
      </c>
      <c r="BX147" s="4">
        <v>0.38994400000000001</v>
      </c>
      <c r="BY147" s="4">
        <v>-5</v>
      </c>
      <c r="BZ147" s="4">
        <v>0.63490400000000002</v>
      </c>
      <c r="CA147" s="4">
        <v>9.5292569999999994</v>
      </c>
      <c r="CB147" s="4">
        <v>12.825061</v>
      </c>
    </row>
    <row r="148" spans="1:80">
      <c r="A148" s="2">
        <v>42439</v>
      </c>
      <c r="B148" s="29">
        <v>0.38695461805555559</v>
      </c>
      <c r="C148" s="4">
        <v>13.848000000000001</v>
      </c>
      <c r="D148" s="4">
        <v>0.32519999999999999</v>
      </c>
      <c r="E148" s="4" t="s">
        <v>155</v>
      </c>
      <c r="F148" s="4">
        <v>3252.083333</v>
      </c>
      <c r="G148" s="4">
        <v>225.3</v>
      </c>
      <c r="H148" s="4">
        <v>10.1</v>
      </c>
      <c r="I148" s="4">
        <v>2829.1</v>
      </c>
      <c r="K148" s="4">
        <v>0.32</v>
      </c>
      <c r="L148" s="4">
        <v>401</v>
      </c>
      <c r="M148" s="4">
        <v>0.87529999999999997</v>
      </c>
      <c r="N148" s="4">
        <v>12.1203</v>
      </c>
      <c r="O148" s="4">
        <v>0.28460000000000002</v>
      </c>
      <c r="P148" s="4">
        <v>197.17439999999999</v>
      </c>
      <c r="Q148" s="4">
        <v>8.8400999999999996</v>
      </c>
      <c r="R148" s="4">
        <v>206</v>
      </c>
      <c r="S148" s="4">
        <v>155.39109999999999</v>
      </c>
      <c r="T148" s="4">
        <v>6.9668000000000001</v>
      </c>
      <c r="U148" s="4">
        <v>162.4</v>
      </c>
      <c r="V148" s="4">
        <v>2829.0830999999998</v>
      </c>
      <c r="Y148" s="4">
        <v>350.91399999999999</v>
      </c>
      <c r="Z148" s="4">
        <v>0</v>
      </c>
      <c r="AA148" s="4">
        <v>0.28310000000000002</v>
      </c>
      <c r="AB148" s="4" t="s">
        <v>384</v>
      </c>
      <c r="AC148" s="4">
        <v>0</v>
      </c>
      <c r="AD148" s="4">
        <v>11.9</v>
      </c>
      <c r="AE148" s="4">
        <v>836</v>
      </c>
      <c r="AF148" s="4">
        <v>868</v>
      </c>
      <c r="AG148" s="4">
        <v>873</v>
      </c>
      <c r="AH148" s="4">
        <v>76</v>
      </c>
      <c r="AI148" s="4">
        <v>17.79</v>
      </c>
      <c r="AJ148" s="4">
        <v>0.41</v>
      </c>
      <c r="AK148" s="4">
        <v>984</v>
      </c>
      <c r="AL148" s="4">
        <v>-2</v>
      </c>
      <c r="AM148" s="4">
        <v>0</v>
      </c>
      <c r="AN148" s="4">
        <v>22</v>
      </c>
      <c r="AO148" s="4">
        <v>190</v>
      </c>
      <c r="AP148" s="4">
        <v>188</v>
      </c>
      <c r="AQ148" s="4">
        <v>2.1</v>
      </c>
      <c r="AR148" s="4">
        <v>195</v>
      </c>
      <c r="AS148" s="4" t="s">
        <v>155</v>
      </c>
      <c r="AT148" s="4">
        <v>1</v>
      </c>
      <c r="AU148" s="5">
        <v>0.59486111111111117</v>
      </c>
      <c r="AV148" s="4">
        <v>47.159140000000001</v>
      </c>
      <c r="AW148" s="4">
        <v>-88.489397999999994</v>
      </c>
      <c r="AX148" s="4">
        <v>319.10000000000002</v>
      </c>
      <c r="AY148" s="4">
        <v>22.4</v>
      </c>
      <c r="AZ148" s="4">
        <v>12</v>
      </c>
      <c r="BA148" s="4">
        <v>9</v>
      </c>
      <c r="BB148" s="4" t="s">
        <v>429</v>
      </c>
      <c r="BC148" s="4">
        <v>1</v>
      </c>
      <c r="BD148" s="4">
        <v>1.1000000000000001</v>
      </c>
      <c r="BE148" s="4">
        <v>1.6303000000000001</v>
      </c>
      <c r="BF148" s="4">
        <v>14.063000000000001</v>
      </c>
      <c r="BG148" s="4">
        <v>14.63</v>
      </c>
      <c r="BH148" s="4">
        <v>1.04</v>
      </c>
      <c r="BI148" s="4">
        <v>14.252000000000001</v>
      </c>
      <c r="BJ148" s="4">
        <v>2897.442</v>
      </c>
      <c r="BK148" s="4">
        <v>43.308999999999997</v>
      </c>
      <c r="BL148" s="4">
        <v>4.9359999999999999</v>
      </c>
      <c r="BM148" s="4">
        <v>0.221</v>
      </c>
      <c r="BN148" s="4">
        <v>5.157</v>
      </c>
      <c r="BO148" s="4">
        <v>3.89</v>
      </c>
      <c r="BP148" s="4">
        <v>0.17399999999999999</v>
      </c>
      <c r="BQ148" s="4">
        <v>4.0650000000000004</v>
      </c>
      <c r="BR148" s="4">
        <v>22.363800000000001</v>
      </c>
      <c r="BU148" s="4">
        <v>16.643999999999998</v>
      </c>
      <c r="BW148" s="4">
        <v>49.201000000000001</v>
      </c>
      <c r="BX148" s="4">
        <v>0.48847200000000002</v>
      </c>
      <c r="BY148" s="4">
        <v>-5</v>
      </c>
      <c r="BZ148" s="4">
        <v>0.63409599999999999</v>
      </c>
      <c r="CA148" s="4">
        <v>11.937034000000001</v>
      </c>
      <c r="CB148" s="4">
        <v>12.808738999999999</v>
      </c>
    </row>
    <row r="149" spans="1:80">
      <c r="A149" s="2">
        <v>42439</v>
      </c>
      <c r="B149" s="29">
        <v>0.38696619212962963</v>
      </c>
      <c r="C149" s="4">
        <v>13.669</v>
      </c>
      <c r="D149" s="4">
        <v>0.19670000000000001</v>
      </c>
      <c r="E149" s="4" t="s">
        <v>155</v>
      </c>
      <c r="F149" s="4">
        <v>1967.3611109999999</v>
      </c>
      <c r="G149" s="4">
        <v>283.5</v>
      </c>
      <c r="H149" s="4">
        <v>10</v>
      </c>
      <c r="I149" s="4">
        <v>2836.6</v>
      </c>
      <c r="K149" s="4">
        <v>0.57999999999999996</v>
      </c>
      <c r="L149" s="4">
        <v>393</v>
      </c>
      <c r="M149" s="4">
        <v>0.87780000000000002</v>
      </c>
      <c r="N149" s="4">
        <v>11.9978</v>
      </c>
      <c r="O149" s="4">
        <v>0.17269999999999999</v>
      </c>
      <c r="P149" s="4">
        <v>248.81559999999999</v>
      </c>
      <c r="Q149" s="4">
        <v>8.7774999999999999</v>
      </c>
      <c r="R149" s="4">
        <v>257.60000000000002</v>
      </c>
      <c r="S149" s="4">
        <v>196.089</v>
      </c>
      <c r="T149" s="4">
        <v>6.9175000000000004</v>
      </c>
      <c r="U149" s="4">
        <v>203</v>
      </c>
      <c r="V149" s="4">
        <v>2836.5731000000001</v>
      </c>
      <c r="Y149" s="4">
        <v>345.19600000000003</v>
      </c>
      <c r="Z149" s="4">
        <v>0</v>
      </c>
      <c r="AA149" s="4">
        <v>0.51019999999999999</v>
      </c>
      <c r="AB149" s="4" t="s">
        <v>384</v>
      </c>
      <c r="AC149" s="4">
        <v>0</v>
      </c>
      <c r="AD149" s="4">
        <v>11.8</v>
      </c>
      <c r="AE149" s="4">
        <v>837</v>
      </c>
      <c r="AF149" s="4">
        <v>866</v>
      </c>
      <c r="AG149" s="4">
        <v>875</v>
      </c>
      <c r="AH149" s="4">
        <v>76</v>
      </c>
      <c r="AI149" s="4">
        <v>17.79</v>
      </c>
      <c r="AJ149" s="4">
        <v>0.41</v>
      </c>
      <c r="AK149" s="4">
        <v>984</v>
      </c>
      <c r="AL149" s="4">
        <v>-2</v>
      </c>
      <c r="AM149" s="4">
        <v>0</v>
      </c>
      <c r="AN149" s="4">
        <v>22</v>
      </c>
      <c r="AO149" s="4">
        <v>190</v>
      </c>
      <c r="AP149" s="4">
        <v>188</v>
      </c>
      <c r="AQ149" s="4">
        <v>2.1</v>
      </c>
      <c r="AR149" s="4">
        <v>195</v>
      </c>
      <c r="AS149" s="4" t="s">
        <v>155</v>
      </c>
      <c r="AT149" s="4">
        <v>1</v>
      </c>
      <c r="AU149" s="5">
        <v>0.59487268518518521</v>
      </c>
      <c r="AV149" s="4">
        <v>47.159073999999997</v>
      </c>
      <c r="AW149" s="4">
        <v>-88.489275000000006</v>
      </c>
      <c r="AX149" s="4">
        <v>319</v>
      </c>
      <c r="AY149" s="4">
        <v>29.8</v>
      </c>
      <c r="AZ149" s="4">
        <v>12</v>
      </c>
      <c r="BA149" s="4">
        <v>9</v>
      </c>
      <c r="BB149" s="4" t="s">
        <v>429</v>
      </c>
      <c r="BC149" s="4">
        <v>1</v>
      </c>
      <c r="BD149" s="4">
        <v>1.1303000000000001</v>
      </c>
      <c r="BE149" s="4">
        <v>1.7</v>
      </c>
      <c r="BF149" s="4">
        <v>14.063000000000001</v>
      </c>
      <c r="BG149" s="4">
        <v>14.94</v>
      </c>
      <c r="BH149" s="4">
        <v>1.06</v>
      </c>
      <c r="BI149" s="4">
        <v>13.927</v>
      </c>
      <c r="BJ149" s="4">
        <v>2922.1570000000002</v>
      </c>
      <c r="BK149" s="4">
        <v>26.768999999999998</v>
      </c>
      <c r="BL149" s="4">
        <v>6.3460000000000001</v>
      </c>
      <c r="BM149" s="4">
        <v>0.224</v>
      </c>
      <c r="BN149" s="4">
        <v>6.57</v>
      </c>
      <c r="BO149" s="4">
        <v>5.0010000000000003</v>
      </c>
      <c r="BP149" s="4">
        <v>0.17599999999999999</v>
      </c>
      <c r="BQ149" s="4">
        <v>5.1779999999999999</v>
      </c>
      <c r="BR149" s="4">
        <v>22.845099999999999</v>
      </c>
      <c r="BU149" s="4">
        <v>16.681000000000001</v>
      </c>
      <c r="BW149" s="4">
        <v>90.353999999999999</v>
      </c>
      <c r="BX149" s="4">
        <v>0.42358400000000002</v>
      </c>
      <c r="BY149" s="4">
        <v>-5</v>
      </c>
      <c r="BZ149" s="4">
        <v>0.62857600000000002</v>
      </c>
      <c r="CA149" s="4">
        <v>10.351334</v>
      </c>
      <c r="CB149" s="4">
        <v>12.697234999999999</v>
      </c>
    </row>
    <row r="150" spans="1:80">
      <c r="A150" s="2">
        <v>42439</v>
      </c>
      <c r="B150" s="29">
        <v>0.38697776620370372</v>
      </c>
      <c r="C150" s="4">
        <v>13.263</v>
      </c>
      <c r="D150" s="4">
        <v>1.3932</v>
      </c>
      <c r="E150" s="4" t="s">
        <v>155</v>
      </c>
      <c r="F150" s="4">
        <v>13931.72414</v>
      </c>
      <c r="G150" s="4">
        <v>359.1</v>
      </c>
      <c r="H150" s="4">
        <v>8.8000000000000007</v>
      </c>
      <c r="I150" s="4">
        <v>3756.1</v>
      </c>
      <c r="K150" s="4">
        <v>0.83</v>
      </c>
      <c r="L150" s="4">
        <v>423</v>
      </c>
      <c r="M150" s="4">
        <v>0.86950000000000005</v>
      </c>
      <c r="N150" s="4">
        <v>11.5327</v>
      </c>
      <c r="O150" s="4">
        <v>1.2114</v>
      </c>
      <c r="P150" s="4">
        <v>312.28120000000001</v>
      </c>
      <c r="Q150" s="4">
        <v>7.6142000000000003</v>
      </c>
      <c r="R150" s="4">
        <v>319.89999999999998</v>
      </c>
      <c r="S150" s="4">
        <v>246.10560000000001</v>
      </c>
      <c r="T150" s="4">
        <v>6.0007000000000001</v>
      </c>
      <c r="U150" s="4">
        <v>252.1</v>
      </c>
      <c r="V150" s="4">
        <v>3756.0907000000002</v>
      </c>
      <c r="Y150" s="4">
        <v>367.63499999999999</v>
      </c>
      <c r="Z150" s="4">
        <v>0</v>
      </c>
      <c r="AA150" s="4">
        <v>0.72340000000000004</v>
      </c>
      <c r="AB150" s="4" t="s">
        <v>384</v>
      </c>
      <c r="AC150" s="4">
        <v>0</v>
      </c>
      <c r="AD150" s="4">
        <v>11.9</v>
      </c>
      <c r="AE150" s="4">
        <v>837</v>
      </c>
      <c r="AF150" s="4">
        <v>865</v>
      </c>
      <c r="AG150" s="4">
        <v>875</v>
      </c>
      <c r="AH150" s="4">
        <v>76</v>
      </c>
      <c r="AI150" s="4">
        <v>17.79</v>
      </c>
      <c r="AJ150" s="4">
        <v>0.41</v>
      </c>
      <c r="AK150" s="4">
        <v>984</v>
      </c>
      <c r="AL150" s="4">
        <v>-2</v>
      </c>
      <c r="AM150" s="4">
        <v>0</v>
      </c>
      <c r="AN150" s="4">
        <v>22</v>
      </c>
      <c r="AO150" s="4">
        <v>190</v>
      </c>
      <c r="AP150" s="4">
        <v>188</v>
      </c>
      <c r="AQ150" s="4">
        <v>2.4</v>
      </c>
      <c r="AR150" s="4">
        <v>195</v>
      </c>
      <c r="AS150" s="4" t="s">
        <v>155</v>
      </c>
      <c r="AT150" s="4">
        <v>1</v>
      </c>
      <c r="AU150" s="5">
        <v>0.59488425925925925</v>
      </c>
      <c r="AV150" s="4">
        <v>47.159005999999998</v>
      </c>
      <c r="AW150" s="4">
        <v>-88.489123000000006</v>
      </c>
      <c r="AX150" s="4">
        <v>318.89999999999998</v>
      </c>
      <c r="AY150" s="4">
        <v>30.6</v>
      </c>
      <c r="AZ150" s="4">
        <v>12</v>
      </c>
      <c r="BA150" s="4">
        <v>9</v>
      </c>
      <c r="BB150" s="4" t="s">
        <v>429</v>
      </c>
      <c r="BC150" s="4">
        <v>1</v>
      </c>
      <c r="BD150" s="4">
        <v>1.2</v>
      </c>
      <c r="BE150" s="4">
        <v>1.7</v>
      </c>
      <c r="BF150" s="4">
        <v>14.063000000000001</v>
      </c>
      <c r="BG150" s="4">
        <v>13.95</v>
      </c>
      <c r="BH150" s="4">
        <v>0.99</v>
      </c>
      <c r="BI150" s="4">
        <v>15.002000000000001</v>
      </c>
      <c r="BJ150" s="4">
        <v>2665.9009999999998</v>
      </c>
      <c r="BK150" s="4">
        <v>178.233</v>
      </c>
      <c r="BL150" s="4">
        <v>7.56</v>
      </c>
      <c r="BM150" s="4">
        <v>0.184</v>
      </c>
      <c r="BN150" s="4">
        <v>7.7439999999999998</v>
      </c>
      <c r="BO150" s="4">
        <v>5.9580000000000002</v>
      </c>
      <c r="BP150" s="4">
        <v>0.14499999999999999</v>
      </c>
      <c r="BQ150" s="4">
        <v>6.1029999999999998</v>
      </c>
      <c r="BR150" s="4">
        <v>28.710799999999999</v>
      </c>
      <c r="BU150" s="4">
        <v>16.861000000000001</v>
      </c>
      <c r="BW150" s="4">
        <v>121.58499999999999</v>
      </c>
      <c r="BX150" s="4">
        <v>0.39249600000000001</v>
      </c>
      <c r="BY150" s="4">
        <v>-5</v>
      </c>
      <c r="BZ150" s="4">
        <v>0.63071200000000005</v>
      </c>
      <c r="CA150" s="4">
        <v>9.591621</v>
      </c>
      <c r="CB150" s="4">
        <v>12.740382</v>
      </c>
    </row>
    <row r="151" spans="1:80">
      <c r="A151" s="2">
        <v>42439</v>
      </c>
      <c r="B151" s="29">
        <v>0.38698934027777776</v>
      </c>
      <c r="C151" s="4">
        <v>12.971</v>
      </c>
      <c r="D151" s="4">
        <v>1.9998</v>
      </c>
      <c r="E151" s="4" t="s">
        <v>155</v>
      </c>
      <c r="F151" s="4">
        <v>19998.41849</v>
      </c>
      <c r="G151" s="4">
        <v>370.8</v>
      </c>
      <c r="H151" s="4">
        <v>7.7</v>
      </c>
      <c r="I151" s="4">
        <v>5005.8999999999996</v>
      </c>
      <c r="K151" s="4">
        <v>0.98</v>
      </c>
      <c r="L151" s="4">
        <v>477</v>
      </c>
      <c r="M151" s="4">
        <v>0.86519999999999997</v>
      </c>
      <c r="N151" s="4">
        <v>11.222899999999999</v>
      </c>
      <c r="O151" s="4">
        <v>1.7302999999999999</v>
      </c>
      <c r="P151" s="4">
        <v>320.80610000000001</v>
      </c>
      <c r="Q151" s="4">
        <v>6.6292999999999997</v>
      </c>
      <c r="R151" s="4">
        <v>327.39999999999998</v>
      </c>
      <c r="S151" s="4">
        <v>252.82409999999999</v>
      </c>
      <c r="T151" s="4">
        <v>5.2244999999999999</v>
      </c>
      <c r="U151" s="4">
        <v>258</v>
      </c>
      <c r="V151" s="4">
        <v>5005.9273000000003</v>
      </c>
      <c r="Y151" s="4">
        <v>412.86500000000001</v>
      </c>
      <c r="Z151" s="4">
        <v>0</v>
      </c>
      <c r="AA151" s="4">
        <v>0.84819999999999995</v>
      </c>
      <c r="AB151" s="4" t="s">
        <v>384</v>
      </c>
      <c r="AC151" s="4">
        <v>0</v>
      </c>
      <c r="AD151" s="4">
        <v>11.8</v>
      </c>
      <c r="AE151" s="4">
        <v>837</v>
      </c>
      <c r="AF151" s="4">
        <v>866</v>
      </c>
      <c r="AG151" s="4">
        <v>874</v>
      </c>
      <c r="AH151" s="4">
        <v>76</v>
      </c>
      <c r="AI151" s="4">
        <v>17.79</v>
      </c>
      <c r="AJ151" s="4">
        <v>0.41</v>
      </c>
      <c r="AK151" s="4">
        <v>984</v>
      </c>
      <c r="AL151" s="4">
        <v>-2</v>
      </c>
      <c r="AM151" s="4">
        <v>0</v>
      </c>
      <c r="AN151" s="4">
        <v>22</v>
      </c>
      <c r="AO151" s="4">
        <v>190.9</v>
      </c>
      <c r="AP151" s="4">
        <v>188</v>
      </c>
      <c r="AQ151" s="4">
        <v>2.4</v>
      </c>
      <c r="AR151" s="4">
        <v>195</v>
      </c>
      <c r="AS151" s="4" t="s">
        <v>155</v>
      </c>
      <c r="AT151" s="4">
        <v>1</v>
      </c>
      <c r="AU151" s="5">
        <v>0.59489583333333329</v>
      </c>
      <c r="AV151" s="4">
        <v>47.158949</v>
      </c>
      <c r="AW151" s="4">
        <v>-88.488945999999999</v>
      </c>
      <c r="AX151" s="4">
        <v>318.7</v>
      </c>
      <c r="AY151" s="4">
        <v>33.299999999999997</v>
      </c>
      <c r="AZ151" s="4">
        <v>12</v>
      </c>
      <c r="BA151" s="4">
        <v>9</v>
      </c>
      <c r="BB151" s="4" t="s">
        <v>429</v>
      </c>
      <c r="BC151" s="4">
        <v>1.0303</v>
      </c>
      <c r="BD151" s="4">
        <v>1.2302999999999999</v>
      </c>
      <c r="BE151" s="4">
        <v>1.7302999999999999</v>
      </c>
      <c r="BF151" s="4">
        <v>14.063000000000001</v>
      </c>
      <c r="BG151" s="4">
        <v>13.48</v>
      </c>
      <c r="BH151" s="4">
        <v>0.96</v>
      </c>
      <c r="BI151" s="4">
        <v>15.579000000000001</v>
      </c>
      <c r="BJ151" s="4">
        <v>2529.6640000000002</v>
      </c>
      <c r="BK151" s="4">
        <v>248.23</v>
      </c>
      <c r="BL151" s="4">
        <v>7.5720000000000001</v>
      </c>
      <c r="BM151" s="4">
        <v>0.156</v>
      </c>
      <c r="BN151" s="4">
        <v>7.7290000000000001</v>
      </c>
      <c r="BO151" s="4">
        <v>5.968</v>
      </c>
      <c r="BP151" s="4">
        <v>0.123</v>
      </c>
      <c r="BQ151" s="4">
        <v>6.0910000000000002</v>
      </c>
      <c r="BR151" s="4">
        <v>37.311300000000003</v>
      </c>
      <c r="BU151" s="4">
        <v>18.463999999999999</v>
      </c>
      <c r="BW151" s="4">
        <v>139.01900000000001</v>
      </c>
      <c r="BX151" s="4">
        <v>0.45147199999999998</v>
      </c>
      <c r="BY151" s="4">
        <v>-5</v>
      </c>
      <c r="BZ151" s="4">
        <v>0.63009599999999999</v>
      </c>
      <c r="CA151" s="4">
        <v>11.032847</v>
      </c>
      <c r="CB151" s="4">
        <v>12.727938999999999</v>
      </c>
    </row>
    <row r="152" spans="1:80">
      <c r="A152" s="2">
        <v>42439</v>
      </c>
      <c r="B152" s="29">
        <v>0.38700091435185185</v>
      </c>
      <c r="C152" s="4">
        <v>13.292999999999999</v>
      </c>
      <c r="D152" s="4">
        <v>1.6837</v>
      </c>
      <c r="E152" s="4" t="s">
        <v>155</v>
      </c>
      <c r="F152" s="4">
        <v>16836.998309999999</v>
      </c>
      <c r="G152" s="4">
        <v>329.2</v>
      </c>
      <c r="H152" s="4">
        <v>1.9</v>
      </c>
      <c r="I152" s="4">
        <v>5710.9</v>
      </c>
      <c r="K152" s="4">
        <v>0.87</v>
      </c>
      <c r="L152" s="4">
        <v>476</v>
      </c>
      <c r="M152" s="4">
        <v>0.8649</v>
      </c>
      <c r="N152" s="4">
        <v>11.497</v>
      </c>
      <c r="O152" s="4">
        <v>1.4562999999999999</v>
      </c>
      <c r="P152" s="4">
        <v>284.74599999999998</v>
      </c>
      <c r="Q152" s="4">
        <v>1.63</v>
      </c>
      <c r="R152" s="4">
        <v>286.39999999999998</v>
      </c>
      <c r="S152" s="4">
        <v>224.40539999999999</v>
      </c>
      <c r="T152" s="4">
        <v>1.2846</v>
      </c>
      <c r="U152" s="4">
        <v>225.7</v>
      </c>
      <c r="V152" s="4">
        <v>5710.8725000000004</v>
      </c>
      <c r="Y152" s="4">
        <v>411.94</v>
      </c>
      <c r="Z152" s="4">
        <v>0</v>
      </c>
      <c r="AA152" s="4">
        <v>0.75019999999999998</v>
      </c>
      <c r="AB152" s="4" t="s">
        <v>384</v>
      </c>
      <c r="AC152" s="4">
        <v>0</v>
      </c>
      <c r="AD152" s="4">
        <v>11.8</v>
      </c>
      <c r="AE152" s="4">
        <v>837</v>
      </c>
      <c r="AF152" s="4">
        <v>866</v>
      </c>
      <c r="AG152" s="4">
        <v>874</v>
      </c>
      <c r="AH152" s="4">
        <v>76</v>
      </c>
      <c r="AI152" s="4">
        <v>17.79</v>
      </c>
      <c r="AJ152" s="4">
        <v>0.41</v>
      </c>
      <c r="AK152" s="4">
        <v>984</v>
      </c>
      <c r="AL152" s="4">
        <v>-2</v>
      </c>
      <c r="AM152" s="4">
        <v>0</v>
      </c>
      <c r="AN152" s="4">
        <v>22</v>
      </c>
      <c r="AO152" s="4">
        <v>191</v>
      </c>
      <c r="AP152" s="4">
        <v>188.9</v>
      </c>
      <c r="AQ152" s="4">
        <v>2.5</v>
      </c>
      <c r="AR152" s="4">
        <v>195</v>
      </c>
      <c r="AS152" s="4" t="s">
        <v>155</v>
      </c>
      <c r="AT152" s="4">
        <v>1</v>
      </c>
      <c r="AU152" s="5">
        <v>0.59490740740740744</v>
      </c>
      <c r="AV152" s="4">
        <v>47.158906000000002</v>
      </c>
      <c r="AW152" s="4">
        <v>-88.488753000000003</v>
      </c>
      <c r="AX152" s="4">
        <v>318.39999999999998</v>
      </c>
      <c r="AY152" s="4">
        <v>35.299999999999997</v>
      </c>
      <c r="AZ152" s="4">
        <v>12</v>
      </c>
      <c r="BA152" s="4">
        <v>10</v>
      </c>
      <c r="BB152" s="4" t="s">
        <v>432</v>
      </c>
      <c r="BC152" s="4">
        <v>1.1606000000000001</v>
      </c>
      <c r="BD152" s="4">
        <v>1.3606</v>
      </c>
      <c r="BE152" s="4">
        <v>1.8606</v>
      </c>
      <c r="BF152" s="4">
        <v>14.063000000000001</v>
      </c>
      <c r="BG152" s="4">
        <v>13.45</v>
      </c>
      <c r="BH152" s="4">
        <v>0.96</v>
      </c>
      <c r="BI152" s="4">
        <v>15.617000000000001</v>
      </c>
      <c r="BJ152" s="4">
        <v>2577.8960000000002</v>
      </c>
      <c r="BK152" s="4">
        <v>207.82599999999999</v>
      </c>
      <c r="BL152" s="4">
        <v>6.6859999999999999</v>
      </c>
      <c r="BM152" s="4">
        <v>3.7999999999999999E-2</v>
      </c>
      <c r="BN152" s="4">
        <v>6.7240000000000002</v>
      </c>
      <c r="BO152" s="4">
        <v>5.2690000000000001</v>
      </c>
      <c r="BP152" s="4">
        <v>0.03</v>
      </c>
      <c r="BQ152" s="4">
        <v>5.2990000000000004</v>
      </c>
      <c r="BR152" s="4">
        <v>42.342700000000001</v>
      </c>
      <c r="BU152" s="4">
        <v>18.326000000000001</v>
      </c>
      <c r="BW152" s="4">
        <v>122.306</v>
      </c>
      <c r="BX152" s="4">
        <v>0.65055200000000002</v>
      </c>
      <c r="BY152" s="4">
        <v>-5</v>
      </c>
      <c r="BZ152" s="4">
        <v>0.63</v>
      </c>
      <c r="CA152" s="4">
        <v>15.897864</v>
      </c>
      <c r="CB152" s="4">
        <v>12.726000000000001</v>
      </c>
    </row>
    <row r="153" spans="1:80">
      <c r="A153" s="2">
        <v>42439</v>
      </c>
      <c r="B153" s="29">
        <v>0.38701248842592589</v>
      </c>
      <c r="C153" s="4">
        <v>13.234</v>
      </c>
      <c r="D153" s="4">
        <v>0.80030000000000001</v>
      </c>
      <c r="E153" s="4" t="s">
        <v>155</v>
      </c>
      <c r="F153" s="4">
        <v>8002.978548</v>
      </c>
      <c r="G153" s="4">
        <v>306.8</v>
      </c>
      <c r="H153" s="4">
        <v>-2.6</v>
      </c>
      <c r="I153" s="4">
        <v>4322.1000000000004</v>
      </c>
      <c r="K153" s="4">
        <v>0.7</v>
      </c>
      <c r="L153" s="4">
        <v>401</v>
      </c>
      <c r="M153" s="4">
        <v>0.87460000000000004</v>
      </c>
      <c r="N153" s="4">
        <v>11.5749</v>
      </c>
      <c r="O153" s="4">
        <v>0.7</v>
      </c>
      <c r="P153" s="4">
        <v>268.32229999999998</v>
      </c>
      <c r="Q153" s="4">
        <v>0</v>
      </c>
      <c r="R153" s="4">
        <v>268.3</v>
      </c>
      <c r="S153" s="4">
        <v>211.46209999999999</v>
      </c>
      <c r="T153" s="4">
        <v>0</v>
      </c>
      <c r="U153" s="4">
        <v>211.5</v>
      </c>
      <c r="V153" s="4">
        <v>4322.0673999999999</v>
      </c>
      <c r="Y153" s="4">
        <v>351.03699999999998</v>
      </c>
      <c r="Z153" s="4">
        <v>0</v>
      </c>
      <c r="AA153" s="4">
        <v>0.61219999999999997</v>
      </c>
      <c r="AB153" s="4" t="s">
        <v>384</v>
      </c>
      <c r="AC153" s="4">
        <v>0</v>
      </c>
      <c r="AD153" s="4">
        <v>11.9</v>
      </c>
      <c r="AE153" s="4">
        <v>835</v>
      </c>
      <c r="AF153" s="4">
        <v>864</v>
      </c>
      <c r="AG153" s="4">
        <v>871</v>
      </c>
      <c r="AH153" s="4">
        <v>76</v>
      </c>
      <c r="AI153" s="4">
        <v>17.79</v>
      </c>
      <c r="AJ153" s="4">
        <v>0.41</v>
      </c>
      <c r="AK153" s="4">
        <v>984</v>
      </c>
      <c r="AL153" s="4">
        <v>-2</v>
      </c>
      <c r="AM153" s="4">
        <v>0</v>
      </c>
      <c r="AN153" s="4">
        <v>22</v>
      </c>
      <c r="AO153" s="4">
        <v>191</v>
      </c>
      <c r="AP153" s="4">
        <v>189</v>
      </c>
      <c r="AQ153" s="4">
        <v>2.8</v>
      </c>
      <c r="AR153" s="4">
        <v>195</v>
      </c>
      <c r="AS153" s="4" t="s">
        <v>155</v>
      </c>
      <c r="AT153" s="4">
        <v>1</v>
      </c>
      <c r="AU153" s="5">
        <v>0.59491898148148148</v>
      </c>
      <c r="AV153" s="4">
        <v>47.158875999999999</v>
      </c>
      <c r="AW153" s="4">
        <v>-88.488538000000005</v>
      </c>
      <c r="AX153" s="4">
        <v>317.89999999999998</v>
      </c>
      <c r="AY153" s="4">
        <v>36.5</v>
      </c>
      <c r="AZ153" s="4">
        <v>12</v>
      </c>
      <c r="BA153" s="4">
        <v>10</v>
      </c>
      <c r="BB153" s="4" t="s">
        <v>432</v>
      </c>
      <c r="BC153" s="4">
        <v>1.3</v>
      </c>
      <c r="BD153" s="4">
        <v>1.5</v>
      </c>
      <c r="BE153" s="4">
        <v>2.0302699999999998</v>
      </c>
      <c r="BF153" s="4">
        <v>14.063000000000001</v>
      </c>
      <c r="BG153" s="4">
        <v>14.53</v>
      </c>
      <c r="BH153" s="4">
        <v>1.03</v>
      </c>
      <c r="BI153" s="4">
        <v>14.335000000000001</v>
      </c>
      <c r="BJ153" s="4">
        <v>2762.8440000000001</v>
      </c>
      <c r="BK153" s="4">
        <v>106.33799999999999</v>
      </c>
      <c r="BL153" s="4">
        <v>6.7069999999999999</v>
      </c>
      <c r="BM153" s="4">
        <v>0</v>
      </c>
      <c r="BN153" s="4">
        <v>6.7069999999999999</v>
      </c>
      <c r="BO153" s="4">
        <v>5.2859999999999996</v>
      </c>
      <c r="BP153" s="4">
        <v>0</v>
      </c>
      <c r="BQ153" s="4">
        <v>5.2859999999999996</v>
      </c>
      <c r="BR153" s="4">
        <v>34.113700000000001</v>
      </c>
      <c r="BU153" s="4">
        <v>16.623999999999999</v>
      </c>
      <c r="BW153" s="4">
        <v>106.25700000000001</v>
      </c>
      <c r="BX153" s="4">
        <v>0.73880000000000001</v>
      </c>
      <c r="BY153" s="4">
        <v>-5</v>
      </c>
      <c r="BZ153" s="4">
        <v>0.63180800000000004</v>
      </c>
      <c r="CA153" s="4">
        <v>18.054424999999998</v>
      </c>
      <c r="CB153" s="4">
        <v>12.762522000000001</v>
      </c>
    </row>
    <row r="154" spans="1:80">
      <c r="A154" s="2">
        <v>42439</v>
      </c>
      <c r="B154" s="29">
        <v>0.38702406250000004</v>
      </c>
      <c r="C154" s="4">
        <v>12.944000000000001</v>
      </c>
      <c r="D154" s="4">
        <v>0.26889999999999997</v>
      </c>
      <c r="E154" s="4" t="s">
        <v>155</v>
      </c>
      <c r="F154" s="4">
        <v>2688.7635759999998</v>
      </c>
      <c r="G154" s="4">
        <v>306.2</v>
      </c>
      <c r="H154" s="4">
        <v>-3.6</v>
      </c>
      <c r="I154" s="4">
        <v>2873.2</v>
      </c>
      <c r="K154" s="4">
        <v>0.62</v>
      </c>
      <c r="L154" s="4">
        <v>331</v>
      </c>
      <c r="M154" s="4">
        <v>0.88290000000000002</v>
      </c>
      <c r="N154" s="4">
        <v>11.4285</v>
      </c>
      <c r="O154" s="4">
        <v>0.2374</v>
      </c>
      <c r="P154" s="4">
        <v>270.32080000000002</v>
      </c>
      <c r="Q154" s="4">
        <v>0</v>
      </c>
      <c r="R154" s="4">
        <v>270.3</v>
      </c>
      <c r="S154" s="4">
        <v>213.03710000000001</v>
      </c>
      <c r="T154" s="4">
        <v>0</v>
      </c>
      <c r="U154" s="4">
        <v>213</v>
      </c>
      <c r="V154" s="4">
        <v>2873.2049000000002</v>
      </c>
      <c r="Y154" s="4">
        <v>292.17700000000002</v>
      </c>
      <c r="Z154" s="4">
        <v>0</v>
      </c>
      <c r="AA154" s="4">
        <v>0.55030000000000001</v>
      </c>
      <c r="AB154" s="4" t="s">
        <v>384</v>
      </c>
      <c r="AC154" s="4">
        <v>0</v>
      </c>
      <c r="AD154" s="4">
        <v>11.8</v>
      </c>
      <c r="AE154" s="4">
        <v>833</v>
      </c>
      <c r="AF154" s="4">
        <v>863</v>
      </c>
      <c r="AG154" s="4">
        <v>871</v>
      </c>
      <c r="AH154" s="4">
        <v>76</v>
      </c>
      <c r="AI154" s="4">
        <v>17.79</v>
      </c>
      <c r="AJ154" s="4">
        <v>0.41</v>
      </c>
      <c r="AK154" s="4">
        <v>984</v>
      </c>
      <c r="AL154" s="4">
        <v>-2</v>
      </c>
      <c r="AM154" s="4">
        <v>0</v>
      </c>
      <c r="AN154" s="4">
        <v>22</v>
      </c>
      <c r="AO154" s="4">
        <v>191</v>
      </c>
      <c r="AP154" s="4">
        <v>189</v>
      </c>
      <c r="AQ154" s="4">
        <v>2.6</v>
      </c>
      <c r="AR154" s="4">
        <v>195</v>
      </c>
      <c r="AS154" s="4" t="s">
        <v>155</v>
      </c>
      <c r="AT154" s="4">
        <v>1</v>
      </c>
      <c r="AU154" s="5">
        <v>0.59493055555555552</v>
      </c>
      <c r="AV154" s="4">
        <v>47.158867000000001</v>
      </c>
      <c r="AW154" s="4">
        <v>-88.488287999999997</v>
      </c>
      <c r="AX154" s="4">
        <v>317.5</v>
      </c>
      <c r="AY154" s="4">
        <v>40.5</v>
      </c>
      <c r="AZ154" s="4">
        <v>12</v>
      </c>
      <c r="BA154" s="4">
        <v>10</v>
      </c>
      <c r="BB154" s="4" t="s">
        <v>432</v>
      </c>
      <c r="BC154" s="4">
        <v>1.36046</v>
      </c>
      <c r="BD154" s="4">
        <v>1.5</v>
      </c>
      <c r="BE154" s="4">
        <v>2.1302300000000001</v>
      </c>
      <c r="BF154" s="4">
        <v>14.063000000000001</v>
      </c>
      <c r="BG154" s="4">
        <v>15.61</v>
      </c>
      <c r="BH154" s="4">
        <v>1.1100000000000001</v>
      </c>
      <c r="BI154" s="4">
        <v>13.263</v>
      </c>
      <c r="BJ154" s="4">
        <v>2900.5369999999998</v>
      </c>
      <c r="BK154" s="4">
        <v>38.347000000000001</v>
      </c>
      <c r="BL154" s="4">
        <v>7.1849999999999996</v>
      </c>
      <c r="BM154" s="4">
        <v>0</v>
      </c>
      <c r="BN154" s="4">
        <v>7.1849999999999996</v>
      </c>
      <c r="BO154" s="4">
        <v>5.6619999999999999</v>
      </c>
      <c r="BP154" s="4">
        <v>0</v>
      </c>
      <c r="BQ154" s="4">
        <v>5.6619999999999999</v>
      </c>
      <c r="BR154" s="4">
        <v>24.113</v>
      </c>
      <c r="BU154" s="4">
        <v>14.712</v>
      </c>
      <c r="BW154" s="4">
        <v>101.54600000000001</v>
      </c>
      <c r="BX154" s="4">
        <v>0.53988800000000003</v>
      </c>
      <c r="BY154" s="4">
        <v>-5</v>
      </c>
      <c r="BZ154" s="4">
        <v>0.63109599999999999</v>
      </c>
      <c r="CA154" s="4">
        <v>13.193512999999999</v>
      </c>
      <c r="CB154" s="4">
        <v>12.748139</v>
      </c>
    </row>
    <row r="155" spans="1:80">
      <c r="A155" s="2">
        <v>42439</v>
      </c>
      <c r="B155" s="29">
        <v>0.38703563657407408</v>
      </c>
      <c r="C155" s="4">
        <v>12.669</v>
      </c>
      <c r="D155" s="4">
        <v>0.1469</v>
      </c>
      <c r="E155" s="4" t="s">
        <v>155</v>
      </c>
      <c r="F155" s="4">
        <v>1469.0476189999999</v>
      </c>
      <c r="G155" s="4">
        <v>228.1</v>
      </c>
      <c r="H155" s="4">
        <v>3.8</v>
      </c>
      <c r="I155" s="4">
        <v>2190.5</v>
      </c>
      <c r="K155" s="4">
        <v>1.22</v>
      </c>
      <c r="L155" s="4">
        <v>302</v>
      </c>
      <c r="M155" s="4">
        <v>0.88680000000000003</v>
      </c>
      <c r="N155" s="4">
        <v>11.2342</v>
      </c>
      <c r="O155" s="4">
        <v>0.1303</v>
      </c>
      <c r="P155" s="4">
        <v>202.2852</v>
      </c>
      <c r="Q155" s="4">
        <v>3.3696999999999999</v>
      </c>
      <c r="R155" s="4">
        <v>205.7</v>
      </c>
      <c r="S155" s="4">
        <v>159.41890000000001</v>
      </c>
      <c r="T155" s="4">
        <v>2.6556000000000002</v>
      </c>
      <c r="U155" s="4">
        <v>162.1</v>
      </c>
      <c r="V155" s="4">
        <v>2190.4697999999999</v>
      </c>
      <c r="Y155" s="4">
        <v>267.762</v>
      </c>
      <c r="Z155" s="4">
        <v>0</v>
      </c>
      <c r="AA155" s="4">
        <v>1.0786</v>
      </c>
      <c r="AB155" s="4" t="s">
        <v>384</v>
      </c>
      <c r="AC155" s="4">
        <v>0</v>
      </c>
      <c r="AD155" s="4">
        <v>11.9</v>
      </c>
      <c r="AE155" s="4">
        <v>834</v>
      </c>
      <c r="AF155" s="4">
        <v>863</v>
      </c>
      <c r="AG155" s="4">
        <v>872</v>
      </c>
      <c r="AH155" s="4">
        <v>76</v>
      </c>
      <c r="AI155" s="4">
        <v>17.79</v>
      </c>
      <c r="AJ155" s="4">
        <v>0.41</v>
      </c>
      <c r="AK155" s="4">
        <v>984</v>
      </c>
      <c r="AL155" s="4">
        <v>-2</v>
      </c>
      <c r="AM155" s="4">
        <v>0</v>
      </c>
      <c r="AN155" s="4">
        <v>22</v>
      </c>
      <c r="AO155" s="4">
        <v>191</v>
      </c>
      <c r="AP155" s="4">
        <v>188.1</v>
      </c>
      <c r="AQ155" s="4">
        <v>2.5</v>
      </c>
      <c r="AR155" s="4">
        <v>195</v>
      </c>
      <c r="AS155" s="4" t="s">
        <v>155</v>
      </c>
      <c r="AT155" s="4">
        <v>1</v>
      </c>
      <c r="AU155" s="5">
        <v>0.59494212962962967</v>
      </c>
      <c r="AV155" s="4">
        <v>47.158861000000002</v>
      </c>
      <c r="AW155" s="4">
        <v>-88.488000999999997</v>
      </c>
      <c r="AX155" s="4">
        <v>317.10000000000002</v>
      </c>
      <c r="AY155" s="4">
        <v>44.4</v>
      </c>
      <c r="AZ155" s="4">
        <v>12</v>
      </c>
      <c r="BA155" s="4">
        <v>10</v>
      </c>
      <c r="BB155" s="4" t="s">
        <v>432</v>
      </c>
      <c r="BC155" s="4">
        <v>1.5303</v>
      </c>
      <c r="BD155" s="4">
        <v>1.5606</v>
      </c>
      <c r="BE155" s="4">
        <v>2.2606000000000002</v>
      </c>
      <c r="BF155" s="4">
        <v>14.063000000000001</v>
      </c>
      <c r="BG155" s="4">
        <v>16.16</v>
      </c>
      <c r="BH155" s="4">
        <v>1.1499999999999999</v>
      </c>
      <c r="BI155" s="4">
        <v>12.771000000000001</v>
      </c>
      <c r="BJ155" s="4">
        <v>2942.5419999999999</v>
      </c>
      <c r="BK155" s="4">
        <v>21.716999999999999</v>
      </c>
      <c r="BL155" s="4">
        <v>5.5490000000000004</v>
      </c>
      <c r="BM155" s="4">
        <v>9.1999999999999998E-2</v>
      </c>
      <c r="BN155" s="4">
        <v>5.641</v>
      </c>
      <c r="BO155" s="4">
        <v>4.3730000000000002</v>
      </c>
      <c r="BP155" s="4">
        <v>7.2999999999999995E-2</v>
      </c>
      <c r="BQ155" s="4">
        <v>4.4459999999999997</v>
      </c>
      <c r="BR155" s="4">
        <v>18.972000000000001</v>
      </c>
      <c r="BU155" s="4">
        <v>13.914999999999999</v>
      </c>
      <c r="BW155" s="4">
        <v>205.42400000000001</v>
      </c>
      <c r="BX155" s="4">
        <v>0.39595999999999998</v>
      </c>
      <c r="BY155" s="4">
        <v>-5</v>
      </c>
      <c r="BZ155" s="4">
        <v>0.63280800000000004</v>
      </c>
      <c r="CA155" s="4">
        <v>9.6762730000000001</v>
      </c>
      <c r="CB155" s="4">
        <v>12.782722</v>
      </c>
    </row>
    <row r="156" spans="1:80">
      <c r="A156" s="2">
        <v>42439</v>
      </c>
      <c r="B156" s="29">
        <v>0.38704721064814818</v>
      </c>
      <c r="C156" s="4">
        <v>12.459</v>
      </c>
      <c r="D156" s="4">
        <v>0.1055</v>
      </c>
      <c r="E156" s="4" t="s">
        <v>155</v>
      </c>
      <c r="F156" s="4">
        <v>1055.0344829999999</v>
      </c>
      <c r="G156" s="4">
        <v>132.4</v>
      </c>
      <c r="H156" s="4">
        <v>3.8</v>
      </c>
      <c r="I156" s="4">
        <v>1955</v>
      </c>
      <c r="K156" s="4">
        <v>1.97</v>
      </c>
      <c r="L156" s="4">
        <v>299</v>
      </c>
      <c r="M156" s="4">
        <v>0.88900000000000001</v>
      </c>
      <c r="N156" s="4">
        <v>11.0762</v>
      </c>
      <c r="O156" s="4">
        <v>9.3799999999999994E-2</v>
      </c>
      <c r="P156" s="4">
        <v>117.71339999999999</v>
      </c>
      <c r="Q156" s="4">
        <v>3.3782000000000001</v>
      </c>
      <c r="R156" s="4">
        <v>121.1</v>
      </c>
      <c r="S156" s="4">
        <v>92.768799999999999</v>
      </c>
      <c r="T156" s="4">
        <v>2.6623000000000001</v>
      </c>
      <c r="U156" s="4">
        <v>95.4</v>
      </c>
      <c r="V156" s="4">
        <v>1954.9583</v>
      </c>
      <c r="Y156" s="4">
        <v>266.16500000000002</v>
      </c>
      <c r="Z156" s="4">
        <v>0</v>
      </c>
      <c r="AA156" s="4">
        <v>1.7478</v>
      </c>
      <c r="AB156" s="4" t="s">
        <v>384</v>
      </c>
      <c r="AC156" s="4">
        <v>0</v>
      </c>
      <c r="AD156" s="4">
        <v>11.9</v>
      </c>
      <c r="AE156" s="4">
        <v>834</v>
      </c>
      <c r="AF156" s="4">
        <v>863</v>
      </c>
      <c r="AG156" s="4">
        <v>872</v>
      </c>
      <c r="AH156" s="4">
        <v>76</v>
      </c>
      <c r="AI156" s="4">
        <v>17.79</v>
      </c>
      <c r="AJ156" s="4">
        <v>0.41</v>
      </c>
      <c r="AK156" s="4">
        <v>984</v>
      </c>
      <c r="AL156" s="4">
        <v>-2</v>
      </c>
      <c r="AM156" s="4">
        <v>0</v>
      </c>
      <c r="AN156" s="4">
        <v>22</v>
      </c>
      <c r="AO156" s="4">
        <v>191</v>
      </c>
      <c r="AP156" s="4">
        <v>188</v>
      </c>
      <c r="AQ156" s="4">
        <v>2.5</v>
      </c>
      <c r="AR156" s="4">
        <v>195</v>
      </c>
      <c r="AS156" s="4" t="s">
        <v>155</v>
      </c>
      <c r="AT156" s="4">
        <v>1</v>
      </c>
      <c r="AU156" s="5">
        <v>0.59495370370370371</v>
      </c>
      <c r="AV156" s="4">
        <v>47.158861999999999</v>
      </c>
      <c r="AW156" s="4">
        <v>-88.487701999999999</v>
      </c>
      <c r="AX156" s="4">
        <v>316.8</v>
      </c>
      <c r="AY156" s="4">
        <v>47.3</v>
      </c>
      <c r="AZ156" s="4">
        <v>12</v>
      </c>
      <c r="BA156" s="4">
        <v>9</v>
      </c>
      <c r="BB156" s="4" t="s">
        <v>433</v>
      </c>
      <c r="BC156" s="4">
        <v>1.6606000000000001</v>
      </c>
      <c r="BD156" s="4">
        <v>1.7</v>
      </c>
      <c r="BE156" s="4">
        <v>2.4302999999999999</v>
      </c>
      <c r="BF156" s="4">
        <v>14.063000000000001</v>
      </c>
      <c r="BG156" s="4">
        <v>16.5</v>
      </c>
      <c r="BH156" s="4">
        <v>1.17</v>
      </c>
      <c r="BI156" s="4">
        <v>12.486000000000001</v>
      </c>
      <c r="BJ156" s="4">
        <v>2957.0079999999998</v>
      </c>
      <c r="BK156" s="4">
        <v>15.936999999999999</v>
      </c>
      <c r="BL156" s="4">
        <v>3.2909999999999999</v>
      </c>
      <c r="BM156" s="4">
        <v>9.4E-2</v>
      </c>
      <c r="BN156" s="4">
        <v>3.3849999999999998</v>
      </c>
      <c r="BO156" s="4">
        <v>2.5939999999999999</v>
      </c>
      <c r="BP156" s="4">
        <v>7.3999999999999996E-2</v>
      </c>
      <c r="BQ156" s="4">
        <v>2.6680000000000001</v>
      </c>
      <c r="BR156" s="4">
        <v>17.258199999999999</v>
      </c>
      <c r="BU156" s="4">
        <v>14.098000000000001</v>
      </c>
      <c r="BW156" s="4">
        <v>339.27199999999999</v>
      </c>
      <c r="BX156" s="4">
        <v>0.32785599999999998</v>
      </c>
      <c r="BY156" s="4">
        <v>-5</v>
      </c>
      <c r="BZ156" s="4">
        <v>0.63119199999999998</v>
      </c>
      <c r="CA156" s="4">
        <v>8.0119810000000005</v>
      </c>
      <c r="CB156" s="4">
        <v>12.750078</v>
      </c>
    </row>
    <row r="157" spans="1:80">
      <c r="A157" s="2">
        <v>42439</v>
      </c>
      <c r="B157" s="29">
        <v>0.38705878472222222</v>
      </c>
      <c r="C157" s="4">
        <v>12.433999999999999</v>
      </c>
      <c r="D157" s="4">
        <v>8.2400000000000001E-2</v>
      </c>
      <c r="E157" s="4" t="s">
        <v>155</v>
      </c>
      <c r="F157" s="4">
        <v>823.98230100000001</v>
      </c>
      <c r="G157" s="4">
        <v>102.1</v>
      </c>
      <c r="H157" s="4">
        <v>3.8</v>
      </c>
      <c r="I157" s="4">
        <v>2094.6</v>
      </c>
      <c r="K157" s="4">
        <v>2.4500000000000002</v>
      </c>
      <c r="L157" s="4">
        <v>303</v>
      </c>
      <c r="M157" s="4">
        <v>0.88929999999999998</v>
      </c>
      <c r="N157" s="4">
        <v>11.057</v>
      </c>
      <c r="O157" s="4">
        <v>7.3300000000000004E-2</v>
      </c>
      <c r="P157" s="4">
        <v>90.814899999999994</v>
      </c>
      <c r="Q157" s="4">
        <v>3.3792</v>
      </c>
      <c r="R157" s="4">
        <v>94.2</v>
      </c>
      <c r="S157" s="4">
        <v>71.570300000000003</v>
      </c>
      <c r="T157" s="4">
        <v>2.6631</v>
      </c>
      <c r="U157" s="4">
        <v>74.2</v>
      </c>
      <c r="V157" s="4">
        <v>2094.5625</v>
      </c>
      <c r="Y157" s="4">
        <v>269.53399999999999</v>
      </c>
      <c r="Z157" s="4">
        <v>0</v>
      </c>
      <c r="AA157" s="4">
        <v>2.1766999999999999</v>
      </c>
      <c r="AB157" s="4" t="s">
        <v>384</v>
      </c>
      <c r="AC157" s="4">
        <v>0</v>
      </c>
      <c r="AD157" s="4">
        <v>11.8</v>
      </c>
      <c r="AE157" s="4">
        <v>835</v>
      </c>
      <c r="AF157" s="4">
        <v>863</v>
      </c>
      <c r="AG157" s="4">
        <v>873</v>
      </c>
      <c r="AH157" s="4">
        <v>76</v>
      </c>
      <c r="AI157" s="4">
        <v>17.79</v>
      </c>
      <c r="AJ157" s="4">
        <v>0.41</v>
      </c>
      <c r="AK157" s="4">
        <v>984</v>
      </c>
      <c r="AL157" s="4">
        <v>-2</v>
      </c>
      <c r="AM157" s="4">
        <v>0</v>
      </c>
      <c r="AN157" s="4">
        <v>22</v>
      </c>
      <c r="AO157" s="4">
        <v>191</v>
      </c>
      <c r="AP157" s="4">
        <v>188</v>
      </c>
      <c r="AQ157" s="4">
        <v>2.5</v>
      </c>
      <c r="AR157" s="4">
        <v>195</v>
      </c>
      <c r="AS157" s="4" t="s">
        <v>155</v>
      </c>
      <c r="AT157" s="4">
        <v>1</v>
      </c>
      <c r="AU157" s="5">
        <v>0.59496527777777775</v>
      </c>
      <c r="AV157" s="4">
        <v>47.158864000000001</v>
      </c>
      <c r="AW157" s="4">
        <v>-88.487421999999995</v>
      </c>
      <c r="AX157" s="4">
        <v>316.39999999999998</v>
      </c>
      <c r="AY157" s="4">
        <v>47</v>
      </c>
      <c r="AZ157" s="4">
        <v>12</v>
      </c>
      <c r="BA157" s="4">
        <v>9</v>
      </c>
      <c r="BB157" s="4" t="s">
        <v>433</v>
      </c>
      <c r="BC157" s="4">
        <v>1.8</v>
      </c>
      <c r="BD157" s="4">
        <v>1.7</v>
      </c>
      <c r="BE157" s="4">
        <v>2.5303</v>
      </c>
      <c r="BF157" s="4">
        <v>14.063000000000001</v>
      </c>
      <c r="BG157" s="4">
        <v>16.54</v>
      </c>
      <c r="BH157" s="4">
        <v>1.18</v>
      </c>
      <c r="BI157" s="4">
        <v>12.451000000000001</v>
      </c>
      <c r="BJ157" s="4">
        <v>2958.6120000000001</v>
      </c>
      <c r="BK157" s="4">
        <v>12.478999999999999</v>
      </c>
      <c r="BL157" s="4">
        <v>2.5449999999999999</v>
      </c>
      <c r="BM157" s="4">
        <v>9.5000000000000001E-2</v>
      </c>
      <c r="BN157" s="4">
        <v>2.6389999999999998</v>
      </c>
      <c r="BO157" s="4">
        <v>2.0049999999999999</v>
      </c>
      <c r="BP157" s="4">
        <v>7.4999999999999997E-2</v>
      </c>
      <c r="BQ157" s="4">
        <v>2.08</v>
      </c>
      <c r="BR157" s="4">
        <v>18.532800000000002</v>
      </c>
      <c r="BU157" s="4">
        <v>14.308999999999999</v>
      </c>
      <c r="BW157" s="4">
        <v>423.49799999999999</v>
      </c>
      <c r="BX157" s="4">
        <v>0.42415199999999997</v>
      </c>
      <c r="BY157" s="4">
        <v>-5</v>
      </c>
      <c r="BZ157" s="4">
        <v>0.63009599999999999</v>
      </c>
      <c r="CA157" s="4">
        <v>10.365214999999999</v>
      </c>
      <c r="CB157" s="4">
        <v>12.727938999999999</v>
      </c>
    </row>
    <row r="158" spans="1:80">
      <c r="A158" s="2">
        <v>42439</v>
      </c>
      <c r="B158" s="29">
        <v>0.38707035879629631</v>
      </c>
      <c r="C158" s="4">
        <v>12.704000000000001</v>
      </c>
      <c r="D158" s="4">
        <v>6.6199999999999995E-2</v>
      </c>
      <c r="E158" s="4" t="s">
        <v>155</v>
      </c>
      <c r="F158" s="4">
        <v>661.85726599999998</v>
      </c>
      <c r="G158" s="4">
        <v>51.9</v>
      </c>
      <c r="H158" s="4">
        <v>3.7</v>
      </c>
      <c r="I158" s="4">
        <v>2165.9</v>
      </c>
      <c r="K158" s="4">
        <v>2.92</v>
      </c>
      <c r="L158" s="4">
        <v>320</v>
      </c>
      <c r="M158" s="4">
        <v>0.88719999999999999</v>
      </c>
      <c r="N158" s="4">
        <v>11.2712</v>
      </c>
      <c r="O158" s="4">
        <v>5.8700000000000002E-2</v>
      </c>
      <c r="P158" s="4">
        <v>46.047400000000003</v>
      </c>
      <c r="Q158" s="4">
        <v>3.2827000000000002</v>
      </c>
      <c r="R158" s="4">
        <v>49.3</v>
      </c>
      <c r="S158" s="4">
        <v>36.289499999999997</v>
      </c>
      <c r="T158" s="4">
        <v>2.5871</v>
      </c>
      <c r="U158" s="4">
        <v>38.9</v>
      </c>
      <c r="V158" s="4">
        <v>2165.9301999999998</v>
      </c>
      <c r="Y158" s="4">
        <v>284.048</v>
      </c>
      <c r="Z158" s="4">
        <v>0</v>
      </c>
      <c r="AA158" s="4">
        <v>2.5945</v>
      </c>
      <c r="AB158" s="4" t="s">
        <v>384</v>
      </c>
      <c r="AC158" s="4">
        <v>0</v>
      </c>
      <c r="AD158" s="4">
        <v>11.9</v>
      </c>
      <c r="AE158" s="4">
        <v>835</v>
      </c>
      <c r="AF158" s="4">
        <v>863</v>
      </c>
      <c r="AG158" s="4">
        <v>873</v>
      </c>
      <c r="AH158" s="4">
        <v>76</v>
      </c>
      <c r="AI158" s="4">
        <v>17.79</v>
      </c>
      <c r="AJ158" s="4">
        <v>0.41</v>
      </c>
      <c r="AK158" s="4">
        <v>984</v>
      </c>
      <c r="AL158" s="4">
        <v>-2</v>
      </c>
      <c r="AM158" s="4">
        <v>0</v>
      </c>
      <c r="AN158" s="4">
        <v>22</v>
      </c>
      <c r="AO158" s="4">
        <v>191</v>
      </c>
      <c r="AP158" s="4">
        <v>188</v>
      </c>
      <c r="AQ158" s="4">
        <v>2.5</v>
      </c>
      <c r="AR158" s="4">
        <v>195</v>
      </c>
      <c r="AS158" s="4" t="s">
        <v>155</v>
      </c>
      <c r="AT158" s="4">
        <v>1</v>
      </c>
      <c r="AU158" s="5">
        <v>0.59497685185185178</v>
      </c>
      <c r="AV158" s="4">
        <v>47.158862999999997</v>
      </c>
      <c r="AW158" s="4">
        <v>-88.487161999999998</v>
      </c>
      <c r="AX158" s="4">
        <v>315.60000000000002</v>
      </c>
      <c r="AY158" s="4">
        <v>45.4</v>
      </c>
      <c r="AZ158" s="4">
        <v>12</v>
      </c>
      <c r="BA158" s="4">
        <v>9</v>
      </c>
      <c r="BB158" s="4" t="s">
        <v>433</v>
      </c>
      <c r="BC158" s="4">
        <v>1.9212</v>
      </c>
      <c r="BD158" s="4">
        <v>1.4879</v>
      </c>
      <c r="BE158" s="4">
        <v>2.6909000000000001</v>
      </c>
      <c r="BF158" s="4">
        <v>14.063000000000001</v>
      </c>
      <c r="BG158" s="4">
        <v>16.23</v>
      </c>
      <c r="BH158" s="4">
        <v>1.1499999999999999</v>
      </c>
      <c r="BI158" s="4">
        <v>12.712999999999999</v>
      </c>
      <c r="BJ158" s="4">
        <v>2961.73</v>
      </c>
      <c r="BK158" s="4">
        <v>9.8209999999999997</v>
      </c>
      <c r="BL158" s="4">
        <v>1.2669999999999999</v>
      </c>
      <c r="BM158" s="4">
        <v>0.09</v>
      </c>
      <c r="BN158" s="4">
        <v>1.357</v>
      </c>
      <c r="BO158" s="4">
        <v>0.999</v>
      </c>
      <c r="BP158" s="4">
        <v>7.0999999999999994E-2</v>
      </c>
      <c r="BQ158" s="4">
        <v>1.07</v>
      </c>
      <c r="BR158" s="4">
        <v>18.819800000000001</v>
      </c>
      <c r="BU158" s="4">
        <v>14.808999999999999</v>
      </c>
      <c r="BW158" s="4">
        <v>495.71300000000002</v>
      </c>
      <c r="BX158" s="4">
        <v>0.30947000000000002</v>
      </c>
      <c r="BY158" s="4">
        <v>-5</v>
      </c>
      <c r="BZ158" s="4">
        <v>0.63090299999999999</v>
      </c>
      <c r="CA158" s="4">
        <v>7.5626620000000004</v>
      </c>
      <c r="CB158" s="4">
        <v>12.744243000000001</v>
      </c>
    </row>
    <row r="159" spans="1:80">
      <c r="A159" s="2">
        <v>42439</v>
      </c>
      <c r="B159" s="29">
        <v>0.38708193287037035</v>
      </c>
      <c r="C159" s="4">
        <v>12.988</v>
      </c>
      <c r="D159" s="4">
        <v>5.7200000000000001E-2</v>
      </c>
      <c r="E159" s="4" t="s">
        <v>155</v>
      </c>
      <c r="F159" s="4">
        <v>572.24555699999996</v>
      </c>
      <c r="G159" s="4">
        <v>47.3</v>
      </c>
      <c r="H159" s="4">
        <v>3.8</v>
      </c>
      <c r="I159" s="4">
        <v>2328.5</v>
      </c>
      <c r="K159" s="4">
        <v>3</v>
      </c>
      <c r="L159" s="4">
        <v>337</v>
      </c>
      <c r="M159" s="4">
        <v>0.88480000000000003</v>
      </c>
      <c r="N159" s="4">
        <v>11.492100000000001</v>
      </c>
      <c r="O159" s="4">
        <v>5.0599999999999999E-2</v>
      </c>
      <c r="P159" s="4">
        <v>41.850900000000003</v>
      </c>
      <c r="Q159" s="4">
        <v>3.3624000000000001</v>
      </c>
      <c r="R159" s="4">
        <v>45.2</v>
      </c>
      <c r="S159" s="4">
        <v>32.982199999999999</v>
      </c>
      <c r="T159" s="4">
        <v>2.6499000000000001</v>
      </c>
      <c r="U159" s="4">
        <v>35.6</v>
      </c>
      <c r="V159" s="4">
        <v>2328.4512</v>
      </c>
      <c r="Y159" s="4">
        <v>298.14400000000001</v>
      </c>
      <c r="Z159" s="4">
        <v>0</v>
      </c>
      <c r="AA159" s="4">
        <v>2.6545000000000001</v>
      </c>
      <c r="AB159" s="4" t="s">
        <v>384</v>
      </c>
      <c r="AC159" s="4">
        <v>0</v>
      </c>
      <c r="AD159" s="4">
        <v>11.8</v>
      </c>
      <c r="AE159" s="4">
        <v>836</v>
      </c>
      <c r="AF159" s="4">
        <v>864</v>
      </c>
      <c r="AG159" s="4">
        <v>874</v>
      </c>
      <c r="AH159" s="4">
        <v>76</v>
      </c>
      <c r="AI159" s="4">
        <v>17.79</v>
      </c>
      <c r="AJ159" s="4">
        <v>0.41</v>
      </c>
      <c r="AK159" s="4">
        <v>984</v>
      </c>
      <c r="AL159" s="4">
        <v>-2</v>
      </c>
      <c r="AM159" s="4">
        <v>0</v>
      </c>
      <c r="AN159" s="4">
        <v>22</v>
      </c>
      <c r="AO159" s="4">
        <v>191</v>
      </c>
      <c r="AP159" s="4">
        <v>188</v>
      </c>
      <c r="AQ159" s="4">
        <v>2.2999999999999998</v>
      </c>
      <c r="AR159" s="4">
        <v>195</v>
      </c>
      <c r="AS159" s="4" t="s">
        <v>155</v>
      </c>
      <c r="AT159" s="4">
        <v>1</v>
      </c>
      <c r="AU159" s="5">
        <v>0.59498842592592593</v>
      </c>
      <c r="AV159" s="4">
        <v>47.158850999999999</v>
      </c>
      <c r="AW159" s="4">
        <v>-88.486913000000001</v>
      </c>
      <c r="AX159" s="4">
        <v>315.10000000000002</v>
      </c>
      <c r="AY159" s="4">
        <v>42</v>
      </c>
      <c r="AZ159" s="4">
        <v>12</v>
      </c>
      <c r="BA159" s="4">
        <v>9</v>
      </c>
      <c r="BB159" s="4" t="s">
        <v>433</v>
      </c>
      <c r="BC159" s="4">
        <v>2.2000000000000002</v>
      </c>
      <c r="BD159" s="4">
        <v>1.0303</v>
      </c>
      <c r="BE159" s="4">
        <v>2.9</v>
      </c>
      <c r="BF159" s="4">
        <v>14.063000000000001</v>
      </c>
      <c r="BG159" s="4">
        <v>15.89</v>
      </c>
      <c r="BH159" s="4">
        <v>1.1299999999999999</v>
      </c>
      <c r="BI159" s="4">
        <v>13.013999999999999</v>
      </c>
      <c r="BJ159" s="4">
        <v>2960.8339999999998</v>
      </c>
      <c r="BK159" s="4">
        <v>8.3030000000000008</v>
      </c>
      <c r="BL159" s="4">
        <v>1.129</v>
      </c>
      <c r="BM159" s="4">
        <v>9.0999999999999998E-2</v>
      </c>
      <c r="BN159" s="4">
        <v>1.22</v>
      </c>
      <c r="BO159" s="4">
        <v>0.89</v>
      </c>
      <c r="BP159" s="4">
        <v>7.0999999999999994E-2</v>
      </c>
      <c r="BQ159" s="4">
        <v>0.96099999999999997</v>
      </c>
      <c r="BR159" s="4">
        <v>19.8371</v>
      </c>
      <c r="BU159" s="4">
        <v>15.24</v>
      </c>
      <c r="BW159" s="4">
        <v>497.28199999999998</v>
      </c>
      <c r="BX159" s="4">
        <v>0.40085300000000001</v>
      </c>
      <c r="BY159" s="4">
        <v>-5</v>
      </c>
      <c r="BZ159" s="4">
        <v>0.62828799999999996</v>
      </c>
      <c r="CA159" s="4">
        <v>9.7958420000000004</v>
      </c>
      <c r="CB159" s="4">
        <v>12.691423</v>
      </c>
    </row>
    <row r="160" spans="1:80">
      <c r="A160" s="2">
        <v>42439</v>
      </c>
      <c r="B160" s="29">
        <v>0.3870935069444445</v>
      </c>
      <c r="C160" s="4">
        <v>12.531000000000001</v>
      </c>
      <c r="D160" s="4">
        <v>5.5599999999999997E-2</v>
      </c>
      <c r="E160" s="4" t="s">
        <v>155</v>
      </c>
      <c r="F160" s="4">
        <v>556.18090500000005</v>
      </c>
      <c r="G160" s="4">
        <v>46.3</v>
      </c>
      <c r="H160" s="4">
        <v>3.8</v>
      </c>
      <c r="I160" s="4">
        <v>2500.6999999999998</v>
      </c>
      <c r="K160" s="4">
        <v>2.78</v>
      </c>
      <c r="L160" s="4">
        <v>346</v>
      </c>
      <c r="M160" s="4">
        <v>0.88839999999999997</v>
      </c>
      <c r="N160" s="4">
        <v>11.132099999999999</v>
      </c>
      <c r="O160" s="4">
        <v>4.9399999999999999E-2</v>
      </c>
      <c r="P160" s="4">
        <v>41.098500000000001</v>
      </c>
      <c r="Q160" s="4">
        <v>3.3757000000000001</v>
      </c>
      <c r="R160" s="4">
        <v>44.5</v>
      </c>
      <c r="S160" s="4">
        <v>32.389299999999999</v>
      </c>
      <c r="T160" s="4">
        <v>2.6604000000000001</v>
      </c>
      <c r="U160" s="4">
        <v>35</v>
      </c>
      <c r="V160" s="4">
        <v>2500.7143999999998</v>
      </c>
      <c r="Y160" s="4">
        <v>307.20299999999997</v>
      </c>
      <c r="Z160" s="4">
        <v>0</v>
      </c>
      <c r="AA160" s="4">
        <v>2.4668999999999999</v>
      </c>
      <c r="AB160" s="4" t="s">
        <v>384</v>
      </c>
      <c r="AC160" s="4">
        <v>0</v>
      </c>
      <c r="AD160" s="4">
        <v>11.9</v>
      </c>
      <c r="AE160" s="4">
        <v>835</v>
      </c>
      <c r="AF160" s="4">
        <v>862</v>
      </c>
      <c r="AG160" s="4">
        <v>873</v>
      </c>
      <c r="AH160" s="4">
        <v>76</v>
      </c>
      <c r="AI160" s="4">
        <v>17.79</v>
      </c>
      <c r="AJ160" s="4">
        <v>0.41</v>
      </c>
      <c r="AK160" s="4">
        <v>984</v>
      </c>
      <c r="AL160" s="4">
        <v>-2</v>
      </c>
      <c r="AM160" s="4">
        <v>0</v>
      </c>
      <c r="AN160" s="4">
        <v>22</v>
      </c>
      <c r="AO160" s="4">
        <v>191</v>
      </c>
      <c r="AP160" s="4">
        <v>188</v>
      </c>
      <c r="AQ160" s="4">
        <v>2.5</v>
      </c>
      <c r="AR160" s="4">
        <v>195</v>
      </c>
      <c r="AS160" s="4" t="s">
        <v>155</v>
      </c>
      <c r="AT160" s="4">
        <v>1</v>
      </c>
      <c r="AU160" s="5">
        <v>0.59499999999999997</v>
      </c>
      <c r="AV160" s="4">
        <v>47.158839</v>
      </c>
      <c r="AW160" s="4">
        <v>-88.486680000000007</v>
      </c>
      <c r="AX160" s="4">
        <v>314.60000000000002</v>
      </c>
      <c r="AY160" s="4">
        <v>36.4</v>
      </c>
      <c r="AZ160" s="4">
        <v>12</v>
      </c>
      <c r="BA160" s="4">
        <v>9</v>
      </c>
      <c r="BB160" s="4" t="s">
        <v>433</v>
      </c>
      <c r="BC160" s="4">
        <v>2.2303000000000002</v>
      </c>
      <c r="BD160" s="4">
        <v>1.1000000000000001</v>
      </c>
      <c r="BE160" s="4">
        <v>2.9302999999999999</v>
      </c>
      <c r="BF160" s="4">
        <v>14.063000000000001</v>
      </c>
      <c r="BG160" s="4">
        <v>16.399999999999999</v>
      </c>
      <c r="BH160" s="4">
        <v>1.17</v>
      </c>
      <c r="BI160" s="4">
        <v>12.568</v>
      </c>
      <c r="BJ160" s="4">
        <v>2954.692</v>
      </c>
      <c r="BK160" s="4">
        <v>8.3469999999999995</v>
      </c>
      <c r="BL160" s="4">
        <v>1.1419999999999999</v>
      </c>
      <c r="BM160" s="4">
        <v>9.4E-2</v>
      </c>
      <c r="BN160" s="4">
        <v>1.236</v>
      </c>
      <c r="BO160" s="4">
        <v>0.9</v>
      </c>
      <c r="BP160" s="4">
        <v>7.3999999999999996E-2</v>
      </c>
      <c r="BQ160" s="4">
        <v>0.97399999999999998</v>
      </c>
      <c r="BR160" s="4">
        <v>21.9481</v>
      </c>
      <c r="BU160" s="4">
        <v>16.177</v>
      </c>
      <c r="BW160" s="4">
        <v>476.09100000000001</v>
      </c>
      <c r="BX160" s="4">
        <v>0.56748799999999999</v>
      </c>
      <c r="BY160" s="4">
        <v>-5</v>
      </c>
      <c r="BZ160" s="4">
        <v>0.62890400000000002</v>
      </c>
      <c r="CA160" s="4">
        <v>13.867988</v>
      </c>
      <c r="CB160" s="4">
        <v>12.703861</v>
      </c>
    </row>
    <row r="161" spans="1:80">
      <c r="A161" s="2">
        <v>42439</v>
      </c>
      <c r="B161" s="29">
        <v>0.38710508101851854</v>
      </c>
      <c r="C161" s="4">
        <v>12.38</v>
      </c>
      <c r="D161" s="4">
        <v>6.3200000000000006E-2</v>
      </c>
      <c r="E161" s="4" t="s">
        <v>155</v>
      </c>
      <c r="F161" s="4">
        <v>631.55778899999996</v>
      </c>
      <c r="G161" s="4">
        <v>45.2</v>
      </c>
      <c r="H161" s="4">
        <v>3.7</v>
      </c>
      <c r="I161" s="4">
        <v>2630.5</v>
      </c>
      <c r="K161" s="4">
        <v>2.6</v>
      </c>
      <c r="L161" s="4">
        <v>345</v>
      </c>
      <c r="M161" s="4">
        <v>0.88929999999999998</v>
      </c>
      <c r="N161" s="4">
        <v>11.01</v>
      </c>
      <c r="O161" s="4">
        <v>5.62E-2</v>
      </c>
      <c r="P161" s="4">
        <v>40.210500000000003</v>
      </c>
      <c r="Q161" s="4">
        <v>3.2905000000000002</v>
      </c>
      <c r="R161" s="4">
        <v>43.5</v>
      </c>
      <c r="S161" s="4">
        <v>31.6876</v>
      </c>
      <c r="T161" s="4">
        <v>2.5931000000000002</v>
      </c>
      <c r="U161" s="4">
        <v>34.299999999999997</v>
      </c>
      <c r="V161" s="4">
        <v>2630.5039999999999</v>
      </c>
      <c r="Y161" s="4">
        <v>306.98200000000003</v>
      </c>
      <c r="Z161" s="4">
        <v>0</v>
      </c>
      <c r="AA161" s="4">
        <v>2.3123</v>
      </c>
      <c r="AB161" s="4" t="s">
        <v>384</v>
      </c>
      <c r="AC161" s="4">
        <v>0</v>
      </c>
      <c r="AD161" s="4">
        <v>11.9</v>
      </c>
      <c r="AE161" s="4">
        <v>836</v>
      </c>
      <c r="AF161" s="4">
        <v>863</v>
      </c>
      <c r="AG161" s="4">
        <v>874</v>
      </c>
      <c r="AH161" s="4">
        <v>76</v>
      </c>
      <c r="AI161" s="4">
        <v>17.77</v>
      </c>
      <c r="AJ161" s="4">
        <v>0.41</v>
      </c>
      <c r="AK161" s="4">
        <v>985</v>
      </c>
      <c r="AL161" s="4">
        <v>-2</v>
      </c>
      <c r="AM161" s="4">
        <v>0</v>
      </c>
      <c r="AN161" s="4">
        <v>22</v>
      </c>
      <c r="AO161" s="4">
        <v>191</v>
      </c>
      <c r="AP161" s="4">
        <v>188</v>
      </c>
      <c r="AQ161" s="4">
        <v>2.4</v>
      </c>
      <c r="AR161" s="4">
        <v>195</v>
      </c>
      <c r="AS161" s="4" t="s">
        <v>155</v>
      </c>
      <c r="AT161" s="4">
        <v>1</v>
      </c>
      <c r="AU161" s="5">
        <v>0.59501157407407412</v>
      </c>
      <c r="AV161" s="4">
        <v>47.158817999999997</v>
      </c>
      <c r="AW161" s="4">
        <v>-88.486483000000007</v>
      </c>
      <c r="AX161" s="4">
        <v>314</v>
      </c>
      <c r="AY161" s="4">
        <v>34.1</v>
      </c>
      <c r="AZ161" s="4">
        <v>12</v>
      </c>
      <c r="BA161" s="4">
        <v>8</v>
      </c>
      <c r="BB161" s="4" t="s">
        <v>434</v>
      </c>
      <c r="BC161" s="4">
        <v>2.1787999999999998</v>
      </c>
      <c r="BD161" s="4">
        <v>1.1303000000000001</v>
      </c>
      <c r="BE161" s="4">
        <v>2.8788</v>
      </c>
      <c r="BF161" s="4">
        <v>14.063000000000001</v>
      </c>
      <c r="BG161" s="4">
        <v>16.559999999999999</v>
      </c>
      <c r="BH161" s="4">
        <v>1.18</v>
      </c>
      <c r="BI161" s="4">
        <v>12.444000000000001</v>
      </c>
      <c r="BJ161" s="4">
        <v>2948.78</v>
      </c>
      <c r="BK161" s="4">
        <v>9.5739999999999998</v>
      </c>
      <c r="BL161" s="4">
        <v>1.1279999999999999</v>
      </c>
      <c r="BM161" s="4">
        <v>9.1999999999999998E-2</v>
      </c>
      <c r="BN161" s="4">
        <v>1.22</v>
      </c>
      <c r="BO161" s="4">
        <v>0.88900000000000001</v>
      </c>
      <c r="BP161" s="4">
        <v>7.2999999999999995E-2</v>
      </c>
      <c r="BQ161" s="4">
        <v>0.96099999999999997</v>
      </c>
      <c r="BR161" s="4">
        <v>23.296600000000002</v>
      </c>
      <c r="BU161" s="4">
        <v>16.312000000000001</v>
      </c>
      <c r="BW161" s="4">
        <v>450.291</v>
      </c>
      <c r="BX161" s="4">
        <v>0.53066400000000002</v>
      </c>
      <c r="BY161" s="4">
        <v>-5</v>
      </c>
      <c r="BZ161" s="4">
        <v>0.629</v>
      </c>
      <c r="CA161" s="4">
        <v>12.968102</v>
      </c>
      <c r="CB161" s="4">
        <v>12.7058</v>
      </c>
    </row>
    <row r="162" spans="1:80">
      <c r="A162" s="2">
        <v>42439</v>
      </c>
      <c r="B162" s="29">
        <v>0.38711665509259258</v>
      </c>
      <c r="C162" s="4">
        <v>12.452999999999999</v>
      </c>
      <c r="D162" s="4">
        <v>5.8700000000000002E-2</v>
      </c>
      <c r="E162" s="4" t="s">
        <v>155</v>
      </c>
      <c r="F162" s="4">
        <v>586.50602400000002</v>
      </c>
      <c r="G162" s="4">
        <v>44.6</v>
      </c>
      <c r="H162" s="4">
        <v>4.3</v>
      </c>
      <c r="I162" s="4">
        <v>2461.9</v>
      </c>
      <c r="K162" s="4">
        <v>2.82</v>
      </c>
      <c r="L162" s="4">
        <v>340</v>
      </c>
      <c r="M162" s="4">
        <v>0.88900000000000001</v>
      </c>
      <c r="N162" s="4">
        <v>11.0708</v>
      </c>
      <c r="O162" s="4">
        <v>5.21E-2</v>
      </c>
      <c r="P162" s="4">
        <v>39.690199999999997</v>
      </c>
      <c r="Q162" s="4">
        <v>3.7818999999999998</v>
      </c>
      <c r="R162" s="4">
        <v>43.5</v>
      </c>
      <c r="S162" s="4">
        <v>31.2774</v>
      </c>
      <c r="T162" s="4">
        <v>2.9802</v>
      </c>
      <c r="U162" s="4">
        <v>34.299999999999997</v>
      </c>
      <c r="V162" s="4">
        <v>2461.8739999999998</v>
      </c>
      <c r="Y162" s="4">
        <v>302.35599999999999</v>
      </c>
      <c r="Z162" s="4">
        <v>0</v>
      </c>
      <c r="AA162" s="4">
        <v>2.5112000000000001</v>
      </c>
      <c r="AB162" s="4" t="s">
        <v>384</v>
      </c>
      <c r="AC162" s="4">
        <v>0</v>
      </c>
      <c r="AD162" s="4">
        <v>11.9</v>
      </c>
      <c r="AE162" s="4">
        <v>836</v>
      </c>
      <c r="AF162" s="4">
        <v>861</v>
      </c>
      <c r="AG162" s="4">
        <v>874</v>
      </c>
      <c r="AH162" s="4">
        <v>76</v>
      </c>
      <c r="AI162" s="4">
        <v>17.77</v>
      </c>
      <c r="AJ162" s="4">
        <v>0.41</v>
      </c>
      <c r="AK162" s="4">
        <v>985</v>
      </c>
      <c r="AL162" s="4">
        <v>-2</v>
      </c>
      <c r="AM162" s="4">
        <v>0</v>
      </c>
      <c r="AN162" s="4">
        <v>22</v>
      </c>
      <c r="AO162" s="4">
        <v>191</v>
      </c>
      <c r="AP162" s="4">
        <v>188</v>
      </c>
      <c r="AQ162" s="4">
        <v>2.6</v>
      </c>
      <c r="AR162" s="4">
        <v>195</v>
      </c>
      <c r="AS162" s="4" t="s">
        <v>155</v>
      </c>
      <c r="AT162" s="4">
        <v>1</v>
      </c>
      <c r="AU162" s="5">
        <v>0.59502314814814816</v>
      </c>
      <c r="AV162" s="4">
        <v>47.158794</v>
      </c>
      <c r="AW162" s="4">
        <v>-88.486293000000003</v>
      </c>
      <c r="AX162" s="4">
        <v>313.60000000000002</v>
      </c>
      <c r="AY162" s="4">
        <v>32.200000000000003</v>
      </c>
      <c r="AZ162" s="4">
        <v>12</v>
      </c>
      <c r="BA162" s="4">
        <v>8</v>
      </c>
      <c r="BB162" s="4" t="s">
        <v>434</v>
      </c>
      <c r="BC162" s="4">
        <v>1.6576</v>
      </c>
      <c r="BD162" s="4">
        <v>1.2</v>
      </c>
      <c r="BE162" s="4">
        <v>2.3576000000000001</v>
      </c>
      <c r="BF162" s="4">
        <v>14.063000000000001</v>
      </c>
      <c r="BG162" s="4">
        <v>16.5</v>
      </c>
      <c r="BH162" s="4">
        <v>1.17</v>
      </c>
      <c r="BI162" s="4">
        <v>12.484999999999999</v>
      </c>
      <c r="BJ162" s="4">
        <v>2954.6190000000001</v>
      </c>
      <c r="BK162" s="4">
        <v>8.8569999999999993</v>
      </c>
      <c r="BL162" s="4">
        <v>1.109</v>
      </c>
      <c r="BM162" s="4">
        <v>0.106</v>
      </c>
      <c r="BN162" s="4">
        <v>1.2150000000000001</v>
      </c>
      <c r="BO162" s="4">
        <v>0.874</v>
      </c>
      <c r="BP162" s="4">
        <v>8.3000000000000004E-2</v>
      </c>
      <c r="BQ162" s="4">
        <v>0.95699999999999996</v>
      </c>
      <c r="BR162" s="4">
        <v>21.726199999999999</v>
      </c>
      <c r="BU162" s="4">
        <v>16.010000000000002</v>
      </c>
      <c r="BW162" s="4">
        <v>487.30700000000002</v>
      </c>
      <c r="BX162" s="4">
        <v>0.52951999999999999</v>
      </c>
      <c r="BY162" s="4">
        <v>-5</v>
      </c>
      <c r="BZ162" s="4">
        <v>0.62990400000000002</v>
      </c>
      <c r="CA162" s="4">
        <v>12.940144999999999</v>
      </c>
      <c r="CB162" s="4">
        <v>12.724061000000001</v>
      </c>
    </row>
    <row r="163" spans="1:80">
      <c r="A163" s="2">
        <v>42439</v>
      </c>
      <c r="B163" s="29">
        <v>0.38712822916666667</v>
      </c>
      <c r="C163" s="4">
        <v>12.552</v>
      </c>
      <c r="D163" s="4">
        <v>5.7000000000000002E-2</v>
      </c>
      <c r="E163" s="4" t="s">
        <v>155</v>
      </c>
      <c r="F163" s="4">
        <v>570</v>
      </c>
      <c r="G163" s="4">
        <v>44.7</v>
      </c>
      <c r="H163" s="4">
        <v>6.5</v>
      </c>
      <c r="I163" s="4">
        <v>2419.5</v>
      </c>
      <c r="K163" s="4">
        <v>3.08</v>
      </c>
      <c r="L163" s="4">
        <v>336</v>
      </c>
      <c r="M163" s="4">
        <v>0.88829999999999998</v>
      </c>
      <c r="N163" s="4">
        <v>11.150499999999999</v>
      </c>
      <c r="O163" s="4">
        <v>5.0599999999999999E-2</v>
      </c>
      <c r="P163" s="4">
        <v>39.707599999999999</v>
      </c>
      <c r="Q163" s="4">
        <v>5.7561</v>
      </c>
      <c r="R163" s="4">
        <v>45.5</v>
      </c>
      <c r="S163" s="4">
        <v>31.2911</v>
      </c>
      <c r="T163" s="4">
        <v>4.5359999999999996</v>
      </c>
      <c r="U163" s="4">
        <v>35.799999999999997</v>
      </c>
      <c r="V163" s="4">
        <v>2419.5221999999999</v>
      </c>
      <c r="Y163" s="4">
        <v>298.20699999999999</v>
      </c>
      <c r="Z163" s="4">
        <v>0</v>
      </c>
      <c r="AA163" s="4">
        <v>2.7370999999999999</v>
      </c>
      <c r="AB163" s="4" t="s">
        <v>384</v>
      </c>
      <c r="AC163" s="4">
        <v>0</v>
      </c>
      <c r="AD163" s="4">
        <v>12</v>
      </c>
      <c r="AE163" s="4">
        <v>834</v>
      </c>
      <c r="AF163" s="4">
        <v>861</v>
      </c>
      <c r="AG163" s="4">
        <v>874</v>
      </c>
      <c r="AH163" s="4">
        <v>76</v>
      </c>
      <c r="AI163" s="4">
        <v>17.77</v>
      </c>
      <c r="AJ163" s="4">
        <v>0.41</v>
      </c>
      <c r="AK163" s="4">
        <v>985</v>
      </c>
      <c r="AL163" s="4">
        <v>-2</v>
      </c>
      <c r="AM163" s="4">
        <v>0</v>
      </c>
      <c r="AN163" s="4">
        <v>22</v>
      </c>
      <c r="AO163" s="4">
        <v>191.9</v>
      </c>
      <c r="AP163" s="4">
        <v>188.9</v>
      </c>
      <c r="AQ163" s="4">
        <v>2.7</v>
      </c>
      <c r="AR163" s="4">
        <v>195</v>
      </c>
      <c r="AS163" s="4" t="s">
        <v>155</v>
      </c>
      <c r="AT163" s="4">
        <v>1</v>
      </c>
      <c r="AU163" s="5">
        <v>0.5950347222222222</v>
      </c>
      <c r="AV163" s="4">
        <v>47.158765000000002</v>
      </c>
      <c r="AW163" s="4">
        <v>-88.486124000000004</v>
      </c>
      <c r="AX163" s="4">
        <v>313.2</v>
      </c>
      <c r="AY163" s="4">
        <v>27.8</v>
      </c>
      <c r="AZ163" s="4">
        <v>12</v>
      </c>
      <c r="BA163" s="4">
        <v>9</v>
      </c>
      <c r="BB163" s="4" t="s">
        <v>433</v>
      </c>
      <c r="BC163" s="4">
        <v>1.1000000000000001</v>
      </c>
      <c r="BD163" s="4">
        <v>1.2302999999999999</v>
      </c>
      <c r="BE163" s="4">
        <v>1.8303</v>
      </c>
      <c r="BF163" s="4">
        <v>14.063000000000001</v>
      </c>
      <c r="BG163" s="4">
        <v>16.39</v>
      </c>
      <c r="BH163" s="4">
        <v>1.17</v>
      </c>
      <c r="BI163" s="4">
        <v>12.573</v>
      </c>
      <c r="BJ163" s="4">
        <v>2956.5889999999999</v>
      </c>
      <c r="BK163" s="4">
        <v>8.5449999999999999</v>
      </c>
      <c r="BL163" s="4">
        <v>1.103</v>
      </c>
      <c r="BM163" s="4">
        <v>0.16</v>
      </c>
      <c r="BN163" s="4">
        <v>1.262</v>
      </c>
      <c r="BO163" s="4">
        <v>0.86899999999999999</v>
      </c>
      <c r="BP163" s="4">
        <v>0.126</v>
      </c>
      <c r="BQ163" s="4">
        <v>0.995</v>
      </c>
      <c r="BR163" s="4">
        <v>21.214099999999998</v>
      </c>
      <c r="BU163" s="4">
        <v>15.688000000000001</v>
      </c>
      <c r="BW163" s="4">
        <v>527.70600000000002</v>
      </c>
      <c r="BX163" s="4">
        <v>0.377224</v>
      </c>
      <c r="BY163" s="4">
        <v>-5</v>
      </c>
      <c r="BZ163" s="4">
        <v>0.63271200000000005</v>
      </c>
      <c r="CA163" s="4">
        <v>9.2184109999999997</v>
      </c>
      <c r="CB163" s="4">
        <v>12.780782</v>
      </c>
    </row>
    <row r="164" spans="1:80">
      <c r="A164" s="2">
        <v>42439</v>
      </c>
      <c r="B164" s="29">
        <v>0.38713980324074071</v>
      </c>
      <c r="C164" s="4">
        <v>12.536</v>
      </c>
      <c r="D164" s="4">
        <v>5.7000000000000002E-2</v>
      </c>
      <c r="E164" s="4" t="s">
        <v>155</v>
      </c>
      <c r="F164" s="4">
        <v>570</v>
      </c>
      <c r="G164" s="4">
        <v>46.6</v>
      </c>
      <c r="H164" s="4">
        <v>8.6</v>
      </c>
      <c r="I164" s="4">
        <v>2424.6</v>
      </c>
      <c r="K164" s="4">
        <v>3.1</v>
      </c>
      <c r="L164" s="4">
        <v>328</v>
      </c>
      <c r="M164" s="4">
        <v>0.88839999999999997</v>
      </c>
      <c r="N164" s="4">
        <v>11.137700000000001</v>
      </c>
      <c r="O164" s="4">
        <v>5.0599999999999999E-2</v>
      </c>
      <c r="P164" s="4">
        <v>41.4238</v>
      </c>
      <c r="Q164" s="4">
        <v>7.6803999999999997</v>
      </c>
      <c r="R164" s="4">
        <v>49.1</v>
      </c>
      <c r="S164" s="4">
        <v>32.643500000000003</v>
      </c>
      <c r="T164" s="4">
        <v>6.0525000000000002</v>
      </c>
      <c r="U164" s="4">
        <v>38.700000000000003</v>
      </c>
      <c r="V164" s="4">
        <v>2424.6261</v>
      </c>
      <c r="Y164" s="4">
        <v>291.58199999999999</v>
      </c>
      <c r="Z164" s="4">
        <v>0</v>
      </c>
      <c r="AA164" s="4">
        <v>2.7542</v>
      </c>
      <c r="AB164" s="4" t="s">
        <v>384</v>
      </c>
      <c r="AC164" s="4">
        <v>0</v>
      </c>
      <c r="AD164" s="4">
        <v>11.9</v>
      </c>
      <c r="AE164" s="4">
        <v>835</v>
      </c>
      <c r="AF164" s="4">
        <v>861</v>
      </c>
      <c r="AG164" s="4">
        <v>873</v>
      </c>
      <c r="AH164" s="4">
        <v>76</v>
      </c>
      <c r="AI164" s="4">
        <v>17.77</v>
      </c>
      <c r="AJ164" s="4">
        <v>0.41</v>
      </c>
      <c r="AK164" s="4">
        <v>985</v>
      </c>
      <c r="AL164" s="4">
        <v>-2</v>
      </c>
      <c r="AM164" s="4">
        <v>0</v>
      </c>
      <c r="AN164" s="4">
        <v>22</v>
      </c>
      <c r="AO164" s="4">
        <v>192</v>
      </c>
      <c r="AP164" s="4">
        <v>189</v>
      </c>
      <c r="AQ164" s="4">
        <v>2.7</v>
      </c>
      <c r="AR164" s="4">
        <v>195</v>
      </c>
      <c r="AS164" s="4" t="s">
        <v>155</v>
      </c>
      <c r="AT164" s="4">
        <v>1</v>
      </c>
      <c r="AU164" s="5">
        <v>0.59504629629629624</v>
      </c>
      <c r="AV164" s="4">
        <v>47.158726999999999</v>
      </c>
      <c r="AW164" s="4">
        <v>-88.485968999999997</v>
      </c>
      <c r="AX164" s="4">
        <v>313.10000000000002</v>
      </c>
      <c r="AY164" s="4">
        <v>27.7</v>
      </c>
      <c r="AZ164" s="4">
        <v>12</v>
      </c>
      <c r="BA164" s="4">
        <v>9</v>
      </c>
      <c r="BB164" s="4" t="s">
        <v>433</v>
      </c>
      <c r="BC164" s="4">
        <v>1.2515000000000001</v>
      </c>
      <c r="BD164" s="4">
        <v>1.2091000000000001</v>
      </c>
      <c r="BE164" s="4">
        <v>2.0211999999999999</v>
      </c>
      <c r="BF164" s="4">
        <v>14.063000000000001</v>
      </c>
      <c r="BG164" s="4">
        <v>16.399999999999999</v>
      </c>
      <c r="BH164" s="4">
        <v>1.17</v>
      </c>
      <c r="BI164" s="4">
        <v>12.557</v>
      </c>
      <c r="BJ164" s="4">
        <v>2956.38</v>
      </c>
      <c r="BK164" s="4">
        <v>8.5549999999999997</v>
      </c>
      <c r="BL164" s="4">
        <v>1.151</v>
      </c>
      <c r="BM164" s="4">
        <v>0.21299999999999999</v>
      </c>
      <c r="BN164" s="4">
        <v>1.365</v>
      </c>
      <c r="BO164" s="4">
        <v>0.90700000000000003</v>
      </c>
      <c r="BP164" s="4">
        <v>0.16800000000000001</v>
      </c>
      <c r="BQ164" s="4">
        <v>1.0760000000000001</v>
      </c>
      <c r="BR164" s="4">
        <v>21.281700000000001</v>
      </c>
      <c r="BU164" s="4">
        <v>15.356</v>
      </c>
      <c r="BW164" s="4">
        <v>531.56100000000004</v>
      </c>
      <c r="BX164" s="4">
        <v>0.31851200000000002</v>
      </c>
      <c r="BY164" s="4">
        <v>-5</v>
      </c>
      <c r="BZ164" s="4">
        <v>0.63209599999999999</v>
      </c>
      <c r="CA164" s="4">
        <v>7.7836369999999997</v>
      </c>
      <c r="CB164" s="4">
        <v>12.768338999999999</v>
      </c>
    </row>
    <row r="165" spans="1:80">
      <c r="A165" s="2">
        <v>42439</v>
      </c>
      <c r="B165" s="29">
        <v>0.3871513773148148</v>
      </c>
      <c r="C165" s="4">
        <v>12.584</v>
      </c>
      <c r="D165" s="4">
        <v>5.62E-2</v>
      </c>
      <c r="E165" s="4" t="s">
        <v>155</v>
      </c>
      <c r="F165" s="4">
        <v>562.292191</v>
      </c>
      <c r="G165" s="4">
        <v>52.9</v>
      </c>
      <c r="H165" s="4">
        <v>8.6999999999999993</v>
      </c>
      <c r="I165" s="4">
        <v>2381.3000000000002</v>
      </c>
      <c r="K165" s="4">
        <v>3.1</v>
      </c>
      <c r="L165" s="4">
        <v>320</v>
      </c>
      <c r="M165" s="4">
        <v>0.88819999999999999</v>
      </c>
      <c r="N165" s="4">
        <v>11.177300000000001</v>
      </c>
      <c r="O165" s="4">
        <v>4.99E-2</v>
      </c>
      <c r="P165" s="4">
        <v>46.953000000000003</v>
      </c>
      <c r="Q165" s="4">
        <v>7.7272999999999996</v>
      </c>
      <c r="R165" s="4">
        <v>54.7</v>
      </c>
      <c r="S165" s="4">
        <v>37.000700000000002</v>
      </c>
      <c r="T165" s="4">
        <v>6.0894000000000004</v>
      </c>
      <c r="U165" s="4">
        <v>43.1</v>
      </c>
      <c r="V165" s="4">
        <v>2381.2743999999998</v>
      </c>
      <c r="Y165" s="4">
        <v>284.58499999999998</v>
      </c>
      <c r="Z165" s="4">
        <v>0</v>
      </c>
      <c r="AA165" s="4">
        <v>2.7534000000000001</v>
      </c>
      <c r="AB165" s="4" t="s">
        <v>384</v>
      </c>
      <c r="AC165" s="4">
        <v>0</v>
      </c>
      <c r="AD165" s="4">
        <v>12</v>
      </c>
      <c r="AE165" s="4">
        <v>835</v>
      </c>
      <c r="AF165" s="4">
        <v>862</v>
      </c>
      <c r="AG165" s="4">
        <v>874</v>
      </c>
      <c r="AH165" s="4">
        <v>76</v>
      </c>
      <c r="AI165" s="4">
        <v>17.77</v>
      </c>
      <c r="AJ165" s="4">
        <v>0.41</v>
      </c>
      <c r="AK165" s="4">
        <v>985</v>
      </c>
      <c r="AL165" s="4">
        <v>-2</v>
      </c>
      <c r="AM165" s="4">
        <v>0</v>
      </c>
      <c r="AN165" s="4">
        <v>22</v>
      </c>
      <c r="AO165" s="4">
        <v>192</v>
      </c>
      <c r="AP165" s="4">
        <v>189</v>
      </c>
      <c r="AQ165" s="4">
        <v>3</v>
      </c>
      <c r="AR165" s="4">
        <v>195</v>
      </c>
      <c r="AS165" s="4" t="s">
        <v>155</v>
      </c>
      <c r="AT165" s="4">
        <v>1</v>
      </c>
      <c r="AU165" s="5">
        <v>0.59505787037037039</v>
      </c>
      <c r="AV165" s="4">
        <v>47.158679999999997</v>
      </c>
      <c r="AW165" s="4">
        <v>-88.485832000000002</v>
      </c>
      <c r="AX165" s="4">
        <v>313.10000000000002</v>
      </c>
      <c r="AY165" s="4">
        <v>26.8</v>
      </c>
      <c r="AZ165" s="4">
        <v>12</v>
      </c>
      <c r="BA165" s="4">
        <v>10</v>
      </c>
      <c r="BB165" s="4" t="s">
        <v>432</v>
      </c>
      <c r="BC165" s="4">
        <v>1.8121</v>
      </c>
      <c r="BD165" s="4">
        <v>1</v>
      </c>
      <c r="BE165" s="4">
        <v>2.5121000000000002</v>
      </c>
      <c r="BF165" s="4">
        <v>14.063000000000001</v>
      </c>
      <c r="BG165" s="4">
        <v>16.350000000000001</v>
      </c>
      <c r="BH165" s="4">
        <v>1.1599999999999999</v>
      </c>
      <c r="BI165" s="4">
        <v>12.587</v>
      </c>
      <c r="BJ165" s="4">
        <v>2957.915</v>
      </c>
      <c r="BK165" s="4">
        <v>8.4120000000000008</v>
      </c>
      <c r="BL165" s="4">
        <v>1.3009999999999999</v>
      </c>
      <c r="BM165" s="4">
        <v>0.214</v>
      </c>
      <c r="BN165" s="4">
        <v>1.5149999999999999</v>
      </c>
      <c r="BO165" s="4">
        <v>1.0249999999999999</v>
      </c>
      <c r="BP165" s="4">
        <v>0.16900000000000001</v>
      </c>
      <c r="BQ165" s="4">
        <v>1.194</v>
      </c>
      <c r="BR165" s="4">
        <v>20.837900000000001</v>
      </c>
      <c r="BU165" s="4">
        <v>14.942</v>
      </c>
      <c r="BW165" s="4">
        <v>529.80700000000002</v>
      </c>
      <c r="BX165" s="4">
        <v>0.24168000000000001</v>
      </c>
      <c r="BY165" s="4">
        <v>-5</v>
      </c>
      <c r="BZ165" s="4">
        <v>0.63290400000000002</v>
      </c>
      <c r="CA165" s="4">
        <v>5.9060550000000003</v>
      </c>
      <c r="CB165" s="4">
        <v>12.784661</v>
      </c>
    </row>
    <row r="166" spans="1:80">
      <c r="A166" s="2">
        <v>42439</v>
      </c>
      <c r="B166" s="29">
        <v>0.38716295138888884</v>
      </c>
      <c r="C166" s="4">
        <v>12.949</v>
      </c>
      <c r="D166" s="4">
        <v>5.3499999999999999E-2</v>
      </c>
      <c r="E166" s="4" t="s">
        <v>155</v>
      </c>
      <c r="F166" s="4">
        <v>535.24006599999996</v>
      </c>
      <c r="G166" s="4">
        <v>55.7</v>
      </c>
      <c r="H166" s="4">
        <v>8.6999999999999993</v>
      </c>
      <c r="I166" s="4">
        <v>2303.3000000000002</v>
      </c>
      <c r="K166" s="4">
        <v>3.1</v>
      </c>
      <c r="L166" s="4">
        <v>317</v>
      </c>
      <c r="M166" s="4">
        <v>0.88539999999999996</v>
      </c>
      <c r="N166" s="4">
        <v>11.464700000000001</v>
      </c>
      <c r="O166" s="4">
        <v>4.7399999999999998E-2</v>
      </c>
      <c r="P166" s="4">
        <v>49.314999999999998</v>
      </c>
      <c r="Q166" s="4">
        <v>7.7027000000000001</v>
      </c>
      <c r="R166" s="4">
        <v>57</v>
      </c>
      <c r="S166" s="4">
        <v>38.862000000000002</v>
      </c>
      <c r="T166" s="4">
        <v>6.07</v>
      </c>
      <c r="U166" s="4">
        <v>44.9</v>
      </c>
      <c r="V166" s="4">
        <v>2303.3141999999998</v>
      </c>
      <c r="Y166" s="4">
        <v>280.31700000000001</v>
      </c>
      <c r="Z166" s="4">
        <v>0</v>
      </c>
      <c r="AA166" s="4">
        <v>2.7446000000000002</v>
      </c>
      <c r="AB166" s="4" t="s">
        <v>384</v>
      </c>
      <c r="AC166" s="4">
        <v>0</v>
      </c>
      <c r="AD166" s="4">
        <v>11.9</v>
      </c>
      <c r="AE166" s="4">
        <v>836</v>
      </c>
      <c r="AF166" s="4">
        <v>862</v>
      </c>
      <c r="AG166" s="4">
        <v>875</v>
      </c>
      <c r="AH166" s="4">
        <v>76</v>
      </c>
      <c r="AI166" s="4">
        <v>17.77</v>
      </c>
      <c r="AJ166" s="4">
        <v>0.41</v>
      </c>
      <c r="AK166" s="4">
        <v>985</v>
      </c>
      <c r="AL166" s="4">
        <v>-2</v>
      </c>
      <c r="AM166" s="4">
        <v>0</v>
      </c>
      <c r="AN166" s="4">
        <v>22</v>
      </c>
      <c r="AO166" s="4">
        <v>192</v>
      </c>
      <c r="AP166" s="4">
        <v>189</v>
      </c>
      <c r="AQ166" s="4">
        <v>2.8</v>
      </c>
      <c r="AR166" s="4">
        <v>195</v>
      </c>
      <c r="AS166" s="4" t="s">
        <v>155</v>
      </c>
      <c r="AT166" s="4">
        <v>1</v>
      </c>
      <c r="AU166" s="5">
        <v>0.59506944444444443</v>
      </c>
      <c r="AV166" s="4">
        <v>47.158641000000003</v>
      </c>
      <c r="AW166" s="4">
        <v>-88.485708000000002</v>
      </c>
      <c r="AX166" s="4">
        <v>313</v>
      </c>
      <c r="AY166" s="4">
        <v>25.1</v>
      </c>
      <c r="AZ166" s="4">
        <v>12</v>
      </c>
      <c r="BA166" s="4">
        <v>10</v>
      </c>
      <c r="BB166" s="4" t="s">
        <v>432</v>
      </c>
      <c r="BC166" s="4">
        <v>2.2090999999999998</v>
      </c>
      <c r="BD166" s="4">
        <v>1.0606</v>
      </c>
      <c r="BE166" s="4">
        <v>3</v>
      </c>
      <c r="BF166" s="4">
        <v>14.063000000000001</v>
      </c>
      <c r="BG166" s="4">
        <v>15.94</v>
      </c>
      <c r="BH166" s="4">
        <v>1.1299999999999999</v>
      </c>
      <c r="BI166" s="4">
        <v>12.946999999999999</v>
      </c>
      <c r="BJ166" s="4">
        <v>2962.145</v>
      </c>
      <c r="BK166" s="4">
        <v>7.7930000000000001</v>
      </c>
      <c r="BL166" s="4">
        <v>1.3340000000000001</v>
      </c>
      <c r="BM166" s="4">
        <v>0.20799999999999999</v>
      </c>
      <c r="BN166" s="4">
        <v>1.5429999999999999</v>
      </c>
      <c r="BO166" s="4">
        <v>1.0509999999999999</v>
      </c>
      <c r="BP166" s="4">
        <v>0.16400000000000001</v>
      </c>
      <c r="BQ166" s="4">
        <v>1.216</v>
      </c>
      <c r="BR166" s="4">
        <v>19.6785</v>
      </c>
      <c r="BU166" s="4">
        <v>14.369</v>
      </c>
      <c r="BW166" s="4">
        <v>515.61599999999999</v>
      </c>
      <c r="BX166" s="4">
        <v>0.38044800000000001</v>
      </c>
      <c r="BY166" s="4">
        <v>-5</v>
      </c>
      <c r="BZ166" s="4">
        <v>0.62938400000000005</v>
      </c>
      <c r="CA166" s="4">
        <v>9.2971979999999999</v>
      </c>
      <c r="CB166" s="4">
        <v>12.713557</v>
      </c>
    </row>
    <row r="167" spans="1:80">
      <c r="A167" s="2">
        <v>42439</v>
      </c>
      <c r="B167" s="29">
        <v>0.38717452546296299</v>
      </c>
      <c r="C167" s="4">
        <v>13.054</v>
      </c>
      <c r="D167" s="4">
        <v>4.9399999999999999E-2</v>
      </c>
      <c r="E167" s="4" t="s">
        <v>155</v>
      </c>
      <c r="F167" s="4">
        <v>493.84933799999999</v>
      </c>
      <c r="G167" s="4">
        <v>57</v>
      </c>
      <c r="H167" s="4">
        <v>8.5</v>
      </c>
      <c r="I167" s="4">
        <v>2315.4</v>
      </c>
      <c r="K167" s="4">
        <v>2.92</v>
      </c>
      <c r="L167" s="4">
        <v>316</v>
      </c>
      <c r="M167" s="4">
        <v>0.88449999999999995</v>
      </c>
      <c r="N167" s="4">
        <v>11.546799999999999</v>
      </c>
      <c r="O167" s="4">
        <v>4.3700000000000003E-2</v>
      </c>
      <c r="P167" s="4">
        <v>50.432699999999997</v>
      </c>
      <c r="Q167" s="4">
        <v>7.5185000000000004</v>
      </c>
      <c r="R167" s="4">
        <v>58</v>
      </c>
      <c r="S167" s="4">
        <v>39.742899999999999</v>
      </c>
      <c r="T167" s="4">
        <v>5.9249000000000001</v>
      </c>
      <c r="U167" s="4">
        <v>45.7</v>
      </c>
      <c r="V167" s="4">
        <v>2315.4324000000001</v>
      </c>
      <c r="Y167" s="4">
        <v>279.54899999999998</v>
      </c>
      <c r="Z167" s="4">
        <v>0</v>
      </c>
      <c r="AA167" s="4">
        <v>2.5844</v>
      </c>
      <c r="AB167" s="4" t="s">
        <v>384</v>
      </c>
      <c r="AC167" s="4">
        <v>0</v>
      </c>
      <c r="AD167" s="4">
        <v>11.9</v>
      </c>
      <c r="AE167" s="4">
        <v>836</v>
      </c>
      <c r="AF167" s="4">
        <v>863</v>
      </c>
      <c r="AG167" s="4">
        <v>874</v>
      </c>
      <c r="AH167" s="4">
        <v>76</v>
      </c>
      <c r="AI167" s="4">
        <v>17.77</v>
      </c>
      <c r="AJ167" s="4">
        <v>0.41</v>
      </c>
      <c r="AK167" s="4">
        <v>985</v>
      </c>
      <c r="AL167" s="4">
        <v>-2</v>
      </c>
      <c r="AM167" s="4">
        <v>0</v>
      </c>
      <c r="AN167" s="4">
        <v>22</v>
      </c>
      <c r="AO167" s="4">
        <v>192</v>
      </c>
      <c r="AP167" s="4">
        <v>189</v>
      </c>
      <c r="AQ167" s="4">
        <v>2.7</v>
      </c>
      <c r="AR167" s="4">
        <v>195</v>
      </c>
      <c r="AS167" s="4" t="s">
        <v>155</v>
      </c>
      <c r="AT167" s="4">
        <v>1</v>
      </c>
      <c r="AU167" s="5">
        <v>0.59508101851851858</v>
      </c>
      <c r="AV167" s="4">
        <v>47.158602000000002</v>
      </c>
      <c r="AW167" s="4">
        <v>-88.485574999999997</v>
      </c>
      <c r="AX167" s="4">
        <v>313.10000000000002</v>
      </c>
      <c r="AY167" s="4">
        <v>24.8</v>
      </c>
      <c r="AZ167" s="4">
        <v>12</v>
      </c>
      <c r="BA167" s="4">
        <v>10</v>
      </c>
      <c r="BB167" s="4" t="s">
        <v>432</v>
      </c>
      <c r="BC167" s="4">
        <v>1.9394</v>
      </c>
      <c r="BD167" s="4">
        <v>1.2</v>
      </c>
      <c r="BE167" s="4">
        <v>2.9091</v>
      </c>
      <c r="BF167" s="4">
        <v>14.063000000000001</v>
      </c>
      <c r="BG167" s="4">
        <v>15.83</v>
      </c>
      <c r="BH167" s="4">
        <v>1.1299999999999999</v>
      </c>
      <c r="BI167" s="4">
        <v>13.054</v>
      </c>
      <c r="BJ167" s="4">
        <v>2963.2</v>
      </c>
      <c r="BK167" s="4">
        <v>7.1349999999999998</v>
      </c>
      <c r="BL167" s="4">
        <v>1.355</v>
      </c>
      <c r="BM167" s="4">
        <v>0.20200000000000001</v>
      </c>
      <c r="BN167" s="4">
        <v>1.5569999999999999</v>
      </c>
      <c r="BO167" s="4">
        <v>1.0680000000000001</v>
      </c>
      <c r="BP167" s="4">
        <v>0.159</v>
      </c>
      <c r="BQ167" s="4">
        <v>1.2270000000000001</v>
      </c>
      <c r="BR167" s="4">
        <v>19.648399999999999</v>
      </c>
      <c r="BU167" s="4">
        <v>14.233000000000001</v>
      </c>
      <c r="BW167" s="4">
        <v>482.23399999999998</v>
      </c>
      <c r="BX167" s="4">
        <v>0.240512</v>
      </c>
      <c r="BY167" s="4">
        <v>-5</v>
      </c>
      <c r="BZ167" s="4">
        <v>0.62990400000000002</v>
      </c>
      <c r="CA167" s="4">
        <v>5.8775120000000003</v>
      </c>
      <c r="CB167" s="4">
        <v>12.724061000000001</v>
      </c>
    </row>
    <row r="168" spans="1:80">
      <c r="A168" s="2">
        <v>42439</v>
      </c>
      <c r="B168" s="29">
        <v>0.38718609953703703</v>
      </c>
      <c r="C168" s="4">
        <v>13.045999999999999</v>
      </c>
      <c r="D168" s="4">
        <v>4.9000000000000002E-2</v>
      </c>
      <c r="E168" s="4" t="s">
        <v>155</v>
      </c>
      <c r="F168" s="4">
        <v>490</v>
      </c>
      <c r="G168" s="4">
        <v>61.2</v>
      </c>
      <c r="H168" s="4">
        <v>6.6</v>
      </c>
      <c r="I168" s="4">
        <v>2329.1999999999998</v>
      </c>
      <c r="K168" s="4">
        <v>2.57</v>
      </c>
      <c r="L168" s="4">
        <v>312</v>
      </c>
      <c r="M168" s="4">
        <v>0.88460000000000005</v>
      </c>
      <c r="N168" s="4">
        <v>11.541</v>
      </c>
      <c r="O168" s="4">
        <v>4.3299999999999998E-2</v>
      </c>
      <c r="P168" s="4">
        <v>54.172199999999997</v>
      </c>
      <c r="Q168" s="4">
        <v>5.8564999999999996</v>
      </c>
      <c r="R168" s="4">
        <v>60</v>
      </c>
      <c r="S168" s="4">
        <v>42.689700000000002</v>
      </c>
      <c r="T168" s="4">
        <v>4.6151</v>
      </c>
      <c r="U168" s="4">
        <v>47.3</v>
      </c>
      <c r="V168" s="4">
        <v>2329.201</v>
      </c>
      <c r="Y168" s="4">
        <v>275.87700000000001</v>
      </c>
      <c r="Z168" s="4">
        <v>0</v>
      </c>
      <c r="AA168" s="4">
        <v>2.2721</v>
      </c>
      <c r="AB168" s="4" t="s">
        <v>384</v>
      </c>
      <c r="AC168" s="4">
        <v>0</v>
      </c>
      <c r="AD168" s="4">
        <v>12</v>
      </c>
      <c r="AE168" s="4">
        <v>835</v>
      </c>
      <c r="AF168" s="4">
        <v>862</v>
      </c>
      <c r="AG168" s="4">
        <v>873</v>
      </c>
      <c r="AH168" s="4">
        <v>76</v>
      </c>
      <c r="AI168" s="4">
        <v>17.77</v>
      </c>
      <c r="AJ168" s="4">
        <v>0.41</v>
      </c>
      <c r="AK168" s="4">
        <v>985</v>
      </c>
      <c r="AL168" s="4">
        <v>-2</v>
      </c>
      <c r="AM168" s="4">
        <v>0</v>
      </c>
      <c r="AN168" s="4">
        <v>22</v>
      </c>
      <c r="AO168" s="4">
        <v>192</v>
      </c>
      <c r="AP168" s="4">
        <v>189</v>
      </c>
      <c r="AQ168" s="4">
        <v>2.9</v>
      </c>
      <c r="AR168" s="4">
        <v>195</v>
      </c>
      <c r="AS168" s="4" t="s">
        <v>155</v>
      </c>
      <c r="AT168" s="4">
        <v>1</v>
      </c>
      <c r="AU168" s="5">
        <v>0.59509259259259262</v>
      </c>
      <c r="AV168" s="4">
        <v>47.158569999999997</v>
      </c>
      <c r="AW168" s="4">
        <v>-88.485442000000006</v>
      </c>
      <c r="AX168" s="4">
        <v>313</v>
      </c>
      <c r="AY168" s="4">
        <v>24</v>
      </c>
      <c r="AZ168" s="4">
        <v>12</v>
      </c>
      <c r="BA168" s="4">
        <v>10</v>
      </c>
      <c r="BB168" s="4" t="s">
        <v>432</v>
      </c>
      <c r="BC168" s="4">
        <v>1.6485000000000001</v>
      </c>
      <c r="BD168" s="4">
        <v>1.2302999999999999</v>
      </c>
      <c r="BE168" s="4">
        <v>2.5182000000000002</v>
      </c>
      <c r="BF168" s="4">
        <v>14.063000000000001</v>
      </c>
      <c r="BG168" s="4">
        <v>15.84</v>
      </c>
      <c r="BH168" s="4">
        <v>1.1299999999999999</v>
      </c>
      <c r="BI168" s="4">
        <v>13.04</v>
      </c>
      <c r="BJ168" s="4">
        <v>2962.9079999999999</v>
      </c>
      <c r="BK168" s="4">
        <v>7.0830000000000002</v>
      </c>
      <c r="BL168" s="4">
        <v>1.456</v>
      </c>
      <c r="BM168" s="4">
        <v>0.157</v>
      </c>
      <c r="BN168" s="4">
        <v>1.6140000000000001</v>
      </c>
      <c r="BO168" s="4">
        <v>1.1479999999999999</v>
      </c>
      <c r="BP168" s="4">
        <v>0.124</v>
      </c>
      <c r="BQ168" s="4">
        <v>1.272</v>
      </c>
      <c r="BR168" s="4">
        <v>19.773299999999999</v>
      </c>
      <c r="BU168" s="4">
        <v>14.052</v>
      </c>
      <c r="BW168" s="4">
        <v>424.12400000000002</v>
      </c>
      <c r="BX168" s="4">
        <v>0.21857599999999999</v>
      </c>
      <c r="BY168" s="4">
        <v>-5</v>
      </c>
      <c r="BZ168" s="4">
        <v>0.63180800000000004</v>
      </c>
      <c r="CA168" s="4">
        <v>5.3414510000000002</v>
      </c>
      <c r="CB168" s="4">
        <v>12.762522000000001</v>
      </c>
    </row>
    <row r="169" spans="1:80">
      <c r="A169" s="2">
        <v>42439</v>
      </c>
      <c r="B169" s="29">
        <v>0.38719767361111113</v>
      </c>
      <c r="C169" s="4">
        <v>13.015000000000001</v>
      </c>
      <c r="D169" s="4">
        <v>4.7199999999999999E-2</v>
      </c>
      <c r="E169" s="4" t="s">
        <v>155</v>
      </c>
      <c r="F169" s="4">
        <v>472.491961</v>
      </c>
      <c r="G169" s="4">
        <v>61.5</v>
      </c>
      <c r="H169" s="4">
        <v>4.5999999999999996</v>
      </c>
      <c r="I169" s="4">
        <v>2237.6999999999998</v>
      </c>
      <c r="K169" s="4">
        <v>2.4</v>
      </c>
      <c r="L169" s="4">
        <v>297</v>
      </c>
      <c r="M169" s="4">
        <v>0.88500000000000001</v>
      </c>
      <c r="N169" s="4">
        <v>11.5184</v>
      </c>
      <c r="O169" s="4">
        <v>4.1799999999999997E-2</v>
      </c>
      <c r="P169" s="4">
        <v>54.459000000000003</v>
      </c>
      <c r="Q169" s="4">
        <v>4.0308000000000002</v>
      </c>
      <c r="R169" s="4">
        <v>58.5</v>
      </c>
      <c r="S169" s="4">
        <v>42.915700000000001</v>
      </c>
      <c r="T169" s="4">
        <v>3.1764000000000001</v>
      </c>
      <c r="U169" s="4">
        <v>46.1</v>
      </c>
      <c r="V169" s="4">
        <v>2237.6523000000002</v>
      </c>
      <c r="Y169" s="4">
        <v>262.40300000000002</v>
      </c>
      <c r="Z169" s="4">
        <v>0</v>
      </c>
      <c r="AA169" s="4">
        <v>2.1240000000000001</v>
      </c>
      <c r="AB169" s="4" t="s">
        <v>384</v>
      </c>
      <c r="AC169" s="4">
        <v>0</v>
      </c>
      <c r="AD169" s="4">
        <v>12</v>
      </c>
      <c r="AE169" s="4">
        <v>836</v>
      </c>
      <c r="AF169" s="4">
        <v>864</v>
      </c>
      <c r="AG169" s="4">
        <v>873</v>
      </c>
      <c r="AH169" s="4">
        <v>76</v>
      </c>
      <c r="AI169" s="4">
        <v>17.77</v>
      </c>
      <c r="AJ169" s="4">
        <v>0.41</v>
      </c>
      <c r="AK169" s="4">
        <v>985</v>
      </c>
      <c r="AL169" s="4">
        <v>-2</v>
      </c>
      <c r="AM169" s="4">
        <v>0</v>
      </c>
      <c r="AN169" s="4">
        <v>22</v>
      </c>
      <c r="AO169" s="4">
        <v>192</v>
      </c>
      <c r="AP169" s="4">
        <v>189</v>
      </c>
      <c r="AQ169" s="4">
        <v>2.9</v>
      </c>
      <c r="AR169" s="4">
        <v>195</v>
      </c>
      <c r="AS169" s="4" t="s">
        <v>155</v>
      </c>
      <c r="AT169" s="4">
        <v>1</v>
      </c>
      <c r="AU169" s="5">
        <v>0.59510416666666666</v>
      </c>
      <c r="AV169" s="4">
        <v>47.158540000000002</v>
      </c>
      <c r="AW169" s="4">
        <v>-88.485309999999998</v>
      </c>
      <c r="AX169" s="4">
        <v>312.89999999999998</v>
      </c>
      <c r="AY169" s="4">
        <v>23.5</v>
      </c>
      <c r="AZ169" s="4">
        <v>12</v>
      </c>
      <c r="BA169" s="4">
        <v>10</v>
      </c>
      <c r="BB169" s="4" t="s">
        <v>432</v>
      </c>
      <c r="BC169" s="4">
        <v>1.3302700000000001</v>
      </c>
      <c r="BD169" s="4">
        <v>1.3</v>
      </c>
      <c r="BE169" s="4">
        <v>2.1</v>
      </c>
      <c r="BF169" s="4">
        <v>14.063000000000001</v>
      </c>
      <c r="BG169" s="4">
        <v>15.89</v>
      </c>
      <c r="BH169" s="4">
        <v>1.1299999999999999</v>
      </c>
      <c r="BI169" s="4">
        <v>12.994999999999999</v>
      </c>
      <c r="BJ169" s="4">
        <v>2965.4879999999998</v>
      </c>
      <c r="BK169" s="4">
        <v>6.8520000000000003</v>
      </c>
      <c r="BL169" s="4">
        <v>1.468</v>
      </c>
      <c r="BM169" s="4">
        <v>0.109</v>
      </c>
      <c r="BN169" s="4">
        <v>1.577</v>
      </c>
      <c r="BO169" s="4">
        <v>1.157</v>
      </c>
      <c r="BP169" s="4">
        <v>8.5999999999999993E-2</v>
      </c>
      <c r="BQ169" s="4">
        <v>1.2430000000000001</v>
      </c>
      <c r="BR169" s="4">
        <v>19.049900000000001</v>
      </c>
      <c r="BU169" s="4">
        <v>13.404</v>
      </c>
      <c r="BW169" s="4">
        <v>397.60500000000002</v>
      </c>
      <c r="BX169" s="4">
        <v>8.7823999999999999E-2</v>
      </c>
      <c r="BY169" s="4">
        <v>-5</v>
      </c>
      <c r="BZ169" s="4">
        <v>0.63109599999999999</v>
      </c>
      <c r="CA169" s="4">
        <v>2.1461990000000002</v>
      </c>
      <c r="CB169" s="4">
        <v>12.748139</v>
      </c>
    </row>
    <row r="170" spans="1:80">
      <c r="A170" s="2">
        <v>42439</v>
      </c>
      <c r="B170" s="29">
        <v>0.38720924768518517</v>
      </c>
      <c r="C170" s="4">
        <v>12.936</v>
      </c>
      <c r="D170" s="4">
        <v>4.6399999999999997E-2</v>
      </c>
      <c r="E170" s="4" t="s">
        <v>155</v>
      </c>
      <c r="F170" s="4">
        <v>464.06065699999999</v>
      </c>
      <c r="G170" s="4">
        <v>60.8</v>
      </c>
      <c r="H170" s="4">
        <v>4.5</v>
      </c>
      <c r="I170" s="4">
        <v>2143.8000000000002</v>
      </c>
      <c r="K170" s="4">
        <v>2.4</v>
      </c>
      <c r="L170" s="4">
        <v>294</v>
      </c>
      <c r="M170" s="4">
        <v>0.88570000000000004</v>
      </c>
      <c r="N170" s="4">
        <v>11.456899999999999</v>
      </c>
      <c r="O170" s="4">
        <v>4.1099999999999998E-2</v>
      </c>
      <c r="P170" s="4">
        <v>53.854199999999999</v>
      </c>
      <c r="Q170" s="4">
        <v>4.0251999999999999</v>
      </c>
      <c r="R170" s="4">
        <v>57.9</v>
      </c>
      <c r="S170" s="4">
        <v>42.439100000000003</v>
      </c>
      <c r="T170" s="4">
        <v>3.1720000000000002</v>
      </c>
      <c r="U170" s="4">
        <v>45.6</v>
      </c>
      <c r="V170" s="4">
        <v>2143.8316</v>
      </c>
      <c r="Y170" s="4">
        <v>260.416</v>
      </c>
      <c r="Z170" s="4">
        <v>0</v>
      </c>
      <c r="AA170" s="4">
        <v>2.1255999999999999</v>
      </c>
      <c r="AB170" s="4" t="s">
        <v>384</v>
      </c>
      <c r="AC170" s="4">
        <v>0</v>
      </c>
      <c r="AD170" s="4">
        <v>12</v>
      </c>
      <c r="AE170" s="4">
        <v>836</v>
      </c>
      <c r="AF170" s="4">
        <v>863</v>
      </c>
      <c r="AG170" s="4">
        <v>873</v>
      </c>
      <c r="AH170" s="4">
        <v>76</v>
      </c>
      <c r="AI170" s="4">
        <v>17.77</v>
      </c>
      <c r="AJ170" s="4">
        <v>0.41</v>
      </c>
      <c r="AK170" s="4">
        <v>985</v>
      </c>
      <c r="AL170" s="4">
        <v>-2</v>
      </c>
      <c r="AM170" s="4">
        <v>0</v>
      </c>
      <c r="AN170" s="4">
        <v>22</v>
      </c>
      <c r="AO170" s="4">
        <v>192</v>
      </c>
      <c r="AP170" s="4">
        <v>189</v>
      </c>
      <c r="AQ170" s="4">
        <v>2.8</v>
      </c>
      <c r="AR170" s="4">
        <v>195</v>
      </c>
      <c r="AS170" s="4" t="s">
        <v>155</v>
      </c>
      <c r="AT170" s="4">
        <v>1</v>
      </c>
      <c r="AU170" s="5">
        <v>0.5951157407407407</v>
      </c>
      <c r="AV170" s="4">
        <v>47.158518000000001</v>
      </c>
      <c r="AW170" s="4">
        <v>-88.485178000000005</v>
      </c>
      <c r="AX170" s="4">
        <v>312.89999999999998</v>
      </c>
      <c r="AY170" s="4">
        <v>23.3</v>
      </c>
      <c r="AZ170" s="4">
        <v>12</v>
      </c>
      <c r="BA170" s="4">
        <v>10</v>
      </c>
      <c r="BB170" s="4" t="s">
        <v>432</v>
      </c>
      <c r="BC170" s="4">
        <v>1.4</v>
      </c>
      <c r="BD170" s="4">
        <v>1.33023</v>
      </c>
      <c r="BE170" s="4">
        <v>2.1</v>
      </c>
      <c r="BF170" s="4">
        <v>14.063000000000001</v>
      </c>
      <c r="BG170" s="4">
        <v>15.99</v>
      </c>
      <c r="BH170" s="4">
        <v>1.1399999999999999</v>
      </c>
      <c r="BI170" s="4">
        <v>12.907</v>
      </c>
      <c r="BJ170" s="4">
        <v>2967.7469999999998</v>
      </c>
      <c r="BK170" s="4">
        <v>6.7759999999999998</v>
      </c>
      <c r="BL170" s="4">
        <v>1.4610000000000001</v>
      </c>
      <c r="BM170" s="4">
        <v>0.109</v>
      </c>
      <c r="BN170" s="4">
        <v>1.57</v>
      </c>
      <c r="BO170" s="4">
        <v>1.151</v>
      </c>
      <c r="BP170" s="4">
        <v>8.5999999999999993E-2</v>
      </c>
      <c r="BQ170" s="4">
        <v>1.2370000000000001</v>
      </c>
      <c r="BR170" s="4">
        <v>18.363099999999999</v>
      </c>
      <c r="BU170" s="4">
        <v>13.384</v>
      </c>
      <c r="BW170" s="4">
        <v>400.35500000000002</v>
      </c>
      <c r="BX170" s="4">
        <v>0.46633599999999997</v>
      </c>
      <c r="BY170" s="4">
        <v>-5</v>
      </c>
      <c r="BZ170" s="4">
        <v>0.63280800000000004</v>
      </c>
      <c r="CA170" s="4">
        <v>11.396086</v>
      </c>
      <c r="CB170" s="4">
        <v>12.782722</v>
      </c>
    </row>
    <row r="171" spans="1:80">
      <c r="A171" s="2">
        <v>42439</v>
      </c>
      <c r="B171" s="29">
        <v>0.38722082175925926</v>
      </c>
      <c r="C171" s="4">
        <v>12.884</v>
      </c>
      <c r="D171" s="4">
        <v>4.7E-2</v>
      </c>
      <c r="E171" s="4" t="s">
        <v>155</v>
      </c>
      <c r="F171" s="4">
        <v>470</v>
      </c>
      <c r="G171" s="4">
        <v>53</v>
      </c>
      <c r="H171" s="4">
        <v>4.5999999999999996</v>
      </c>
      <c r="I171" s="4">
        <v>2242.1999999999998</v>
      </c>
      <c r="K171" s="4">
        <v>2.4</v>
      </c>
      <c r="L171" s="4">
        <v>294</v>
      </c>
      <c r="M171" s="4">
        <v>0.88600000000000001</v>
      </c>
      <c r="N171" s="4">
        <v>11.4152</v>
      </c>
      <c r="O171" s="4">
        <v>4.1599999999999998E-2</v>
      </c>
      <c r="P171" s="4">
        <v>46.985700000000001</v>
      </c>
      <c r="Q171" s="4">
        <v>4.0757000000000003</v>
      </c>
      <c r="R171" s="4">
        <v>51.1</v>
      </c>
      <c r="S171" s="4">
        <v>37.026499999999999</v>
      </c>
      <c r="T171" s="4">
        <v>3.2118000000000002</v>
      </c>
      <c r="U171" s="4">
        <v>40.200000000000003</v>
      </c>
      <c r="V171" s="4">
        <v>2242.2239</v>
      </c>
      <c r="Y171" s="4">
        <v>260.048</v>
      </c>
      <c r="Z171" s="4">
        <v>0</v>
      </c>
      <c r="AA171" s="4">
        <v>2.1265000000000001</v>
      </c>
      <c r="AB171" s="4" t="s">
        <v>384</v>
      </c>
      <c r="AC171" s="4">
        <v>0</v>
      </c>
      <c r="AD171" s="4">
        <v>11.9</v>
      </c>
      <c r="AE171" s="4">
        <v>836</v>
      </c>
      <c r="AF171" s="4">
        <v>863</v>
      </c>
      <c r="AG171" s="4">
        <v>874</v>
      </c>
      <c r="AH171" s="4">
        <v>76</v>
      </c>
      <c r="AI171" s="4">
        <v>17.77</v>
      </c>
      <c r="AJ171" s="4">
        <v>0.41</v>
      </c>
      <c r="AK171" s="4">
        <v>985</v>
      </c>
      <c r="AL171" s="4">
        <v>-2</v>
      </c>
      <c r="AM171" s="4">
        <v>0</v>
      </c>
      <c r="AN171" s="4">
        <v>22</v>
      </c>
      <c r="AO171" s="4">
        <v>192</v>
      </c>
      <c r="AP171" s="4">
        <v>189</v>
      </c>
      <c r="AQ171" s="4">
        <v>2.9</v>
      </c>
      <c r="AR171" s="4">
        <v>195</v>
      </c>
      <c r="AS171" s="4" t="s">
        <v>155</v>
      </c>
      <c r="AT171" s="4">
        <v>1</v>
      </c>
      <c r="AU171" s="5">
        <v>0.59512731481481485</v>
      </c>
      <c r="AV171" s="4">
        <v>47.158501000000001</v>
      </c>
      <c r="AW171" s="4">
        <v>-88.485044000000002</v>
      </c>
      <c r="AX171" s="4">
        <v>312.89999999999998</v>
      </c>
      <c r="AY171" s="4">
        <v>23.2</v>
      </c>
      <c r="AZ171" s="4">
        <v>12</v>
      </c>
      <c r="BA171" s="4">
        <v>10</v>
      </c>
      <c r="BB171" s="4" t="s">
        <v>432</v>
      </c>
      <c r="BC171" s="4">
        <v>1.4302999999999999</v>
      </c>
      <c r="BD171" s="4">
        <v>1.4</v>
      </c>
      <c r="BE171" s="4">
        <v>2.1606000000000001</v>
      </c>
      <c r="BF171" s="4">
        <v>14.063000000000001</v>
      </c>
      <c r="BG171" s="4">
        <v>16.04</v>
      </c>
      <c r="BH171" s="4">
        <v>1.1399999999999999</v>
      </c>
      <c r="BI171" s="4">
        <v>12.864000000000001</v>
      </c>
      <c r="BJ171" s="4">
        <v>2964.9</v>
      </c>
      <c r="BK171" s="4">
        <v>6.8840000000000003</v>
      </c>
      <c r="BL171" s="4">
        <v>1.278</v>
      </c>
      <c r="BM171" s="4">
        <v>0.111</v>
      </c>
      <c r="BN171" s="4">
        <v>1.389</v>
      </c>
      <c r="BO171" s="4">
        <v>1.0069999999999999</v>
      </c>
      <c r="BP171" s="4">
        <v>8.6999999999999994E-2</v>
      </c>
      <c r="BQ171" s="4">
        <v>1.0940000000000001</v>
      </c>
      <c r="BR171" s="4">
        <v>19.2576</v>
      </c>
      <c r="BU171" s="4">
        <v>13.401</v>
      </c>
      <c r="BW171" s="4">
        <v>401.58800000000002</v>
      </c>
      <c r="BX171" s="4">
        <v>0.50438400000000005</v>
      </c>
      <c r="BY171" s="4">
        <v>-5</v>
      </c>
      <c r="BZ171" s="4">
        <v>0.63119199999999998</v>
      </c>
      <c r="CA171" s="4">
        <v>12.325884</v>
      </c>
      <c r="CB171" s="4">
        <v>12.750078</v>
      </c>
    </row>
    <row r="172" spans="1:80">
      <c r="A172" s="2">
        <v>42439</v>
      </c>
      <c r="B172" s="29">
        <v>0.3872323958333333</v>
      </c>
      <c r="C172" s="4">
        <v>12.834</v>
      </c>
      <c r="D172" s="4">
        <v>4.7300000000000002E-2</v>
      </c>
      <c r="E172" s="4" t="s">
        <v>155</v>
      </c>
      <c r="F172" s="4">
        <v>472.91498000000001</v>
      </c>
      <c r="G172" s="4">
        <v>49.1</v>
      </c>
      <c r="H172" s="4">
        <v>4.5999999999999996</v>
      </c>
      <c r="I172" s="4">
        <v>2239.6</v>
      </c>
      <c r="K172" s="4">
        <v>2.4300000000000002</v>
      </c>
      <c r="L172" s="4">
        <v>288</v>
      </c>
      <c r="M172" s="4">
        <v>0.88639999999999997</v>
      </c>
      <c r="N172" s="4">
        <v>11.375500000000001</v>
      </c>
      <c r="O172" s="4">
        <v>4.19E-2</v>
      </c>
      <c r="P172" s="4">
        <v>43.518099999999997</v>
      </c>
      <c r="Q172" s="4">
        <v>4.1165000000000003</v>
      </c>
      <c r="R172" s="4">
        <v>47.6</v>
      </c>
      <c r="S172" s="4">
        <v>34.293900000000001</v>
      </c>
      <c r="T172" s="4">
        <v>3.2440000000000002</v>
      </c>
      <c r="U172" s="4">
        <v>37.5</v>
      </c>
      <c r="V172" s="4">
        <v>2239.5837000000001</v>
      </c>
      <c r="Y172" s="4">
        <v>255.2</v>
      </c>
      <c r="Z172" s="4">
        <v>0</v>
      </c>
      <c r="AA172" s="4">
        <v>2.1545000000000001</v>
      </c>
      <c r="AB172" s="4" t="s">
        <v>384</v>
      </c>
      <c r="AC172" s="4">
        <v>0</v>
      </c>
      <c r="AD172" s="4">
        <v>11.9</v>
      </c>
      <c r="AE172" s="4">
        <v>837</v>
      </c>
      <c r="AF172" s="4">
        <v>863</v>
      </c>
      <c r="AG172" s="4">
        <v>875</v>
      </c>
      <c r="AH172" s="4">
        <v>76</v>
      </c>
      <c r="AI172" s="4">
        <v>17.77</v>
      </c>
      <c r="AJ172" s="4">
        <v>0.41</v>
      </c>
      <c r="AK172" s="4">
        <v>985</v>
      </c>
      <c r="AL172" s="4">
        <v>-2</v>
      </c>
      <c r="AM172" s="4">
        <v>0</v>
      </c>
      <c r="AN172" s="4">
        <v>22</v>
      </c>
      <c r="AO172" s="4">
        <v>192</v>
      </c>
      <c r="AP172" s="4">
        <v>189</v>
      </c>
      <c r="AQ172" s="4">
        <v>2.8</v>
      </c>
      <c r="AR172" s="4">
        <v>195</v>
      </c>
      <c r="AS172" s="4" t="s">
        <v>155</v>
      </c>
      <c r="AT172" s="4">
        <v>1</v>
      </c>
      <c r="AU172" s="5">
        <v>0.59513888888888888</v>
      </c>
      <c r="AV172" s="4">
        <v>47.158487999999998</v>
      </c>
      <c r="AW172" s="4">
        <v>-88.484910999999997</v>
      </c>
      <c r="AX172" s="4">
        <v>312.8</v>
      </c>
      <c r="AY172" s="4">
        <v>23</v>
      </c>
      <c r="AZ172" s="4">
        <v>12</v>
      </c>
      <c r="BA172" s="4">
        <v>10</v>
      </c>
      <c r="BB172" s="4" t="s">
        <v>432</v>
      </c>
      <c r="BC172" s="4">
        <v>1.5909</v>
      </c>
      <c r="BD172" s="4">
        <v>1.2787999999999999</v>
      </c>
      <c r="BE172" s="4">
        <v>2.3605999999999998</v>
      </c>
      <c r="BF172" s="4">
        <v>14.063000000000001</v>
      </c>
      <c r="BG172" s="4">
        <v>16.09</v>
      </c>
      <c r="BH172" s="4">
        <v>1.1399999999999999</v>
      </c>
      <c r="BI172" s="4">
        <v>12.817</v>
      </c>
      <c r="BJ172" s="4">
        <v>2964.6959999999999</v>
      </c>
      <c r="BK172" s="4">
        <v>6.9530000000000003</v>
      </c>
      <c r="BL172" s="4">
        <v>1.1879999999999999</v>
      </c>
      <c r="BM172" s="4">
        <v>0.112</v>
      </c>
      <c r="BN172" s="4">
        <v>1.3</v>
      </c>
      <c r="BO172" s="4">
        <v>0.93600000000000005</v>
      </c>
      <c r="BP172" s="4">
        <v>8.8999999999999996E-2</v>
      </c>
      <c r="BQ172" s="4">
        <v>1.0249999999999999</v>
      </c>
      <c r="BR172" s="4">
        <v>19.300699999999999</v>
      </c>
      <c r="BU172" s="4">
        <v>13.196</v>
      </c>
      <c r="BW172" s="4">
        <v>408.28399999999999</v>
      </c>
      <c r="BX172" s="4">
        <v>0.339472</v>
      </c>
      <c r="BY172" s="4">
        <v>-5</v>
      </c>
      <c r="BZ172" s="4">
        <v>0.62828799999999996</v>
      </c>
      <c r="CA172" s="4">
        <v>8.2958470000000002</v>
      </c>
      <c r="CB172" s="4">
        <v>12.691418000000001</v>
      </c>
    </row>
    <row r="173" spans="1:80">
      <c r="A173" s="2">
        <v>42439</v>
      </c>
      <c r="B173" s="29">
        <v>0.38724396990740745</v>
      </c>
      <c r="C173" s="4">
        <v>12.808</v>
      </c>
      <c r="D173" s="4">
        <v>4.9700000000000001E-2</v>
      </c>
      <c r="E173" s="4" t="s">
        <v>155</v>
      </c>
      <c r="F173" s="4">
        <v>497.206478</v>
      </c>
      <c r="G173" s="4">
        <v>46.7</v>
      </c>
      <c r="H173" s="4">
        <v>4.8</v>
      </c>
      <c r="I173" s="4">
        <v>2142.6999999999998</v>
      </c>
      <c r="K173" s="4">
        <v>2.5</v>
      </c>
      <c r="L173" s="4">
        <v>280</v>
      </c>
      <c r="M173" s="4">
        <v>0.88670000000000004</v>
      </c>
      <c r="N173" s="4">
        <v>11.3565</v>
      </c>
      <c r="O173" s="4">
        <v>4.41E-2</v>
      </c>
      <c r="P173" s="4">
        <v>41.390999999999998</v>
      </c>
      <c r="Q173" s="4">
        <v>4.2961999999999998</v>
      </c>
      <c r="R173" s="4">
        <v>45.7</v>
      </c>
      <c r="S173" s="4">
        <v>32.617600000000003</v>
      </c>
      <c r="T173" s="4">
        <v>3.3856000000000002</v>
      </c>
      <c r="U173" s="4">
        <v>36</v>
      </c>
      <c r="V173" s="4">
        <v>2142.7352999999998</v>
      </c>
      <c r="Y173" s="4">
        <v>248.40100000000001</v>
      </c>
      <c r="Z173" s="4">
        <v>0</v>
      </c>
      <c r="AA173" s="4">
        <v>2.2166000000000001</v>
      </c>
      <c r="AB173" s="4" t="s">
        <v>384</v>
      </c>
      <c r="AC173" s="4">
        <v>0</v>
      </c>
      <c r="AD173" s="4">
        <v>11.9</v>
      </c>
      <c r="AE173" s="4">
        <v>837</v>
      </c>
      <c r="AF173" s="4">
        <v>862</v>
      </c>
      <c r="AG173" s="4">
        <v>876</v>
      </c>
      <c r="AH173" s="4">
        <v>76</v>
      </c>
      <c r="AI173" s="4">
        <v>17.77</v>
      </c>
      <c r="AJ173" s="4">
        <v>0.41</v>
      </c>
      <c r="AK173" s="4">
        <v>985</v>
      </c>
      <c r="AL173" s="4">
        <v>-2</v>
      </c>
      <c r="AM173" s="4">
        <v>0</v>
      </c>
      <c r="AN173" s="4">
        <v>22</v>
      </c>
      <c r="AO173" s="4">
        <v>192</v>
      </c>
      <c r="AP173" s="4">
        <v>189</v>
      </c>
      <c r="AQ173" s="4">
        <v>2.8</v>
      </c>
      <c r="AR173" s="4">
        <v>195</v>
      </c>
      <c r="AS173" s="4" t="s">
        <v>155</v>
      </c>
      <c r="AT173" s="4">
        <v>1</v>
      </c>
      <c r="AU173" s="5">
        <v>0.59515046296296303</v>
      </c>
      <c r="AV173" s="4">
        <v>47.158478000000002</v>
      </c>
      <c r="AW173" s="4">
        <v>-88.484782999999993</v>
      </c>
      <c r="AX173" s="4">
        <v>312.60000000000002</v>
      </c>
      <c r="AY173" s="4">
        <v>22.1</v>
      </c>
      <c r="AZ173" s="4">
        <v>12</v>
      </c>
      <c r="BA173" s="4">
        <v>10</v>
      </c>
      <c r="BB173" s="4" t="s">
        <v>432</v>
      </c>
      <c r="BC173" s="4">
        <v>1.8303</v>
      </c>
      <c r="BD173" s="4">
        <v>1.0303</v>
      </c>
      <c r="BE173" s="4">
        <v>2.5</v>
      </c>
      <c r="BF173" s="4">
        <v>14.063000000000001</v>
      </c>
      <c r="BG173" s="4">
        <v>16.13</v>
      </c>
      <c r="BH173" s="4">
        <v>1.1499999999999999</v>
      </c>
      <c r="BI173" s="4">
        <v>12.784000000000001</v>
      </c>
      <c r="BJ173" s="4">
        <v>2966.5250000000001</v>
      </c>
      <c r="BK173" s="4">
        <v>7.3289999999999997</v>
      </c>
      <c r="BL173" s="4">
        <v>1.1319999999999999</v>
      </c>
      <c r="BM173" s="4">
        <v>0.11799999999999999</v>
      </c>
      <c r="BN173" s="4">
        <v>1.25</v>
      </c>
      <c r="BO173" s="4">
        <v>0.89200000000000002</v>
      </c>
      <c r="BP173" s="4">
        <v>9.2999999999999999E-2</v>
      </c>
      <c r="BQ173" s="4">
        <v>0.98499999999999999</v>
      </c>
      <c r="BR173" s="4">
        <v>18.508299999999998</v>
      </c>
      <c r="BU173" s="4">
        <v>12.874000000000001</v>
      </c>
      <c r="BW173" s="4">
        <v>421.012</v>
      </c>
      <c r="BX173" s="4">
        <v>0.21171200000000001</v>
      </c>
      <c r="BY173" s="4">
        <v>-5</v>
      </c>
      <c r="BZ173" s="4">
        <v>0.62980800000000003</v>
      </c>
      <c r="CA173" s="4">
        <v>5.1737120000000001</v>
      </c>
      <c r="CB173" s="4">
        <v>12.722122000000001</v>
      </c>
    </row>
    <row r="174" spans="1:80">
      <c r="A174" s="2">
        <v>42439</v>
      </c>
      <c r="B174" s="29">
        <v>0.38725554398148149</v>
      </c>
      <c r="C174" s="4">
        <v>12.8</v>
      </c>
      <c r="D174" s="4">
        <v>5.4600000000000003E-2</v>
      </c>
      <c r="E174" s="4" t="s">
        <v>155</v>
      </c>
      <c r="F174" s="4">
        <v>545.81535799999995</v>
      </c>
      <c r="G174" s="4">
        <v>46</v>
      </c>
      <c r="H174" s="4">
        <v>4.9000000000000004</v>
      </c>
      <c r="I174" s="4">
        <v>2160.9</v>
      </c>
      <c r="K174" s="4">
        <v>2.62</v>
      </c>
      <c r="L174" s="4">
        <v>279</v>
      </c>
      <c r="M174" s="4">
        <v>0.88660000000000005</v>
      </c>
      <c r="N174" s="4">
        <v>11.3485</v>
      </c>
      <c r="O174" s="4">
        <v>4.8399999999999999E-2</v>
      </c>
      <c r="P174" s="4">
        <v>40.743299999999998</v>
      </c>
      <c r="Q174" s="4">
        <v>4.3442999999999996</v>
      </c>
      <c r="R174" s="4">
        <v>45.1</v>
      </c>
      <c r="S174" s="4">
        <v>32.107199999999999</v>
      </c>
      <c r="T174" s="4">
        <v>3.4235000000000002</v>
      </c>
      <c r="U174" s="4">
        <v>35.5</v>
      </c>
      <c r="V174" s="4">
        <v>2160.9</v>
      </c>
      <c r="Y174" s="4">
        <v>247.476</v>
      </c>
      <c r="Z174" s="4">
        <v>0</v>
      </c>
      <c r="AA174" s="4">
        <v>2.3267000000000002</v>
      </c>
      <c r="AB174" s="4" t="s">
        <v>384</v>
      </c>
      <c r="AC174" s="4">
        <v>0</v>
      </c>
      <c r="AD174" s="4">
        <v>11.9</v>
      </c>
      <c r="AE174" s="4">
        <v>837</v>
      </c>
      <c r="AF174" s="4">
        <v>863</v>
      </c>
      <c r="AG174" s="4">
        <v>875</v>
      </c>
      <c r="AH174" s="4">
        <v>76</v>
      </c>
      <c r="AI174" s="4">
        <v>17.77</v>
      </c>
      <c r="AJ174" s="4">
        <v>0.41</v>
      </c>
      <c r="AK174" s="4">
        <v>985</v>
      </c>
      <c r="AL174" s="4">
        <v>-2</v>
      </c>
      <c r="AM174" s="4">
        <v>0</v>
      </c>
      <c r="AN174" s="4">
        <v>22</v>
      </c>
      <c r="AO174" s="4">
        <v>192</v>
      </c>
      <c r="AP174" s="4">
        <v>189</v>
      </c>
      <c r="AQ174" s="4">
        <v>2.6</v>
      </c>
      <c r="AR174" s="4">
        <v>195</v>
      </c>
      <c r="AS174" s="4" t="s">
        <v>155</v>
      </c>
      <c r="AT174" s="4">
        <v>1</v>
      </c>
      <c r="AU174" s="5">
        <v>0.59516203703703707</v>
      </c>
      <c r="AV174" s="4">
        <v>47.158476999999998</v>
      </c>
      <c r="AW174" s="4">
        <v>-88.484662</v>
      </c>
      <c r="AX174" s="4">
        <v>312.39999999999998</v>
      </c>
      <c r="AY174" s="4">
        <v>20.9</v>
      </c>
      <c r="AZ174" s="4">
        <v>12</v>
      </c>
      <c r="BA174" s="4">
        <v>10</v>
      </c>
      <c r="BB174" s="4" t="s">
        <v>432</v>
      </c>
      <c r="BC174" s="4">
        <v>1.9302999999999999</v>
      </c>
      <c r="BD174" s="4">
        <v>1.1000000000000001</v>
      </c>
      <c r="BE174" s="4">
        <v>2.5303</v>
      </c>
      <c r="BF174" s="4">
        <v>14.063000000000001</v>
      </c>
      <c r="BG174" s="4">
        <v>16.13</v>
      </c>
      <c r="BH174" s="4">
        <v>1.1499999999999999</v>
      </c>
      <c r="BI174" s="4">
        <v>12.79</v>
      </c>
      <c r="BJ174" s="4">
        <v>2964.9160000000002</v>
      </c>
      <c r="BK174" s="4">
        <v>8.0470000000000006</v>
      </c>
      <c r="BL174" s="4">
        <v>1.115</v>
      </c>
      <c r="BM174" s="4">
        <v>0.11899999999999999</v>
      </c>
      <c r="BN174" s="4">
        <v>1.234</v>
      </c>
      <c r="BO174" s="4">
        <v>0.878</v>
      </c>
      <c r="BP174" s="4">
        <v>9.4E-2</v>
      </c>
      <c r="BQ174" s="4">
        <v>0.97199999999999998</v>
      </c>
      <c r="BR174" s="4">
        <v>18.668399999999998</v>
      </c>
      <c r="BU174" s="4">
        <v>12.827999999999999</v>
      </c>
      <c r="BW174" s="4">
        <v>441.99400000000003</v>
      </c>
      <c r="BX174" s="4">
        <v>0.17200399999999999</v>
      </c>
      <c r="BY174" s="4">
        <v>-5</v>
      </c>
      <c r="BZ174" s="4">
        <v>0.62548499999999996</v>
      </c>
      <c r="CA174" s="4">
        <v>4.2033480000000001</v>
      </c>
      <c r="CB174" s="4">
        <v>12.634786999999999</v>
      </c>
    </row>
    <row r="175" spans="1:80">
      <c r="A175" s="2">
        <v>42439</v>
      </c>
      <c r="B175" s="29">
        <v>0.38726711805555558</v>
      </c>
      <c r="C175" s="4">
        <v>12.861000000000001</v>
      </c>
      <c r="D175" s="4">
        <v>5.5399999999999998E-2</v>
      </c>
      <c r="E175" s="4" t="s">
        <v>155</v>
      </c>
      <c r="F175" s="4">
        <v>554.16398700000002</v>
      </c>
      <c r="G175" s="4">
        <v>45.9</v>
      </c>
      <c r="H175" s="4">
        <v>4.9000000000000004</v>
      </c>
      <c r="I175" s="4">
        <v>2179.1</v>
      </c>
      <c r="K175" s="4">
        <v>2.7</v>
      </c>
      <c r="L175" s="4">
        <v>276</v>
      </c>
      <c r="M175" s="4">
        <v>0.8861</v>
      </c>
      <c r="N175" s="4">
        <v>11.3963</v>
      </c>
      <c r="O175" s="4">
        <v>4.9099999999999998E-2</v>
      </c>
      <c r="P175" s="4">
        <v>40.633099999999999</v>
      </c>
      <c r="Q175" s="4">
        <v>4.3419999999999996</v>
      </c>
      <c r="R175" s="4">
        <v>45</v>
      </c>
      <c r="S175" s="4">
        <v>32.020400000000002</v>
      </c>
      <c r="T175" s="4">
        <v>3.4216000000000002</v>
      </c>
      <c r="U175" s="4">
        <v>35.4</v>
      </c>
      <c r="V175" s="4">
        <v>2179.1318999999999</v>
      </c>
      <c r="Y175" s="4">
        <v>244.61199999999999</v>
      </c>
      <c r="Z175" s="4">
        <v>0</v>
      </c>
      <c r="AA175" s="4">
        <v>2.3925000000000001</v>
      </c>
      <c r="AB175" s="4" t="s">
        <v>384</v>
      </c>
      <c r="AC175" s="4">
        <v>0</v>
      </c>
      <c r="AD175" s="4">
        <v>12</v>
      </c>
      <c r="AE175" s="4">
        <v>837</v>
      </c>
      <c r="AF175" s="4">
        <v>864</v>
      </c>
      <c r="AG175" s="4">
        <v>874</v>
      </c>
      <c r="AH175" s="4">
        <v>76</v>
      </c>
      <c r="AI175" s="4">
        <v>17.77</v>
      </c>
      <c r="AJ175" s="4">
        <v>0.41</v>
      </c>
      <c r="AK175" s="4">
        <v>985</v>
      </c>
      <c r="AL175" s="4">
        <v>-2</v>
      </c>
      <c r="AM175" s="4">
        <v>0</v>
      </c>
      <c r="AN175" s="4">
        <v>22</v>
      </c>
      <c r="AO175" s="4">
        <v>192</v>
      </c>
      <c r="AP175" s="4">
        <v>189</v>
      </c>
      <c r="AQ175" s="4">
        <v>2.7</v>
      </c>
      <c r="AR175" s="4">
        <v>195</v>
      </c>
      <c r="AS175" s="4" t="s">
        <v>155</v>
      </c>
      <c r="AT175" s="4">
        <v>1</v>
      </c>
      <c r="AU175" s="5">
        <v>0.59517361111111111</v>
      </c>
      <c r="AV175" s="4">
        <v>47.158493</v>
      </c>
      <c r="AW175" s="4">
        <v>-88.484542000000005</v>
      </c>
      <c r="AX175" s="4">
        <v>312.2</v>
      </c>
      <c r="AY175" s="4">
        <v>20.8</v>
      </c>
      <c r="AZ175" s="4">
        <v>12</v>
      </c>
      <c r="BA175" s="4">
        <v>10</v>
      </c>
      <c r="BB175" s="4" t="s">
        <v>432</v>
      </c>
      <c r="BC175" s="4">
        <v>2</v>
      </c>
      <c r="BD175" s="4">
        <v>1.1303000000000001</v>
      </c>
      <c r="BE175" s="4">
        <v>2.6303000000000001</v>
      </c>
      <c r="BF175" s="4">
        <v>14.063000000000001</v>
      </c>
      <c r="BG175" s="4">
        <v>16.059999999999999</v>
      </c>
      <c r="BH175" s="4">
        <v>1.1399999999999999</v>
      </c>
      <c r="BI175" s="4">
        <v>12.852</v>
      </c>
      <c r="BJ175" s="4">
        <v>2964.51</v>
      </c>
      <c r="BK175" s="4">
        <v>8.1300000000000008</v>
      </c>
      <c r="BL175" s="4">
        <v>1.107</v>
      </c>
      <c r="BM175" s="4">
        <v>0.11799999999999999</v>
      </c>
      <c r="BN175" s="4">
        <v>1.2250000000000001</v>
      </c>
      <c r="BO175" s="4">
        <v>0.872</v>
      </c>
      <c r="BP175" s="4">
        <v>9.2999999999999999E-2</v>
      </c>
      <c r="BQ175" s="4">
        <v>0.96499999999999997</v>
      </c>
      <c r="BR175" s="4">
        <v>18.744199999999999</v>
      </c>
      <c r="BU175" s="4">
        <v>12.625</v>
      </c>
      <c r="BW175" s="4">
        <v>452.524</v>
      </c>
      <c r="BX175" s="4">
        <v>9.7591999999999998E-2</v>
      </c>
      <c r="BY175" s="4">
        <v>-5</v>
      </c>
      <c r="BZ175" s="4">
        <v>0.62861599999999995</v>
      </c>
      <c r="CA175" s="4">
        <v>2.3848950000000002</v>
      </c>
      <c r="CB175" s="4">
        <v>12.698035000000001</v>
      </c>
    </row>
    <row r="176" spans="1:80">
      <c r="A176" s="2">
        <v>42439</v>
      </c>
      <c r="B176" s="29">
        <v>0.38727869212962962</v>
      </c>
      <c r="C176" s="4">
        <v>13.036</v>
      </c>
      <c r="D176" s="4">
        <v>5.91E-2</v>
      </c>
      <c r="E176" s="4" t="s">
        <v>155</v>
      </c>
      <c r="F176" s="4">
        <v>590.60657100000003</v>
      </c>
      <c r="G176" s="4">
        <v>48.3</v>
      </c>
      <c r="H176" s="4">
        <v>4.9000000000000004</v>
      </c>
      <c r="I176" s="4">
        <v>2226.1</v>
      </c>
      <c r="K176" s="4">
        <v>2.7</v>
      </c>
      <c r="L176" s="4">
        <v>276</v>
      </c>
      <c r="M176" s="4">
        <v>0.88470000000000004</v>
      </c>
      <c r="N176" s="4">
        <v>11.532400000000001</v>
      </c>
      <c r="O176" s="4">
        <v>5.2200000000000003E-2</v>
      </c>
      <c r="P176" s="4">
        <v>42.767099999999999</v>
      </c>
      <c r="Q176" s="4">
        <v>4.3349000000000002</v>
      </c>
      <c r="R176" s="4">
        <v>47.1</v>
      </c>
      <c r="S176" s="4">
        <v>33.702100000000002</v>
      </c>
      <c r="T176" s="4">
        <v>3.4159999999999999</v>
      </c>
      <c r="U176" s="4">
        <v>37.1</v>
      </c>
      <c r="V176" s="4">
        <v>2226.1233999999999</v>
      </c>
      <c r="Y176" s="4">
        <v>243.99199999999999</v>
      </c>
      <c r="Z176" s="4">
        <v>0</v>
      </c>
      <c r="AA176" s="4">
        <v>2.3885999999999998</v>
      </c>
      <c r="AB176" s="4" t="s">
        <v>384</v>
      </c>
      <c r="AC176" s="4">
        <v>0</v>
      </c>
      <c r="AD176" s="4">
        <v>11.9</v>
      </c>
      <c r="AE176" s="4">
        <v>837</v>
      </c>
      <c r="AF176" s="4">
        <v>865</v>
      </c>
      <c r="AG176" s="4">
        <v>874</v>
      </c>
      <c r="AH176" s="4">
        <v>76</v>
      </c>
      <c r="AI176" s="4">
        <v>17.77</v>
      </c>
      <c r="AJ176" s="4">
        <v>0.41</v>
      </c>
      <c r="AK176" s="4">
        <v>985</v>
      </c>
      <c r="AL176" s="4">
        <v>-2</v>
      </c>
      <c r="AM176" s="4">
        <v>0</v>
      </c>
      <c r="AN176" s="4">
        <v>22</v>
      </c>
      <c r="AO176" s="4">
        <v>192</v>
      </c>
      <c r="AP176" s="4">
        <v>189</v>
      </c>
      <c r="AQ176" s="4">
        <v>2.7</v>
      </c>
      <c r="AR176" s="4">
        <v>195</v>
      </c>
      <c r="AS176" s="4" t="s">
        <v>155</v>
      </c>
      <c r="AT176" s="4">
        <v>1</v>
      </c>
      <c r="AU176" s="5">
        <v>0.59518518518518515</v>
      </c>
      <c r="AV176" s="4">
        <v>47.158520000000003</v>
      </c>
      <c r="AW176" s="4">
        <v>-88.484426999999997</v>
      </c>
      <c r="AX176" s="4">
        <v>312.10000000000002</v>
      </c>
      <c r="AY176" s="4">
        <v>20.5</v>
      </c>
      <c r="AZ176" s="4">
        <v>12</v>
      </c>
      <c r="BA176" s="4">
        <v>10</v>
      </c>
      <c r="BB176" s="4" t="s">
        <v>432</v>
      </c>
      <c r="BC176" s="4">
        <v>2.0606</v>
      </c>
      <c r="BD176" s="4">
        <v>1.1394</v>
      </c>
      <c r="BE176" s="4">
        <v>2.7303000000000002</v>
      </c>
      <c r="BF176" s="4">
        <v>14.063000000000001</v>
      </c>
      <c r="BG176" s="4">
        <v>15.85</v>
      </c>
      <c r="BH176" s="4">
        <v>1.1299999999999999</v>
      </c>
      <c r="BI176" s="4">
        <v>13.036</v>
      </c>
      <c r="BJ176" s="4">
        <v>2963.2170000000001</v>
      </c>
      <c r="BK176" s="4">
        <v>8.5449999999999999</v>
      </c>
      <c r="BL176" s="4">
        <v>1.151</v>
      </c>
      <c r="BM176" s="4">
        <v>0.11700000000000001</v>
      </c>
      <c r="BN176" s="4">
        <v>1.2669999999999999</v>
      </c>
      <c r="BO176" s="4">
        <v>0.90700000000000003</v>
      </c>
      <c r="BP176" s="4">
        <v>9.1999999999999998E-2</v>
      </c>
      <c r="BQ176" s="4">
        <v>0.999</v>
      </c>
      <c r="BR176" s="4">
        <v>18.914300000000001</v>
      </c>
      <c r="BU176" s="4">
        <v>12.439</v>
      </c>
      <c r="BW176" s="4">
        <v>446.26100000000002</v>
      </c>
      <c r="BX176" s="4">
        <v>0.13067999999999999</v>
      </c>
      <c r="BY176" s="4">
        <v>-5</v>
      </c>
      <c r="BZ176" s="4">
        <v>0.63080800000000004</v>
      </c>
      <c r="CA176" s="4">
        <v>3.1934930000000001</v>
      </c>
      <c r="CB176" s="4">
        <v>12.742322</v>
      </c>
    </row>
    <row r="177" spans="1:80">
      <c r="A177" s="2">
        <v>42439</v>
      </c>
      <c r="B177" s="29">
        <v>0.38729026620370371</v>
      </c>
      <c r="C177" s="4">
        <v>12.862</v>
      </c>
      <c r="D177" s="4">
        <v>7.2300000000000003E-2</v>
      </c>
      <c r="E177" s="4" t="s">
        <v>155</v>
      </c>
      <c r="F177" s="4">
        <v>723.11965799999996</v>
      </c>
      <c r="G177" s="4">
        <v>58.2</v>
      </c>
      <c r="H177" s="4">
        <v>4.9000000000000004</v>
      </c>
      <c r="I177" s="4">
        <v>2399.1</v>
      </c>
      <c r="K177" s="4">
        <v>2.62</v>
      </c>
      <c r="L177" s="4">
        <v>278</v>
      </c>
      <c r="M177" s="4">
        <v>0.88570000000000004</v>
      </c>
      <c r="N177" s="4">
        <v>11.3925</v>
      </c>
      <c r="O177" s="4">
        <v>6.4000000000000001E-2</v>
      </c>
      <c r="P177" s="4">
        <v>51.562800000000003</v>
      </c>
      <c r="Q177" s="4">
        <v>4.34</v>
      </c>
      <c r="R177" s="4">
        <v>55.9</v>
      </c>
      <c r="S177" s="4">
        <v>40.633400000000002</v>
      </c>
      <c r="T177" s="4">
        <v>3.4201000000000001</v>
      </c>
      <c r="U177" s="4">
        <v>44.1</v>
      </c>
      <c r="V177" s="4">
        <v>2399.1161999999999</v>
      </c>
      <c r="Y177" s="4">
        <v>246.15299999999999</v>
      </c>
      <c r="Z177" s="4">
        <v>0</v>
      </c>
      <c r="AA177" s="4">
        <v>2.3201000000000001</v>
      </c>
      <c r="AB177" s="4" t="s">
        <v>384</v>
      </c>
      <c r="AC177" s="4">
        <v>0</v>
      </c>
      <c r="AD177" s="4">
        <v>11.9</v>
      </c>
      <c r="AE177" s="4">
        <v>837</v>
      </c>
      <c r="AF177" s="4">
        <v>866</v>
      </c>
      <c r="AG177" s="4">
        <v>874</v>
      </c>
      <c r="AH177" s="4">
        <v>76</v>
      </c>
      <c r="AI177" s="4">
        <v>17.77</v>
      </c>
      <c r="AJ177" s="4">
        <v>0.41</v>
      </c>
      <c r="AK177" s="4">
        <v>985</v>
      </c>
      <c r="AL177" s="4">
        <v>-2</v>
      </c>
      <c r="AM177" s="4">
        <v>0</v>
      </c>
      <c r="AN177" s="4">
        <v>22</v>
      </c>
      <c r="AO177" s="4">
        <v>192</v>
      </c>
      <c r="AP177" s="4">
        <v>189</v>
      </c>
      <c r="AQ177" s="4">
        <v>2.6</v>
      </c>
      <c r="AR177" s="4">
        <v>195</v>
      </c>
      <c r="AS177" s="4" t="s">
        <v>155</v>
      </c>
      <c r="AT177" s="4">
        <v>1</v>
      </c>
      <c r="AU177" s="5">
        <v>0.59519675925925919</v>
      </c>
      <c r="AV177" s="4">
        <v>47.158568000000002</v>
      </c>
      <c r="AW177" s="4">
        <v>-88.484325999999996</v>
      </c>
      <c r="AX177" s="4">
        <v>311.89999999999998</v>
      </c>
      <c r="AY177" s="4">
        <v>20.399999999999999</v>
      </c>
      <c r="AZ177" s="4">
        <v>12</v>
      </c>
      <c r="BA177" s="4">
        <v>10</v>
      </c>
      <c r="BB177" s="4" t="s">
        <v>432</v>
      </c>
      <c r="BC177" s="4">
        <v>2.0788000000000002</v>
      </c>
      <c r="BD177" s="4">
        <v>1.0303</v>
      </c>
      <c r="BE177" s="4">
        <v>2.7090999999999998</v>
      </c>
      <c r="BF177" s="4">
        <v>14.063000000000001</v>
      </c>
      <c r="BG177" s="4">
        <v>16.010000000000002</v>
      </c>
      <c r="BH177" s="4">
        <v>1.1399999999999999</v>
      </c>
      <c r="BI177" s="4">
        <v>12.901999999999999</v>
      </c>
      <c r="BJ177" s="4">
        <v>2955.0949999999998</v>
      </c>
      <c r="BK177" s="4">
        <v>10.574</v>
      </c>
      <c r="BL177" s="4">
        <v>1.401</v>
      </c>
      <c r="BM177" s="4">
        <v>0.11799999999999999</v>
      </c>
      <c r="BN177" s="4">
        <v>1.5189999999999999</v>
      </c>
      <c r="BO177" s="4">
        <v>1.1040000000000001</v>
      </c>
      <c r="BP177" s="4">
        <v>9.2999999999999999E-2</v>
      </c>
      <c r="BQ177" s="4">
        <v>1.1970000000000001</v>
      </c>
      <c r="BR177" s="4">
        <v>20.5779</v>
      </c>
      <c r="BU177" s="4">
        <v>12.667999999999999</v>
      </c>
      <c r="BW177" s="4">
        <v>437.57499999999999</v>
      </c>
      <c r="BX177" s="4">
        <v>0.119632</v>
      </c>
      <c r="BY177" s="4">
        <v>-5</v>
      </c>
      <c r="BZ177" s="4">
        <v>0.62738400000000005</v>
      </c>
      <c r="CA177" s="4">
        <v>2.9235069999999999</v>
      </c>
      <c r="CB177" s="4">
        <v>12.673157</v>
      </c>
    </row>
    <row r="178" spans="1:80">
      <c r="A178" s="2">
        <v>42439</v>
      </c>
      <c r="B178" s="29">
        <v>0.38730184027777775</v>
      </c>
      <c r="C178" s="4">
        <v>13.228999999999999</v>
      </c>
      <c r="D178" s="4">
        <v>9.5500000000000002E-2</v>
      </c>
      <c r="E178" s="4" t="s">
        <v>155</v>
      </c>
      <c r="F178" s="4">
        <v>955.26873000000001</v>
      </c>
      <c r="G178" s="4">
        <v>77.8</v>
      </c>
      <c r="H178" s="4">
        <v>4.9000000000000004</v>
      </c>
      <c r="I178" s="4">
        <v>2736.4</v>
      </c>
      <c r="K178" s="4">
        <v>2.4</v>
      </c>
      <c r="L178" s="4">
        <v>283</v>
      </c>
      <c r="M178" s="4">
        <v>0.88239999999999996</v>
      </c>
      <c r="N178" s="4">
        <v>11.673299999999999</v>
      </c>
      <c r="O178" s="4">
        <v>8.43E-2</v>
      </c>
      <c r="P178" s="4">
        <v>68.625500000000002</v>
      </c>
      <c r="Q178" s="4">
        <v>4.3236999999999997</v>
      </c>
      <c r="R178" s="4">
        <v>72.900000000000006</v>
      </c>
      <c r="S178" s="4">
        <v>54.0794</v>
      </c>
      <c r="T178" s="4">
        <v>3.4072</v>
      </c>
      <c r="U178" s="4">
        <v>57.5</v>
      </c>
      <c r="V178" s="4">
        <v>2736.3946999999998</v>
      </c>
      <c r="Y178" s="4">
        <v>249.316</v>
      </c>
      <c r="Z178" s="4">
        <v>0</v>
      </c>
      <c r="AA178" s="4">
        <v>2.1177000000000001</v>
      </c>
      <c r="AB178" s="4" t="s">
        <v>384</v>
      </c>
      <c r="AC178" s="4">
        <v>0</v>
      </c>
      <c r="AD178" s="4">
        <v>12</v>
      </c>
      <c r="AE178" s="4">
        <v>837</v>
      </c>
      <c r="AF178" s="4">
        <v>866</v>
      </c>
      <c r="AG178" s="4">
        <v>873</v>
      </c>
      <c r="AH178" s="4">
        <v>76</v>
      </c>
      <c r="AI178" s="4">
        <v>17.77</v>
      </c>
      <c r="AJ178" s="4">
        <v>0.41</v>
      </c>
      <c r="AK178" s="4">
        <v>985</v>
      </c>
      <c r="AL178" s="4">
        <v>-2</v>
      </c>
      <c r="AM178" s="4">
        <v>0</v>
      </c>
      <c r="AN178" s="4">
        <v>22</v>
      </c>
      <c r="AO178" s="4">
        <v>192</v>
      </c>
      <c r="AP178" s="4">
        <v>189</v>
      </c>
      <c r="AQ178" s="4">
        <v>2.8</v>
      </c>
      <c r="AR178" s="4">
        <v>195</v>
      </c>
      <c r="AS178" s="4" t="s">
        <v>155</v>
      </c>
      <c r="AT178" s="4">
        <v>1</v>
      </c>
      <c r="AU178" s="5">
        <v>0.59520833333333334</v>
      </c>
      <c r="AV178" s="4">
        <v>47.158625000000001</v>
      </c>
      <c r="AW178" s="4">
        <v>-88.484239000000002</v>
      </c>
      <c r="AX178" s="4">
        <v>311.8</v>
      </c>
      <c r="AY178" s="4">
        <v>20.5</v>
      </c>
      <c r="AZ178" s="4">
        <v>12</v>
      </c>
      <c r="BA178" s="4">
        <v>10</v>
      </c>
      <c r="BB178" s="4" t="s">
        <v>432</v>
      </c>
      <c r="BC178" s="4">
        <v>1.8</v>
      </c>
      <c r="BD178" s="4">
        <v>1.1000000000000001</v>
      </c>
      <c r="BE178" s="4">
        <v>2.5</v>
      </c>
      <c r="BF178" s="4">
        <v>14.063000000000001</v>
      </c>
      <c r="BG178" s="4">
        <v>15.53</v>
      </c>
      <c r="BH178" s="4">
        <v>1.1000000000000001</v>
      </c>
      <c r="BI178" s="4">
        <v>13.33</v>
      </c>
      <c r="BJ178" s="4">
        <v>2943.3980000000001</v>
      </c>
      <c r="BK178" s="4">
        <v>13.526999999999999</v>
      </c>
      <c r="BL178" s="4">
        <v>1.8120000000000001</v>
      </c>
      <c r="BM178" s="4">
        <v>0.114</v>
      </c>
      <c r="BN178" s="4">
        <v>1.9259999999999999</v>
      </c>
      <c r="BO178" s="4">
        <v>1.4279999999999999</v>
      </c>
      <c r="BP178" s="4">
        <v>0.09</v>
      </c>
      <c r="BQ178" s="4">
        <v>1.518</v>
      </c>
      <c r="BR178" s="4">
        <v>22.8155</v>
      </c>
      <c r="BU178" s="4">
        <v>12.472</v>
      </c>
      <c r="BW178" s="4">
        <v>388.25799999999998</v>
      </c>
      <c r="BX178" s="4">
        <v>0.14240800000000001</v>
      </c>
      <c r="BY178" s="4">
        <v>-5</v>
      </c>
      <c r="BZ178" s="4">
        <v>0.63061599999999995</v>
      </c>
      <c r="CA178" s="4">
        <v>3.4800949999999999</v>
      </c>
      <c r="CB178" s="4">
        <v>12.738443</v>
      </c>
    </row>
    <row r="179" spans="1:80">
      <c r="A179" s="2">
        <v>42439</v>
      </c>
      <c r="B179" s="29">
        <v>0.3873134143518519</v>
      </c>
      <c r="C179" s="4">
        <v>13.305</v>
      </c>
      <c r="D179" s="4">
        <v>0.1077</v>
      </c>
      <c r="E179" s="4" t="s">
        <v>155</v>
      </c>
      <c r="F179" s="4">
        <v>1077.4185669999999</v>
      </c>
      <c r="G179" s="4">
        <v>147.1</v>
      </c>
      <c r="H179" s="4">
        <v>4.9000000000000004</v>
      </c>
      <c r="I179" s="4">
        <v>2924.1</v>
      </c>
      <c r="K179" s="4">
        <v>2.4</v>
      </c>
      <c r="L179" s="4">
        <v>279</v>
      </c>
      <c r="M179" s="4">
        <v>0.88149999999999995</v>
      </c>
      <c r="N179" s="4">
        <v>11.728</v>
      </c>
      <c r="O179" s="4">
        <v>9.5000000000000001E-2</v>
      </c>
      <c r="P179" s="4">
        <v>129.67160000000001</v>
      </c>
      <c r="Q179" s="4">
        <v>4.3193000000000001</v>
      </c>
      <c r="R179" s="4">
        <v>134</v>
      </c>
      <c r="S179" s="4">
        <v>102.1861</v>
      </c>
      <c r="T179" s="4">
        <v>3.4037000000000002</v>
      </c>
      <c r="U179" s="4">
        <v>105.6</v>
      </c>
      <c r="V179" s="4">
        <v>2924.0781999999999</v>
      </c>
      <c r="Y179" s="4">
        <v>246.31399999999999</v>
      </c>
      <c r="Z179" s="4">
        <v>0</v>
      </c>
      <c r="AA179" s="4">
        <v>2.1156000000000001</v>
      </c>
      <c r="AB179" s="4" t="s">
        <v>384</v>
      </c>
      <c r="AC179" s="4">
        <v>0</v>
      </c>
      <c r="AD179" s="4">
        <v>11.9</v>
      </c>
      <c r="AE179" s="4">
        <v>836</v>
      </c>
      <c r="AF179" s="4">
        <v>866</v>
      </c>
      <c r="AG179" s="4">
        <v>873</v>
      </c>
      <c r="AH179" s="4">
        <v>76</v>
      </c>
      <c r="AI179" s="4">
        <v>17.77</v>
      </c>
      <c r="AJ179" s="4">
        <v>0.41</v>
      </c>
      <c r="AK179" s="4">
        <v>985</v>
      </c>
      <c r="AL179" s="4">
        <v>-2</v>
      </c>
      <c r="AM179" s="4">
        <v>0</v>
      </c>
      <c r="AN179" s="4">
        <v>22</v>
      </c>
      <c r="AO179" s="4">
        <v>192</v>
      </c>
      <c r="AP179" s="4">
        <v>189</v>
      </c>
      <c r="AQ179" s="4">
        <v>2.7</v>
      </c>
      <c r="AR179" s="4">
        <v>195</v>
      </c>
      <c r="AS179" s="4" t="s">
        <v>155</v>
      </c>
      <c r="AT179" s="4">
        <v>1</v>
      </c>
      <c r="AU179" s="5">
        <v>0.59521990740740738</v>
      </c>
      <c r="AV179" s="4">
        <v>47.158701999999998</v>
      </c>
      <c r="AW179" s="4">
        <v>-88.484172999999998</v>
      </c>
      <c r="AX179" s="4">
        <v>311.89999999999998</v>
      </c>
      <c r="AY179" s="4">
        <v>21.6</v>
      </c>
      <c r="AZ179" s="4">
        <v>12</v>
      </c>
      <c r="BA179" s="4">
        <v>10</v>
      </c>
      <c r="BB179" s="4" t="s">
        <v>432</v>
      </c>
      <c r="BC179" s="4">
        <v>1.8</v>
      </c>
      <c r="BD179" s="4">
        <v>1.1303000000000001</v>
      </c>
      <c r="BE179" s="4">
        <v>2.5</v>
      </c>
      <c r="BF179" s="4">
        <v>14.063000000000001</v>
      </c>
      <c r="BG179" s="4">
        <v>15.41</v>
      </c>
      <c r="BH179" s="4">
        <v>1.1000000000000001</v>
      </c>
      <c r="BI179" s="4">
        <v>13.445</v>
      </c>
      <c r="BJ179" s="4">
        <v>2936.5830000000001</v>
      </c>
      <c r="BK179" s="4">
        <v>15.135</v>
      </c>
      <c r="BL179" s="4">
        <v>3.4</v>
      </c>
      <c r="BM179" s="4">
        <v>0.113</v>
      </c>
      <c r="BN179" s="4">
        <v>3.5129999999999999</v>
      </c>
      <c r="BO179" s="4">
        <v>2.6789999999999998</v>
      </c>
      <c r="BP179" s="4">
        <v>8.8999999999999996E-2</v>
      </c>
      <c r="BQ179" s="4">
        <v>2.7690000000000001</v>
      </c>
      <c r="BR179" s="4">
        <v>24.2104</v>
      </c>
      <c r="BU179" s="4">
        <v>12.236000000000001</v>
      </c>
      <c r="BW179" s="4">
        <v>385.15899999999999</v>
      </c>
      <c r="BX179" s="4">
        <v>0.32037599999999999</v>
      </c>
      <c r="BY179" s="4">
        <v>-5</v>
      </c>
      <c r="BZ179" s="4">
        <v>0.63009599999999999</v>
      </c>
      <c r="CA179" s="4">
        <v>7.8291890000000004</v>
      </c>
      <c r="CB179" s="4">
        <v>12.727938999999999</v>
      </c>
    </row>
    <row r="180" spans="1:80">
      <c r="A180" s="2">
        <v>42439</v>
      </c>
      <c r="B180" s="29">
        <v>0.38732498842592594</v>
      </c>
      <c r="C180" s="4">
        <v>13.401999999999999</v>
      </c>
      <c r="D180" s="4">
        <v>0.10290000000000001</v>
      </c>
      <c r="E180" s="4" t="s">
        <v>155</v>
      </c>
      <c r="F180" s="4">
        <v>1028.7713309999999</v>
      </c>
      <c r="G180" s="4">
        <v>226</v>
      </c>
      <c r="H180" s="4">
        <v>4.9000000000000004</v>
      </c>
      <c r="I180" s="4">
        <v>2583.5</v>
      </c>
      <c r="K180" s="4">
        <v>2.25</v>
      </c>
      <c r="L180" s="4">
        <v>258</v>
      </c>
      <c r="M180" s="4">
        <v>0.88109999999999999</v>
      </c>
      <c r="N180" s="4">
        <v>11.8089</v>
      </c>
      <c r="O180" s="4">
        <v>9.06E-2</v>
      </c>
      <c r="P180" s="4">
        <v>199.11949999999999</v>
      </c>
      <c r="Q180" s="4">
        <v>4.3175999999999997</v>
      </c>
      <c r="R180" s="4">
        <v>203.4</v>
      </c>
      <c r="S180" s="4">
        <v>156.9136</v>
      </c>
      <c r="T180" s="4">
        <v>3.4024000000000001</v>
      </c>
      <c r="U180" s="4">
        <v>160.30000000000001</v>
      </c>
      <c r="V180" s="4">
        <v>2583.5493999999999</v>
      </c>
      <c r="Y180" s="4">
        <v>226.91900000000001</v>
      </c>
      <c r="Z180" s="4">
        <v>0</v>
      </c>
      <c r="AA180" s="4">
        <v>1.9843</v>
      </c>
      <c r="AB180" s="4" t="s">
        <v>384</v>
      </c>
      <c r="AC180" s="4">
        <v>0</v>
      </c>
      <c r="AD180" s="4">
        <v>12</v>
      </c>
      <c r="AE180" s="4">
        <v>837</v>
      </c>
      <c r="AF180" s="4">
        <v>865</v>
      </c>
      <c r="AG180" s="4">
        <v>875</v>
      </c>
      <c r="AH180" s="4">
        <v>76</v>
      </c>
      <c r="AI180" s="4">
        <v>17.77</v>
      </c>
      <c r="AJ180" s="4">
        <v>0.41</v>
      </c>
      <c r="AK180" s="4">
        <v>985</v>
      </c>
      <c r="AL180" s="4">
        <v>-2</v>
      </c>
      <c r="AM180" s="4">
        <v>0</v>
      </c>
      <c r="AN180" s="4">
        <v>22.904</v>
      </c>
      <c r="AO180" s="4">
        <v>192</v>
      </c>
      <c r="AP180" s="4">
        <v>189.9</v>
      </c>
      <c r="AQ180" s="4">
        <v>2.9</v>
      </c>
      <c r="AR180" s="4">
        <v>195</v>
      </c>
      <c r="AS180" s="4" t="s">
        <v>155</v>
      </c>
      <c r="AT180" s="4">
        <v>1</v>
      </c>
      <c r="AU180" s="5">
        <v>0.59523148148148153</v>
      </c>
      <c r="AV180" s="4">
        <v>47.158786999999997</v>
      </c>
      <c r="AW180" s="4">
        <v>-88.484121999999999</v>
      </c>
      <c r="AX180" s="4">
        <v>311.8</v>
      </c>
      <c r="AY180" s="4">
        <v>22.3</v>
      </c>
      <c r="AZ180" s="4">
        <v>12</v>
      </c>
      <c r="BA180" s="4">
        <v>10</v>
      </c>
      <c r="BB180" s="4" t="s">
        <v>432</v>
      </c>
      <c r="BC180" s="4">
        <v>1.8</v>
      </c>
      <c r="BD180" s="4">
        <v>1.2302999999999999</v>
      </c>
      <c r="BE180" s="4">
        <v>2.5</v>
      </c>
      <c r="BF180" s="4">
        <v>14.063000000000001</v>
      </c>
      <c r="BG180" s="4">
        <v>15.35</v>
      </c>
      <c r="BH180" s="4">
        <v>1.0900000000000001</v>
      </c>
      <c r="BI180" s="4">
        <v>13.489000000000001</v>
      </c>
      <c r="BJ180" s="4">
        <v>2946.4639999999999</v>
      </c>
      <c r="BK180" s="4">
        <v>14.396000000000001</v>
      </c>
      <c r="BL180" s="4">
        <v>5.2030000000000003</v>
      </c>
      <c r="BM180" s="4">
        <v>0.113</v>
      </c>
      <c r="BN180" s="4">
        <v>5.3159999999999998</v>
      </c>
      <c r="BO180" s="4">
        <v>4.0999999999999996</v>
      </c>
      <c r="BP180" s="4">
        <v>8.8999999999999996E-2</v>
      </c>
      <c r="BQ180" s="4">
        <v>4.1890000000000001</v>
      </c>
      <c r="BR180" s="4">
        <v>21.315899999999999</v>
      </c>
      <c r="BU180" s="4">
        <v>11.233000000000001</v>
      </c>
      <c r="BW180" s="4">
        <v>359.99099999999999</v>
      </c>
      <c r="BX180" s="4">
        <v>0.32905600000000002</v>
      </c>
      <c r="BY180" s="4">
        <v>-5</v>
      </c>
      <c r="BZ180" s="4">
        <v>0.63180800000000004</v>
      </c>
      <c r="CA180" s="4">
        <v>8.0413060000000005</v>
      </c>
      <c r="CB180" s="4">
        <v>12.762522000000001</v>
      </c>
    </row>
    <row r="181" spans="1:80">
      <c r="A181" s="2">
        <v>42439</v>
      </c>
      <c r="B181" s="29">
        <v>0.38733656249999998</v>
      </c>
      <c r="C181" s="4">
        <v>13.602</v>
      </c>
      <c r="D181" s="4">
        <v>9.4600000000000004E-2</v>
      </c>
      <c r="E181" s="4" t="s">
        <v>155</v>
      </c>
      <c r="F181" s="4">
        <v>945.99518499999999</v>
      </c>
      <c r="G181" s="4">
        <v>251.5</v>
      </c>
      <c r="H181" s="4">
        <v>4.9000000000000004</v>
      </c>
      <c r="I181" s="4">
        <v>2825.7</v>
      </c>
      <c r="K181" s="4">
        <v>2.0299999999999998</v>
      </c>
      <c r="L181" s="4">
        <v>279</v>
      </c>
      <c r="M181" s="4">
        <v>0.87949999999999995</v>
      </c>
      <c r="N181" s="4">
        <v>11.963200000000001</v>
      </c>
      <c r="O181" s="4">
        <v>8.3199999999999996E-2</v>
      </c>
      <c r="P181" s="4">
        <v>221.1771</v>
      </c>
      <c r="Q181" s="4">
        <v>4.3094999999999999</v>
      </c>
      <c r="R181" s="4">
        <v>225.5</v>
      </c>
      <c r="S181" s="4">
        <v>174.29570000000001</v>
      </c>
      <c r="T181" s="4">
        <v>3.3961000000000001</v>
      </c>
      <c r="U181" s="4">
        <v>177.7</v>
      </c>
      <c r="V181" s="4">
        <v>2825.6851000000001</v>
      </c>
      <c r="Y181" s="4">
        <v>244.96299999999999</v>
      </c>
      <c r="Z181" s="4">
        <v>0</v>
      </c>
      <c r="AA181" s="4">
        <v>1.7834000000000001</v>
      </c>
      <c r="AB181" s="4" t="s">
        <v>384</v>
      </c>
      <c r="AC181" s="4">
        <v>0</v>
      </c>
      <c r="AD181" s="4">
        <v>11.9</v>
      </c>
      <c r="AE181" s="4">
        <v>836</v>
      </c>
      <c r="AF181" s="4">
        <v>866</v>
      </c>
      <c r="AG181" s="4">
        <v>874</v>
      </c>
      <c r="AH181" s="4">
        <v>76</v>
      </c>
      <c r="AI181" s="4">
        <v>17.77</v>
      </c>
      <c r="AJ181" s="4">
        <v>0.41</v>
      </c>
      <c r="AK181" s="4">
        <v>985</v>
      </c>
      <c r="AL181" s="4">
        <v>-2</v>
      </c>
      <c r="AM181" s="4">
        <v>0</v>
      </c>
      <c r="AN181" s="4">
        <v>22.096</v>
      </c>
      <c r="AO181" s="4">
        <v>192</v>
      </c>
      <c r="AP181" s="4">
        <v>190</v>
      </c>
      <c r="AQ181" s="4">
        <v>3.1</v>
      </c>
      <c r="AR181" s="4">
        <v>195</v>
      </c>
      <c r="AS181" s="4" t="s">
        <v>155</v>
      </c>
      <c r="AT181" s="4">
        <v>1</v>
      </c>
      <c r="AU181" s="5">
        <v>0.59524305555555557</v>
      </c>
      <c r="AV181" s="4">
        <v>47.158876999999997</v>
      </c>
      <c r="AW181" s="4">
        <v>-88.484084999999993</v>
      </c>
      <c r="AX181" s="4">
        <v>311.60000000000002</v>
      </c>
      <c r="AY181" s="4">
        <v>22.8</v>
      </c>
      <c r="AZ181" s="4">
        <v>12</v>
      </c>
      <c r="BA181" s="4">
        <v>10</v>
      </c>
      <c r="BB181" s="4" t="s">
        <v>432</v>
      </c>
      <c r="BC181" s="4">
        <v>1.5576000000000001</v>
      </c>
      <c r="BD181" s="4">
        <v>1.3</v>
      </c>
      <c r="BE181" s="4">
        <v>2.2576000000000001</v>
      </c>
      <c r="BF181" s="4">
        <v>14.063000000000001</v>
      </c>
      <c r="BG181" s="4">
        <v>15.13</v>
      </c>
      <c r="BH181" s="4">
        <v>1.08</v>
      </c>
      <c r="BI181" s="4">
        <v>13.701000000000001</v>
      </c>
      <c r="BJ181" s="4">
        <v>2943.413</v>
      </c>
      <c r="BK181" s="4">
        <v>13.029</v>
      </c>
      <c r="BL181" s="4">
        <v>5.6989999999999998</v>
      </c>
      <c r="BM181" s="4">
        <v>0.111</v>
      </c>
      <c r="BN181" s="4">
        <v>5.81</v>
      </c>
      <c r="BO181" s="4">
        <v>4.4909999999999997</v>
      </c>
      <c r="BP181" s="4">
        <v>8.7999999999999995E-2</v>
      </c>
      <c r="BQ181" s="4">
        <v>4.5780000000000003</v>
      </c>
      <c r="BR181" s="4">
        <v>22.989100000000001</v>
      </c>
      <c r="BU181" s="4">
        <v>11.958</v>
      </c>
      <c r="BW181" s="4">
        <v>319.03399999999999</v>
      </c>
      <c r="BX181" s="4">
        <v>0.14268</v>
      </c>
      <c r="BY181" s="4">
        <v>-5</v>
      </c>
      <c r="BZ181" s="4">
        <v>0.63290400000000002</v>
      </c>
      <c r="CA181" s="4">
        <v>3.486742</v>
      </c>
      <c r="CB181" s="4">
        <v>12.784661</v>
      </c>
    </row>
    <row r="182" spans="1:80">
      <c r="A182" s="2">
        <v>42439</v>
      </c>
      <c r="B182" s="29">
        <v>0.38734813657407408</v>
      </c>
      <c r="C182" s="4">
        <v>13.666</v>
      </c>
      <c r="D182" s="4">
        <v>9.4899999999999998E-2</v>
      </c>
      <c r="E182" s="4" t="s">
        <v>155</v>
      </c>
      <c r="F182" s="4">
        <v>948.54729699999996</v>
      </c>
      <c r="G182" s="4">
        <v>275.5</v>
      </c>
      <c r="H182" s="4">
        <v>3.8</v>
      </c>
      <c r="I182" s="4">
        <v>2941.4</v>
      </c>
      <c r="K182" s="4">
        <v>1.87</v>
      </c>
      <c r="L182" s="4">
        <v>281</v>
      </c>
      <c r="M182" s="4">
        <v>0.87890000000000001</v>
      </c>
      <c r="N182" s="4">
        <v>12.0107</v>
      </c>
      <c r="O182" s="4">
        <v>8.3400000000000002E-2</v>
      </c>
      <c r="P182" s="4">
        <v>242.12970000000001</v>
      </c>
      <c r="Q182" s="4">
        <v>3.3397999999999999</v>
      </c>
      <c r="R182" s="4">
        <v>245.5</v>
      </c>
      <c r="S182" s="4">
        <v>190.80719999999999</v>
      </c>
      <c r="T182" s="4">
        <v>2.6318999999999999</v>
      </c>
      <c r="U182" s="4">
        <v>193.4</v>
      </c>
      <c r="V182" s="4">
        <v>2941.4468999999999</v>
      </c>
      <c r="Y182" s="4">
        <v>247.22</v>
      </c>
      <c r="Z182" s="4">
        <v>0</v>
      </c>
      <c r="AA182" s="4">
        <v>1.6448</v>
      </c>
      <c r="AB182" s="4" t="s">
        <v>384</v>
      </c>
      <c r="AC182" s="4">
        <v>0</v>
      </c>
      <c r="AD182" s="4">
        <v>11.9</v>
      </c>
      <c r="AE182" s="4">
        <v>836</v>
      </c>
      <c r="AF182" s="4">
        <v>865</v>
      </c>
      <c r="AG182" s="4">
        <v>875</v>
      </c>
      <c r="AH182" s="4">
        <v>76</v>
      </c>
      <c r="AI182" s="4">
        <v>17.77</v>
      </c>
      <c r="AJ182" s="4">
        <v>0.41</v>
      </c>
      <c r="AK182" s="4">
        <v>985</v>
      </c>
      <c r="AL182" s="4">
        <v>-2</v>
      </c>
      <c r="AM182" s="4">
        <v>0</v>
      </c>
      <c r="AN182" s="4">
        <v>22</v>
      </c>
      <c r="AO182" s="4">
        <v>192</v>
      </c>
      <c r="AP182" s="4">
        <v>189.1</v>
      </c>
      <c r="AQ182" s="4">
        <v>3.1</v>
      </c>
      <c r="AR182" s="4">
        <v>195</v>
      </c>
      <c r="AS182" s="4" t="s">
        <v>155</v>
      </c>
      <c r="AT182" s="4">
        <v>1</v>
      </c>
      <c r="AU182" s="5">
        <v>0.59525462962962961</v>
      </c>
      <c r="AV182" s="4">
        <v>47.158977999999998</v>
      </c>
      <c r="AW182" s="4">
        <v>-88.484065999999999</v>
      </c>
      <c r="AX182" s="4">
        <v>311.5</v>
      </c>
      <c r="AY182" s="4">
        <v>24.8</v>
      </c>
      <c r="AZ182" s="4">
        <v>12</v>
      </c>
      <c r="BA182" s="4">
        <v>11</v>
      </c>
      <c r="BB182" s="4" t="s">
        <v>435</v>
      </c>
      <c r="BC182" s="4">
        <v>1</v>
      </c>
      <c r="BD182" s="4">
        <v>1.3</v>
      </c>
      <c r="BE182" s="4">
        <v>1.7</v>
      </c>
      <c r="BF182" s="4">
        <v>14.063000000000001</v>
      </c>
      <c r="BG182" s="4">
        <v>15.05</v>
      </c>
      <c r="BH182" s="4">
        <v>1.07</v>
      </c>
      <c r="BI182" s="4">
        <v>13.778</v>
      </c>
      <c r="BJ182" s="4">
        <v>2940.922</v>
      </c>
      <c r="BK182" s="4">
        <v>12.992000000000001</v>
      </c>
      <c r="BL182" s="4">
        <v>6.2089999999999996</v>
      </c>
      <c r="BM182" s="4">
        <v>8.5999999999999993E-2</v>
      </c>
      <c r="BN182" s="4">
        <v>6.2939999999999996</v>
      </c>
      <c r="BO182" s="4">
        <v>4.8929999999999998</v>
      </c>
      <c r="BP182" s="4">
        <v>6.7000000000000004E-2</v>
      </c>
      <c r="BQ182" s="4">
        <v>4.96</v>
      </c>
      <c r="BR182" s="4">
        <v>23.816299999999998</v>
      </c>
      <c r="BU182" s="4">
        <v>12.01</v>
      </c>
      <c r="BW182" s="4">
        <v>292.83199999999999</v>
      </c>
      <c r="BX182" s="4">
        <v>0.42674400000000001</v>
      </c>
      <c r="BY182" s="4">
        <v>-5</v>
      </c>
      <c r="BZ182" s="4">
        <v>0.63209599999999999</v>
      </c>
      <c r="CA182" s="4">
        <v>10.428557</v>
      </c>
      <c r="CB182" s="4">
        <v>12.768338999999999</v>
      </c>
    </row>
    <row r="183" spans="1:80">
      <c r="A183" s="2">
        <v>42439</v>
      </c>
      <c r="B183" s="29">
        <v>0.38735971064814811</v>
      </c>
      <c r="C183" s="4">
        <v>13.625</v>
      </c>
      <c r="D183" s="4">
        <v>0.1129</v>
      </c>
      <c r="E183" s="4" t="s">
        <v>155</v>
      </c>
      <c r="F183" s="4">
        <v>1128.9901480000001</v>
      </c>
      <c r="G183" s="4">
        <v>312.5</v>
      </c>
      <c r="H183" s="4">
        <v>3.8</v>
      </c>
      <c r="I183" s="4">
        <v>3316.5</v>
      </c>
      <c r="K183" s="4">
        <v>1.6</v>
      </c>
      <c r="L183" s="4">
        <v>297</v>
      </c>
      <c r="M183" s="4">
        <v>0.87870000000000004</v>
      </c>
      <c r="N183" s="4">
        <v>11.9727</v>
      </c>
      <c r="O183" s="4">
        <v>9.9199999999999997E-2</v>
      </c>
      <c r="P183" s="4">
        <v>274.59710000000001</v>
      </c>
      <c r="Q183" s="4">
        <v>3.3391999999999999</v>
      </c>
      <c r="R183" s="4">
        <v>277.89999999999998</v>
      </c>
      <c r="S183" s="4">
        <v>216.39269999999999</v>
      </c>
      <c r="T183" s="4">
        <v>2.6314000000000002</v>
      </c>
      <c r="U183" s="4">
        <v>219</v>
      </c>
      <c r="V183" s="4">
        <v>3316.5281</v>
      </c>
      <c r="Y183" s="4">
        <v>261.036</v>
      </c>
      <c r="Z183" s="4">
        <v>0</v>
      </c>
      <c r="AA183" s="4">
        <v>1.4059999999999999</v>
      </c>
      <c r="AB183" s="4" t="s">
        <v>384</v>
      </c>
      <c r="AC183" s="4">
        <v>0</v>
      </c>
      <c r="AD183" s="4">
        <v>12</v>
      </c>
      <c r="AE183" s="4">
        <v>835</v>
      </c>
      <c r="AF183" s="4">
        <v>864</v>
      </c>
      <c r="AG183" s="4">
        <v>873</v>
      </c>
      <c r="AH183" s="4">
        <v>76</v>
      </c>
      <c r="AI183" s="4">
        <v>17.77</v>
      </c>
      <c r="AJ183" s="4">
        <v>0.41</v>
      </c>
      <c r="AK183" s="4">
        <v>985</v>
      </c>
      <c r="AL183" s="4">
        <v>-2</v>
      </c>
      <c r="AM183" s="4">
        <v>0</v>
      </c>
      <c r="AN183" s="4">
        <v>22</v>
      </c>
      <c r="AO183" s="4">
        <v>192</v>
      </c>
      <c r="AP183" s="4">
        <v>189</v>
      </c>
      <c r="AQ183" s="4">
        <v>3.2</v>
      </c>
      <c r="AR183" s="4">
        <v>195</v>
      </c>
      <c r="AS183" s="4" t="s">
        <v>155</v>
      </c>
      <c r="AT183" s="4">
        <v>1</v>
      </c>
      <c r="AU183" s="5">
        <v>0.59526620370370364</v>
      </c>
      <c r="AV183" s="4">
        <v>47.159095000000001</v>
      </c>
      <c r="AW183" s="4">
        <v>-88.484066999999996</v>
      </c>
      <c r="AX183" s="4">
        <v>311.39999999999998</v>
      </c>
      <c r="AY183" s="4">
        <v>28.2</v>
      </c>
      <c r="AZ183" s="4">
        <v>12</v>
      </c>
      <c r="BA183" s="4">
        <v>11</v>
      </c>
      <c r="BB183" s="4" t="s">
        <v>435</v>
      </c>
      <c r="BC183" s="4">
        <v>1</v>
      </c>
      <c r="BD183" s="4">
        <v>1.3</v>
      </c>
      <c r="BE183" s="4">
        <v>1.7302999999999999</v>
      </c>
      <c r="BF183" s="4">
        <v>14.063000000000001</v>
      </c>
      <c r="BG183" s="4">
        <v>15.02</v>
      </c>
      <c r="BH183" s="4">
        <v>1.07</v>
      </c>
      <c r="BI183" s="4">
        <v>13.8</v>
      </c>
      <c r="BJ183" s="4">
        <v>2927.9769999999999</v>
      </c>
      <c r="BK183" s="4">
        <v>15.442</v>
      </c>
      <c r="BL183" s="4">
        <v>7.032</v>
      </c>
      <c r="BM183" s="4">
        <v>8.5999999999999993E-2</v>
      </c>
      <c r="BN183" s="4">
        <v>7.1180000000000003</v>
      </c>
      <c r="BO183" s="4">
        <v>5.5419999999999998</v>
      </c>
      <c r="BP183" s="4">
        <v>6.7000000000000004E-2</v>
      </c>
      <c r="BQ183" s="4">
        <v>5.609</v>
      </c>
      <c r="BR183" s="4">
        <v>26.819900000000001</v>
      </c>
      <c r="BU183" s="4">
        <v>12.666</v>
      </c>
      <c r="BW183" s="4">
        <v>250.00800000000001</v>
      </c>
      <c r="BX183" s="4">
        <v>0.38577600000000001</v>
      </c>
      <c r="BY183" s="4">
        <v>-5</v>
      </c>
      <c r="BZ183" s="4">
        <v>0.63290400000000002</v>
      </c>
      <c r="CA183" s="4">
        <v>9.4274009999999997</v>
      </c>
      <c r="CB183" s="4">
        <v>12.784661</v>
      </c>
    </row>
    <row r="184" spans="1:80">
      <c r="A184" s="2">
        <v>42439</v>
      </c>
      <c r="B184" s="29">
        <v>0.38737128472222221</v>
      </c>
      <c r="C184" s="4">
        <v>13.46</v>
      </c>
      <c r="D184" s="4">
        <v>0.14580000000000001</v>
      </c>
      <c r="E184" s="4" t="s">
        <v>155</v>
      </c>
      <c r="F184" s="4">
        <v>1457.6121929999999</v>
      </c>
      <c r="G184" s="4">
        <v>434.8</v>
      </c>
      <c r="H184" s="4">
        <v>-0.2</v>
      </c>
      <c r="I184" s="4">
        <v>3476.5</v>
      </c>
      <c r="K184" s="4">
        <v>1.5</v>
      </c>
      <c r="L184" s="4">
        <v>291</v>
      </c>
      <c r="M184" s="4">
        <v>0.87960000000000005</v>
      </c>
      <c r="N184" s="4">
        <v>11.839</v>
      </c>
      <c r="O184" s="4">
        <v>0.12820000000000001</v>
      </c>
      <c r="P184" s="4">
        <v>382.44799999999998</v>
      </c>
      <c r="Q184" s="4">
        <v>0</v>
      </c>
      <c r="R184" s="4">
        <v>382.4</v>
      </c>
      <c r="S184" s="4">
        <v>301.38310000000001</v>
      </c>
      <c r="T184" s="4">
        <v>0</v>
      </c>
      <c r="U184" s="4">
        <v>301.39999999999998</v>
      </c>
      <c r="V184" s="4">
        <v>3476.4602</v>
      </c>
      <c r="Y184" s="4">
        <v>256.01499999999999</v>
      </c>
      <c r="Z184" s="4">
        <v>0</v>
      </c>
      <c r="AA184" s="4">
        <v>1.3193999999999999</v>
      </c>
      <c r="AB184" s="4" t="s">
        <v>384</v>
      </c>
      <c r="AC184" s="4">
        <v>0</v>
      </c>
      <c r="AD184" s="4">
        <v>11.9</v>
      </c>
      <c r="AE184" s="4">
        <v>836</v>
      </c>
      <c r="AF184" s="4">
        <v>863</v>
      </c>
      <c r="AG184" s="4">
        <v>874</v>
      </c>
      <c r="AH184" s="4">
        <v>76</v>
      </c>
      <c r="AI184" s="4">
        <v>17.77</v>
      </c>
      <c r="AJ184" s="4">
        <v>0.41</v>
      </c>
      <c r="AK184" s="4">
        <v>985</v>
      </c>
      <c r="AL184" s="4">
        <v>-2</v>
      </c>
      <c r="AM184" s="4">
        <v>0</v>
      </c>
      <c r="AN184" s="4">
        <v>22</v>
      </c>
      <c r="AO184" s="4">
        <v>192</v>
      </c>
      <c r="AP184" s="4">
        <v>189</v>
      </c>
      <c r="AQ184" s="4">
        <v>3.2</v>
      </c>
      <c r="AR184" s="4">
        <v>195</v>
      </c>
      <c r="AS184" s="4" t="s">
        <v>155</v>
      </c>
      <c r="AT184" s="4">
        <v>1</v>
      </c>
      <c r="AU184" s="5">
        <v>0.59527777777777779</v>
      </c>
      <c r="AV184" s="4">
        <v>47.159224000000002</v>
      </c>
      <c r="AW184" s="4">
        <v>-88.484080000000006</v>
      </c>
      <c r="AX184" s="4">
        <v>311.60000000000002</v>
      </c>
      <c r="AY184" s="4">
        <v>29.7</v>
      </c>
      <c r="AZ184" s="4">
        <v>12</v>
      </c>
      <c r="BA184" s="4">
        <v>11</v>
      </c>
      <c r="BB184" s="4" t="s">
        <v>435</v>
      </c>
      <c r="BC184" s="4">
        <v>1.0303</v>
      </c>
      <c r="BD184" s="4">
        <v>1.3303</v>
      </c>
      <c r="BE184" s="4">
        <v>1.8303</v>
      </c>
      <c r="BF184" s="4">
        <v>14.063000000000001</v>
      </c>
      <c r="BG184" s="4">
        <v>15.13</v>
      </c>
      <c r="BH184" s="4">
        <v>1.08</v>
      </c>
      <c r="BI184" s="4">
        <v>13.69</v>
      </c>
      <c r="BJ184" s="4">
        <v>2916.2020000000002</v>
      </c>
      <c r="BK184" s="4">
        <v>20.100000000000001</v>
      </c>
      <c r="BL184" s="4">
        <v>9.8650000000000002</v>
      </c>
      <c r="BM184" s="4">
        <v>0</v>
      </c>
      <c r="BN184" s="4">
        <v>9.8650000000000002</v>
      </c>
      <c r="BO184" s="4">
        <v>7.774</v>
      </c>
      <c r="BP184" s="4">
        <v>0</v>
      </c>
      <c r="BQ184" s="4">
        <v>7.774</v>
      </c>
      <c r="BR184" s="4">
        <v>28.316199999999998</v>
      </c>
      <c r="BU184" s="4">
        <v>12.512</v>
      </c>
      <c r="BW184" s="4">
        <v>236.303</v>
      </c>
      <c r="BX184" s="4">
        <v>0.19087200000000001</v>
      </c>
      <c r="BY184" s="4">
        <v>-5</v>
      </c>
      <c r="BZ184" s="4">
        <v>0.63300000000000001</v>
      </c>
      <c r="CA184" s="4">
        <v>4.6644350000000001</v>
      </c>
      <c r="CB184" s="4">
        <v>12.7866</v>
      </c>
    </row>
    <row r="185" spans="1:80">
      <c r="A185" s="2">
        <v>42439</v>
      </c>
      <c r="B185" s="29">
        <v>0.38738285879629625</v>
      </c>
      <c r="C185" s="4">
        <v>13.41</v>
      </c>
      <c r="D185" s="4">
        <v>0.12970000000000001</v>
      </c>
      <c r="E185" s="4" t="s">
        <v>155</v>
      </c>
      <c r="F185" s="4">
        <v>1296.731583</v>
      </c>
      <c r="G185" s="4">
        <v>515.5</v>
      </c>
      <c r="H185" s="4">
        <v>-0.1</v>
      </c>
      <c r="I185" s="4">
        <v>3053.6</v>
      </c>
      <c r="K185" s="4">
        <v>1.5</v>
      </c>
      <c r="L185" s="4">
        <v>268</v>
      </c>
      <c r="M185" s="4">
        <v>0.88049999999999995</v>
      </c>
      <c r="N185" s="4">
        <v>11.807600000000001</v>
      </c>
      <c r="O185" s="4">
        <v>0.1142</v>
      </c>
      <c r="P185" s="4">
        <v>453.92829999999998</v>
      </c>
      <c r="Q185" s="4">
        <v>0</v>
      </c>
      <c r="R185" s="4">
        <v>453.9</v>
      </c>
      <c r="S185" s="4">
        <v>357.71230000000003</v>
      </c>
      <c r="T185" s="4">
        <v>0</v>
      </c>
      <c r="U185" s="4">
        <v>357.7</v>
      </c>
      <c r="V185" s="4">
        <v>3053.558</v>
      </c>
      <c r="Y185" s="4">
        <v>235.65700000000001</v>
      </c>
      <c r="Z185" s="4">
        <v>0</v>
      </c>
      <c r="AA185" s="4">
        <v>1.3208</v>
      </c>
      <c r="AB185" s="4" t="s">
        <v>384</v>
      </c>
      <c r="AC185" s="4">
        <v>0</v>
      </c>
      <c r="AD185" s="4">
        <v>11.9</v>
      </c>
      <c r="AE185" s="4">
        <v>836</v>
      </c>
      <c r="AF185" s="4">
        <v>861</v>
      </c>
      <c r="AG185" s="4">
        <v>874</v>
      </c>
      <c r="AH185" s="4">
        <v>76</v>
      </c>
      <c r="AI185" s="4">
        <v>17.77</v>
      </c>
      <c r="AJ185" s="4">
        <v>0.41</v>
      </c>
      <c r="AK185" s="4">
        <v>985</v>
      </c>
      <c r="AL185" s="4">
        <v>-2</v>
      </c>
      <c r="AM185" s="4">
        <v>0</v>
      </c>
      <c r="AN185" s="4">
        <v>22</v>
      </c>
      <c r="AO185" s="4">
        <v>192</v>
      </c>
      <c r="AP185" s="4">
        <v>189.9</v>
      </c>
      <c r="AQ185" s="4">
        <v>3.2</v>
      </c>
      <c r="AR185" s="4">
        <v>195</v>
      </c>
      <c r="AS185" s="4" t="s">
        <v>155</v>
      </c>
      <c r="AT185" s="4">
        <v>1</v>
      </c>
      <c r="AU185" s="5">
        <v>0.59528935185185183</v>
      </c>
      <c r="AV185" s="4">
        <v>47.159357999999997</v>
      </c>
      <c r="AW185" s="4">
        <v>-88.484091000000006</v>
      </c>
      <c r="AX185" s="4">
        <v>311.8</v>
      </c>
      <c r="AY185" s="4">
        <v>31.1</v>
      </c>
      <c r="AZ185" s="4">
        <v>12</v>
      </c>
      <c r="BA185" s="4">
        <v>11</v>
      </c>
      <c r="BB185" s="4" t="s">
        <v>435</v>
      </c>
      <c r="BC185" s="4">
        <v>1.1909000000000001</v>
      </c>
      <c r="BD185" s="4">
        <v>1.4908999999999999</v>
      </c>
      <c r="BE185" s="4">
        <v>1.9908999999999999</v>
      </c>
      <c r="BF185" s="4">
        <v>14.063000000000001</v>
      </c>
      <c r="BG185" s="4">
        <v>15.26</v>
      </c>
      <c r="BH185" s="4">
        <v>1.08</v>
      </c>
      <c r="BI185" s="4">
        <v>13.57</v>
      </c>
      <c r="BJ185" s="4">
        <v>2929.4029999999998</v>
      </c>
      <c r="BK185" s="4">
        <v>18.029</v>
      </c>
      <c r="BL185" s="4">
        <v>11.792999999999999</v>
      </c>
      <c r="BM185" s="4">
        <v>0</v>
      </c>
      <c r="BN185" s="4">
        <v>11.792999999999999</v>
      </c>
      <c r="BO185" s="4">
        <v>9.2940000000000005</v>
      </c>
      <c r="BP185" s="4">
        <v>0</v>
      </c>
      <c r="BQ185" s="4">
        <v>9.2940000000000005</v>
      </c>
      <c r="BR185" s="4">
        <v>25.050599999999999</v>
      </c>
      <c r="BU185" s="4">
        <v>11.6</v>
      </c>
      <c r="BW185" s="4">
        <v>238.25399999999999</v>
      </c>
      <c r="BX185" s="4">
        <v>0.65012000000000003</v>
      </c>
      <c r="BY185" s="4">
        <v>-5</v>
      </c>
      <c r="BZ185" s="4">
        <v>0.63390400000000002</v>
      </c>
      <c r="CA185" s="4">
        <v>15.887308000000001</v>
      </c>
      <c r="CB185" s="4">
        <v>12.804861000000001</v>
      </c>
    </row>
    <row r="186" spans="1:80">
      <c r="A186" s="2">
        <v>42439</v>
      </c>
      <c r="B186" s="29">
        <v>0.3873944328703704</v>
      </c>
      <c r="C186" s="4">
        <v>13.574999999999999</v>
      </c>
      <c r="D186" s="4">
        <v>9.5799999999999996E-2</v>
      </c>
      <c r="E186" s="4" t="s">
        <v>155</v>
      </c>
      <c r="F186" s="4">
        <v>958.35897399999999</v>
      </c>
      <c r="G186" s="4">
        <v>425</v>
      </c>
      <c r="H186" s="4">
        <v>5.7</v>
      </c>
      <c r="I186" s="4">
        <v>2895.8</v>
      </c>
      <c r="K186" s="4">
        <v>1.52</v>
      </c>
      <c r="L186" s="4">
        <v>275</v>
      </c>
      <c r="M186" s="4">
        <v>0.87970000000000004</v>
      </c>
      <c r="N186" s="4">
        <v>11.9419</v>
      </c>
      <c r="O186" s="4">
        <v>8.43E-2</v>
      </c>
      <c r="P186" s="4">
        <v>373.82100000000003</v>
      </c>
      <c r="Q186" s="4">
        <v>5.0141</v>
      </c>
      <c r="R186" s="4">
        <v>378.8</v>
      </c>
      <c r="S186" s="4">
        <v>294.58479999999997</v>
      </c>
      <c r="T186" s="4">
        <v>3.9512999999999998</v>
      </c>
      <c r="U186" s="4">
        <v>298.5</v>
      </c>
      <c r="V186" s="4">
        <v>2895.7582000000002</v>
      </c>
      <c r="Y186" s="4">
        <v>242.34200000000001</v>
      </c>
      <c r="Z186" s="4">
        <v>0</v>
      </c>
      <c r="AA186" s="4">
        <v>1.3407</v>
      </c>
      <c r="AB186" s="4" t="s">
        <v>384</v>
      </c>
      <c r="AC186" s="4">
        <v>0</v>
      </c>
      <c r="AD186" s="4">
        <v>12</v>
      </c>
      <c r="AE186" s="4">
        <v>835</v>
      </c>
      <c r="AF186" s="4">
        <v>863</v>
      </c>
      <c r="AG186" s="4">
        <v>873</v>
      </c>
      <c r="AH186" s="4">
        <v>76</v>
      </c>
      <c r="AI186" s="4">
        <v>17.77</v>
      </c>
      <c r="AJ186" s="4">
        <v>0.41</v>
      </c>
      <c r="AK186" s="4">
        <v>985</v>
      </c>
      <c r="AL186" s="4">
        <v>-2</v>
      </c>
      <c r="AM186" s="4">
        <v>0</v>
      </c>
      <c r="AN186" s="4">
        <v>22</v>
      </c>
      <c r="AO186" s="4">
        <v>192</v>
      </c>
      <c r="AP186" s="4">
        <v>190</v>
      </c>
      <c r="AQ186" s="4">
        <v>3.2</v>
      </c>
      <c r="AR186" s="4">
        <v>195</v>
      </c>
      <c r="AS186" s="4" t="s">
        <v>155</v>
      </c>
      <c r="AT186" s="4">
        <v>2</v>
      </c>
      <c r="AU186" s="5">
        <v>0.59530092592592598</v>
      </c>
      <c r="AV186" s="4">
        <v>47.159495999999997</v>
      </c>
      <c r="AW186" s="4">
        <v>-88.484103000000005</v>
      </c>
      <c r="AX186" s="4">
        <v>312.2</v>
      </c>
      <c r="AY186" s="4">
        <v>32.4</v>
      </c>
      <c r="AZ186" s="4">
        <v>12</v>
      </c>
      <c r="BA186" s="4">
        <v>10</v>
      </c>
      <c r="BB186" s="4" t="s">
        <v>436</v>
      </c>
      <c r="BC186" s="4">
        <v>1.4</v>
      </c>
      <c r="BD186" s="4">
        <v>1.4879</v>
      </c>
      <c r="BE186" s="4">
        <v>2.2000000000000002</v>
      </c>
      <c r="BF186" s="4">
        <v>14.063000000000001</v>
      </c>
      <c r="BG186" s="4">
        <v>15.15</v>
      </c>
      <c r="BH186" s="4">
        <v>1.08</v>
      </c>
      <c r="BI186" s="4">
        <v>13.679</v>
      </c>
      <c r="BJ186" s="4">
        <v>2941.3290000000002</v>
      </c>
      <c r="BK186" s="4">
        <v>13.215999999999999</v>
      </c>
      <c r="BL186" s="4">
        <v>9.6419999999999995</v>
      </c>
      <c r="BM186" s="4">
        <v>0.129</v>
      </c>
      <c r="BN186" s="4">
        <v>9.7710000000000008</v>
      </c>
      <c r="BO186" s="4">
        <v>7.5979999999999999</v>
      </c>
      <c r="BP186" s="4">
        <v>0.10199999999999999</v>
      </c>
      <c r="BQ186" s="4">
        <v>7.7</v>
      </c>
      <c r="BR186" s="4">
        <v>23.584599999999998</v>
      </c>
      <c r="BU186" s="4">
        <v>11.843</v>
      </c>
      <c r="BW186" s="4">
        <v>240.10499999999999</v>
      </c>
      <c r="BX186" s="4">
        <v>0.41804799999999998</v>
      </c>
      <c r="BY186" s="4">
        <v>-5</v>
      </c>
      <c r="BZ186" s="4">
        <v>0.63309599999999999</v>
      </c>
      <c r="CA186" s="4">
        <v>10.216048000000001</v>
      </c>
      <c r="CB186" s="4">
        <v>12.788539</v>
      </c>
    </row>
    <row r="187" spans="1:80">
      <c r="A187" s="2">
        <v>42439</v>
      </c>
      <c r="B187" s="29">
        <v>0.38740600694444444</v>
      </c>
      <c r="C187" s="4">
        <v>13.852</v>
      </c>
      <c r="D187" s="4">
        <v>7.4099999999999999E-2</v>
      </c>
      <c r="E187" s="4" t="s">
        <v>155</v>
      </c>
      <c r="F187" s="4">
        <v>740.59210499999995</v>
      </c>
      <c r="G187" s="4">
        <v>373.6</v>
      </c>
      <c r="H187" s="4">
        <v>5.7</v>
      </c>
      <c r="I187" s="4">
        <v>3015.7</v>
      </c>
      <c r="K187" s="4">
        <v>1.7</v>
      </c>
      <c r="L187" s="4">
        <v>308</v>
      </c>
      <c r="M187" s="4">
        <v>0.87760000000000005</v>
      </c>
      <c r="N187" s="4">
        <v>12.1564</v>
      </c>
      <c r="O187" s="4">
        <v>6.5000000000000002E-2</v>
      </c>
      <c r="P187" s="4">
        <v>327.86930000000001</v>
      </c>
      <c r="Q187" s="4">
        <v>5.0022000000000002</v>
      </c>
      <c r="R187" s="4">
        <v>332.9</v>
      </c>
      <c r="S187" s="4">
        <v>258.3888</v>
      </c>
      <c r="T187" s="4">
        <v>3.9420999999999999</v>
      </c>
      <c r="U187" s="4">
        <v>262.3</v>
      </c>
      <c r="V187" s="4">
        <v>3015.6714999999999</v>
      </c>
      <c r="Y187" s="4">
        <v>269.93</v>
      </c>
      <c r="Z187" s="4">
        <v>0</v>
      </c>
      <c r="AA187" s="4">
        <v>1.4919</v>
      </c>
      <c r="AB187" s="4" t="s">
        <v>384</v>
      </c>
      <c r="AC187" s="4">
        <v>0</v>
      </c>
      <c r="AD187" s="4">
        <v>11.9</v>
      </c>
      <c r="AE187" s="4">
        <v>835</v>
      </c>
      <c r="AF187" s="4">
        <v>862</v>
      </c>
      <c r="AG187" s="4">
        <v>872</v>
      </c>
      <c r="AH187" s="4">
        <v>76</v>
      </c>
      <c r="AI187" s="4">
        <v>17.79</v>
      </c>
      <c r="AJ187" s="4">
        <v>0.41</v>
      </c>
      <c r="AK187" s="4">
        <v>984</v>
      </c>
      <c r="AL187" s="4">
        <v>-2</v>
      </c>
      <c r="AM187" s="4">
        <v>0</v>
      </c>
      <c r="AN187" s="4">
        <v>22</v>
      </c>
      <c r="AO187" s="4">
        <v>192</v>
      </c>
      <c r="AP187" s="4">
        <v>190</v>
      </c>
      <c r="AQ187" s="4">
        <v>3.1</v>
      </c>
      <c r="AR187" s="4">
        <v>195</v>
      </c>
      <c r="AS187" s="4" t="s">
        <v>155</v>
      </c>
      <c r="AT187" s="4">
        <v>2</v>
      </c>
      <c r="AU187" s="5">
        <v>0.59531250000000002</v>
      </c>
      <c r="AV187" s="4">
        <v>47.159644</v>
      </c>
      <c r="AW187" s="4">
        <v>-88.484112999999994</v>
      </c>
      <c r="AX187" s="4">
        <v>312.3</v>
      </c>
      <c r="AY187" s="4">
        <v>34.299999999999997</v>
      </c>
      <c r="AZ187" s="4">
        <v>12</v>
      </c>
      <c r="BA187" s="4">
        <v>10</v>
      </c>
      <c r="BB187" s="4" t="s">
        <v>436</v>
      </c>
      <c r="BC187" s="4">
        <v>1.4605999999999999</v>
      </c>
      <c r="BD187" s="4">
        <v>1</v>
      </c>
      <c r="BE187" s="4">
        <v>2.2303000000000002</v>
      </c>
      <c r="BF187" s="4">
        <v>14.063000000000001</v>
      </c>
      <c r="BG187" s="4">
        <v>14.88</v>
      </c>
      <c r="BH187" s="4">
        <v>1.06</v>
      </c>
      <c r="BI187" s="4">
        <v>13.951000000000001</v>
      </c>
      <c r="BJ187" s="4">
        <v>2944.4679999999998</v>
      </c>
      <c r="BK187" s="4">
        <v>10.019</v>
      </c>
      <c r="BL187" s="4">
        <v>8.3160000000000007</v>
      </c>
      <c r="BM187" s="4">
        <v>0.127</v>
      </c>
      <c r="BN187" s="4">
        <v>8.4429999999999996</v>
      </c>
      <c r="BO187" s="4">
        <v>6.5540000000000003</v>
      </c>
      <c r="BP187" s="4">
        <v>0.1</v>
      </c>
      <c r="BQ187" s="4">
        <v>6.6539999999999999</v>
      </c>
      <c r="BR187" s="4">
        <v>24.153700000000001</v>
      </c>
      <c r="BU187" s="4">
        <v>12.972</v>
      </c>
      <c r="BW187" s="4">
        <v>262.745</v>
      </c>
      <c r="BX187" s="4">
        <v>0.30483199999999999</v>
      </c>
      <c r="BY187" s="4">
        <v>-5</v>
      </c>
      <c r="BZ187" s="4">
        <v>0.63209599999999999</v>
      </c>
      <c r="CA187" s="4">
        <v>7.4493320000000001</v>
      </c>
      <c r="CB187" s="4">
        <v>12.768338999999999</v>
      </c>
    </row>
    <row r="188" spans="1:80">
      <c r="A188" s="2">
        <v>42439</v>
      </c>
      <c r="B188" s="29">
        <v>0.38741758101851853</v>
      </c>
      <c r="C188" s="4">
        <v>13.95</v>
      </c>
      <c r="D188" s="4">
        <v>6.5600000000000006E-2</v>
      </c>
      <c r="E188" s="4" t="s">
        <v>155</v>
      </c>
      <c r="F188" s="4">
        <v>655.80246899999997</v>
      </c>
      <c r="G188" s="4">
        <v>219.7</v>
      </c>
      <c r="H188" s="4">
        <v>2.2000000000000002</v>
      </c>
      <c r="I188" s="4">
        <v>3088.7</v>
      </c>
      <c r="K188" s="4">
        <v>1.57</v>
      </c>
      <c r="L188" s="4">
        <v>327</v>
      </c>
      <c r="M188" s="4">
        <v>0.87690000000000001</v>
      </c>
      <c r="N188" s="4">
        <v>12.2325</v>
      </c>
      <c r="O188" s="4">
        <v>5.7500000000000002E-2</v>
      </c>
      <c r="P188" s="4">
        <v>192.63759999999999</v>
      </c>
      <c r="Q188" s="4">
        <v>1.9291</v>
      </c>
      <c r="R188" s="4">
        <v>194.6</v>
      </c>
      <c r="S188" s="4">
        <v>151.81569999999999</v>
      </c>
      <c r="T188" s="4">
        <v>1.5203</v>
      </c>
      <c r="U188" s="4">
        <v>153.30000000000001</v>
      </c>
      <c r="V188" s="4">
        <v>3088.6500999999998</v>
      </c>
      <c r="Y188" s="4">
        <v>286.642</v>
      </c>
      <c r="Z188" s="4">
        <v>0</v>
      </c>
      <c r="AA188" s="4">
        <v>1.3786</v>
      </c>
      <c r="AB188" s="4" t="s">
        <v>384</v>
      </c>
      <c r="AC188" s="4">
        <v>0</v>
      </c>
      <c r="AD188" s="4">
        <v>12</v>
      </c>
      <c r="AE188" s="4">
        <v>834</v>
      </c>
      <c r="AF188" s="4">
        <v>861</v>
      </c>
      <c r="AG188" s="4">
        <v>872</v>
      </c>
      <c r="AH188" s="4">
        <v>76</v>
      </c>
      <c r="AI188" s="4">
        <v>17.79</v>
      </c>
      <c r="AJ188" s="4">
        <v>0.41</v>
      </c>
      <c r="AK188" s="4">
        <v>984</v>
      </c>
      <c r="AL188" s="4">
        <v>-2</v>
      </c>
      <c r="AM188" s="4">
        <v>0</v>
      </c>
      <c r="AN188" s="4">
        <v>22</v>
      </c>
      <c r="AO188" s="4">
        <v>192</v>
      </c>
      <c r="AP188" s="4">
        <v>190</v>
      </c>
      <c r="AQ188" s="4">
        <v>3.3</v>
      </c>
      <c r="AR188" s="4">
        <v>195</v>
      </c>
      <c r="AS188" s="4" t="s">
        <v>155</v>
      </c>
      <c r="AT188" s="4">
        <v>2</v>
      </c>
      <c r="AU188" s="5">
        <v>0.59532407407407406</v>
      </c>
      <c r="AV188" s="4">
        <v>47.159796999999998</v>
      </c>
      <c r="AW188" s="4">
        <v>-88.484121999999999</v>
      </c>
      <c r="AX188" s="4">
        <v>312.5</v>
      </c>
      <c r="AY188" s="4">
        <v>35.700000000000003</v>
      </c>
      <c r="AZ188" s="4">
        <v>12</v>
      </c>
      <c r="BA188" s="4">
        <v>10</v>
      </c>
      <c r="BB188" s="4" t="s">
        <v>436</v>
      </c>
      <c r="BC188" s="4">
        <v>1.6</v>
      </c>
      <c r="BD188" s="4">
        <v>1.0303</v>
      </c>
      <c r="BE188" s="4">
        <v>2.3302999999999998</v>
      </c>
      <c r="BF188" s="4">
        <v>14.063000000000001</v>
      </c>
      <c r="BG188" s="4">
        <v>14.79</v>
      </c>
      <c r="BH188" s="4">
        <v>1.05</v>
      </c>
      <c r="BI188" s="4">
        <v>14.04</v>
      </c>
      <c r="BJ188" s="4">
        <v>2944.9929999999999</v>
      </c>
      <c r="BK188" s="4">
        <v>8.8119999999999994</v>
      </c>
      <c r="BL188" s="4">
        <v>4.8570000000000002</v>
      </c>
      <c r="BM188" s="4">
        <v>4.9000000000000002E-2</v>
      </c>
      <c r="BN188" s="4">
        <v>4.9050000000000002</v>
      </c>
      <c r="BO188" s="4">
        <v>3.8279999999999998</v>
      </c>
      <c r="BP188" s="4">
        <v>3.7999999999999999E-2</v>
      </c>
      <c r="BQ188" s="4">
        <v>3.8660000000000001</v>
      </c>
      <c r="BR188" s="4">
        <v>24.5886</v>
      </c>
      <c r="BU188" s="4">
        <v>13.692</v>
      </c>
      <c r="BW188" s="4">
        <v>241.31800000000001</v>
      </c>
      <c r="BX188" s="4">
        <v>0.21283199999999999</v>
      </c>
      <c r="BY188" s="4">
        <v>-5</v>
      </c>
      <c r="BZ188" s="4">
        <v>0.63471200000000005</v>
      </c>
      <c r="CA188" s="4">
        <v>5.2010820000000004</v>
      </c>
      <c r="CB188" s="4">
        <v>12.821182</v>
      </c>
    </row>
    <row r="189" spans="1:80">
      <c r="A189" s="2">
        <v>42439</v>
      </c>
      <c r="B189" s="29">
        <v>0.38742915509259257</v>
      </c>
      <c r="C189" s="4">
        <v>13.95</v>
      </c>
      <c r="D189" s="4">
        <v>6.5000000000000002E-2</v>
      </c>
      <c r="E189" s="4" t="s">
        <v>155</v>
      </c>
      <c r="F189" s="4">
        <v>650</v>
      </c>
      <c r="G189" s="4">
        <v>163.9</v>
      </c>
      <c r="H189" s="4">
        <v>2</v>
      </c>
      <c r="I189" s="4">
        <v>3235.3</v>
      </c>
      <c r="K189" s="4">
        <v>1.22</v>
      </c>
      <c r="L189" s="4">
        <v>341</v>
      </c>
      <c r="M189" s="4">
        <v>0.87680000000000002</v>
      </c>
      <c r="N189" s="4">
        <v>12.230700000000001</v>
      </c>
      <c r="O189" s="4">
        <v>5.7000000000000002E-2</v>
      </c>
      <c r="P189" s="4">
        <v>143.6814</v>
      </c>
      <c r="Q189" s="4">
        <v>1.7630999999999999</v>
      </c>
      <c r="R189" s="4">
        <v>145.4</v>
      </c>
      <c r="S189" s="4">
        <v>113.2338</v>
      </c>
      <c r="T189" s="4">
        <v>1.3895</v>
      </c>
      <c r="U189" s="4">
        <v>114.6</v>
      </c>
      <c r="V189" s="4">
        <v>3235.3155000000002</v>
      </c>
      <c r="Y189" s="4">
        <v>299.29899999999998</v>
      </c>
      <c r="Z189" s="4">
        <v>0</v>
      </c>
      <c r="AA189" s="4">
        <v>1.0734999999999999</v>
      </c>
      <c r="AB189" s="4" t="s">
        <v>384</v>
      </c>
      <c r="AC189" s="4">
        <v>0</v>
      </c>
      <c r="AD189" s="4">
        <v>12</v>
      </c>
      <c r="AE189" s="4">
        <v>834</v>
      </c>
      <c r="AF189" s="4">
        <v>862</v>
      </c>
      <c r="AG189" s="4">
        <v>873</v>
      </c>
      <c r="AH189" s="4">
        <v>76</v>
      </c>
      <c r="AI189" s="4">
        <v>17.79</v>
      </c>
      <c r="AJ189" s="4">
        <v>0.41</v>
      </c>
      <c r="AK189" s="4">
        <v>984</v>
      </c>
      <c r="AL189" s="4">
        <v>-2</v>
      </c>
      <c r="AM189" s="4">
        <v>0</v>
      </c>
      <c r="AN189" s="4">
        <v>22</v>
      </c>
      <c r="AO189" s="4">
        <v>192</v>
      </c>
      <c r="AP189" s="4">
        <v>190</v>
      </c>
      <c r="AQ189" s="4">
        <v>3.3</v>
      </c>
      <c r="AR189" s="4">
        <v>195</v>
      </c>
      <c r="AS189" s="4" t="s">
        <v>155</v>
      </c>
      <c r="AT189" s="4">
        <v>2</v>
      </c>
      <c r="AU189" s="5">
        <v>0.5953356481481481</v>
      </c>
      <c r="AV189" s="4">
        <v>47.159942000000001</v>
      </c>
      <c r="AW189" s="4">
        <v>-88.484129999999993</v>
      </c>
      <c r="AX189" s="4">
        <v>312.60000000000002</v>
      </c>
      <c r="AY189" s="4">
        <v>35.5</v>
      </c>
      <c r="AZ189" s="4">
        <v>12</v>
      </c>
      <c r="BA189" s="4">
        <v>10</v>
      </c>
      <c r="BB189" s="4" t="s">
        <v>436</v>
      </c>
      <c r="BC189" s="4">
        <v>1.4787999999999999</v>
      </c>
      <c r="BD189" s="4">
        <v>1.1303000000000001</v>
      </c>
      <c r="BE189" s="4">
        <v>2.3393999999999999</v>
      </c>
      <c r="BF189" s="4">
        <v>14.063000000000001</v>
      </c>
      <c r="BG189" s="4">
        <v>14.77</v>
      </c>
      <c r="BH189" s="4">
        <v>1.05</v>
      </c>
      <c r="BI189" s="4">
        <v>14.057</v>
      </c>
      <c r="BJ189" s="4">
        <v>2941.6669999999999</v>
      </c>
      <c r="BK189" s="4">
        <v>8.7240000000000002</v>
      </c>
      <c r="BL189" s="4">
        <v>3.6190000000000002</v>
      </c>
      <c r="BM189" s="4">
        <v>4.3999999999999997E-2</v>
      </c>
      <c r="BN189" s="4">
        <v>3.6629999999999998</v>
      </c>
      <c r="BO189" s="4">
        <v>2.8519999999999999</v>
      </c>
      <c r="BP189" s="4">
        <v>3.5000000000000003E-2</v>
      </c>
      <c r="BQ189" s="4">
        <v>2.887</v>
      </c>
      <c r="BR189" s="4">
        <v>25.730799999999999</v>
      </c>
      <c r="BU189" s="4">
        <v>14.282</v>
      </c>
      <c r="BW189" s="4">
        <v>187.727</v>
      </c>
      <c r="BX189" s="4">
        <v>0.245584</v>
      </c>
      <c r="BY189" s="4">
        <v>-5</v>
      </c>
      <c r="BZ189" s="4">
        <v>0.63319199999999998</v>
      </c>
      <c r="CA189" s="4">
        <v>6.0014589999999997</v>
      </c>
      <c r="CB189" s="4">
        <v>12.790478</v>
      </c>
    </row>
    <row r="190" spans="1:80">
      <c r="A190" s="2">
        <v>42439</v>
      </c>
      <c r="B190" s="29">
        <v>0.38744072916666666</v>
      </c>
      <c r="C190" s="4">
        <v>14.034000000000001</v>
      </c>
      <c r="D190" s="4">
        <v>6.4899999999999999E-2</v>
      </c>
      <c r="E190" s="4" t="s">
        <v>155</v>
      </c>
      <c r="F190" s="4">
        <v>649.35456099999999</v>
      </c>
      <c r="G190" s="4">
        <v>147.6</v>
      </c>
      <c r="H190" s="4">
        <v>-6.6</v>
      </c>
      <c r="I190" s="4">
        <v>3232.1</v>
      </c>
      <c r="K190" s="4">
        <v>1.1000000000000001</v>
      </c>
      <c r="L190" s="4">
        <v>348</v>
      </c>
      <c r="M190" s="4">
        <v>0.876</v>
      </c>
      <c r="N190" s="4">
        <v>12.2948</v>
      </c>
      <c r="O190" s="4">
        <v>5.6899999999999999E-2</v>
      </c>
      <c r="P190" s="4">
        <v>129.31309999999999</v>
      </c>
      <c r="Q190" s="4">
        <v>0</v>
      </c>
      <c r="R190" s="4">
        <v>129.30000000000001</v>
      </c>
      <c r="S190" s="4">
        <v>101.91030000000001</v>
      </c>
      <c r="T190" s="4">
        <v>0</v>
      </c>
      <c r="U190" s="4">
        <v>101.9</v>
      </c>
      <c r="V190" s="4">
        <v>3232.1482000000001</v>
      </c>
      <c r="Y190" s="4">
        <v>305.21699999999998</v>
      </c>
      <c r="Z190" s="4">
        <v>0</v>
      </c>
      <c r="AA190" s="4">
        <v>0.9637</v>
      </c>
      <c r="AB190" s="4" t="s">
        <v>384</v>
      </c>
      <c r="AC190" s="4">
        <v>0</v>
      </c>
      <c r="AD190" s="4">
        <v>12</v>
      </c>
      <c r="AE190" s="4">
        <v>835</v>
      </c>
      <c r="AF190" s="4">
        <v>863</v>
      </c>
      <c r="AG190" s="4">
        <v>873</v>
      </c>
      <c r="AH190" s="4">
        <v>76</v>
      </c>
      <c r="AI190" s="4">
        <v>17.79</v>
      </c>
      <c r="AJ190" s="4">
        <v>0.41</v>
      </c>
      <c r="AK190" s="4">
        <v>984</v>
      </c>
      <c r="AL190" s="4">
        <v>-2</v>
      </c>
      <c r="AM190" s="4">
        <v>0</v>
      </c>
      <c r="AN190" s="4">
        <v>22</v>
      </c>
      <c r="AO190" s="4">
        <v>192</v>
      </c>
      <c r="AP190" s="4">
        <v>190</v>
      </c>
      <c r="AQ190" s="4">
        <v>3.1</v>
      </c>
      <c r="AR190" s="4">
        <v>195</v>
      </c>
      <c r="AS190" s="4" t="s">
        <v>155</v>
      </c>
      <c r="AT190" s="4">
        <v>2</v>
      </c>
      <c r="AU190" s="5">
        <v>0.59534722222222225</v>
      </c>
      <c r="AV190" s="4">
        <v>47.160083999999998</v>
      </c>
      <c r="AW190" s="4">
        <v>-88.484127999999998</v>
      </c>
      <c r="AX190" s="4">
        <v>312.7</v>
      </c>
      <c r="AY190" s="4">
        <v>34.9</v>
      </c>
      <c r="AZ190" s="4">
        <v>12</v>
      </c>
      <c r="BA190" s="4">
        <v>10</v>
      </c>
      <c r="BB190" s="4" t="s">
        <v>436</v>
      </c>
      <c r="BC190" s="4">
        <v>1.2908999999999999</v>
      </c>
      <c r="BD190" s="4">
        <v>1.1394</v>
      </c>
      <c r="BE190" s="4">
        <v>2.2606000000000002</v>
      </c>
      <c r="BF190" s="4">
        <v>14.063000000000001</v>
      </c>
      <c r="BG190" s="4">
        <v>14.69</v>
      </c>
      <c r="BH190" s="4">
        <v>1.04</v>
      </c>
      <c r="BI190" s="4">
        <v>14.148999999999999</v>
      </c>
      <c r="BJ190" s="4">
        <v>2942.18</v>
      </c>
      <c r="BK190" s="4">
        <v>8.6639999999999997</v>
      </c>
      <c r="BL190" s="4">
        <v>3.2410000000000001</v>
      </c>
      <c r="BM190" s="4">
        <v>0</v>
      </c>
      <c r="BN190" s="4">
        <v>3.2410000000000001</v>
      </c>
      <c r="BO190" s="4">
        <v>2.5539999999999998</v>
      </c>
      <c r="BP190" s="4">
        <v>0</v>
      </c>
      <c r="BQ190" s="4">
        <v>2.5539999999999998</v>
      </c>
      <c r="BR190" s="4">
        <v>25.5761</v>
      </c>
      <c r="BU190" s="4">
        <v>14.491</v>
      </c>
      <c r="BW190" s="4">
        <v>167.67400000000001</v>
      </c>
      <c r="BX190" s="4">
        <v>0.24548500000000001</v>
      </c>
      <c r="BY190" s="4">
        <v>-5</v>
      </c>
      <c r="BZ190" s="4">
        <v>0.63390299999999999</v>
      </c>
      <c r="CA190" s="4">
        <v>5.999028</v>
      </c>
      <c r="CB190" s="4">
        <v>12.804843</v>
      </c>
    </row>
    <row r="191" spans="1:80">
      <c r="A191" s="2">
        <v>42439</v>
      </c>
      <c r="B191" s="29">
        <v>0.3874523032407407</v>
      </c>
      <c r="C191" s="4">
        <v>14.06</v>
      </c>
      <c r="D191" s="4">
        <v>6.4100000000000004E-2</v>
      </c>
      <c r="E191" s="4" t="s">
        <v>155</v>
      </c>
      <c r="F191" s="4">
        <v>640.74870899999996</v>
      </c>
      <c r="G191" s="4">
        <v>147.30000000000001</v>
      </c>
      <c r="H191" s="4">
        <v>-6.6</v>
      </c>
      <c r="I191" s="4">
        <v>3187.7</v>
      </c>
      <c r="K191" s="4">
        <v>1.02</v>
      </c>
      <c r="L191" s="4">
        <v>358</v>
      </c>
      <c r="M191" s="4">
        <v>0.87590000000000001</v>
      </c>
      <c r="N191" s="4">
        <v>12.315</v>
      </c>
      <c r="O191" s="4">
        <v>5.6099999999999997E-2</v>
      </c>
      <c r="P191" s="4">
        <v>129.04900000000001</v>
      </c>
      <c r="Q191" s="4">
        <v>0</v>
      </c>
      <c r="R191" s="4">
        <v>129</v>
      </c>
      <c r="S191" s="4">
        <v>101.7022</v>
      </c>
      <c r="T191" s="4">
        <v>0</v>
      </c>
      <c r="U191" s="4">
        <v>101.7</v>
      </c>
      <c r="V191" s="4">
        <v>3187.7256000000002</v>
      </c>
      <c r="Y191" s="4">
        <v>313.68200000000002</v>
      </c>
      <c r="Z191" s="4">
        <v>0</v>
      </c>
      <c r="AA191" s="4">
        <v>0.89580000000000004</v>
      </c>
      <c r="AB191" s="4" t="s">
        <v>384</v>
      </c>
      <c r="AC191" s="4">
        <v>0</v>
      </c>
      <c r="AD191" s="4">
        <v>12</v>
      </c>
      <c r="AE191" s="4">
        <v>835</v>
      </c>
      <c r="AF191" s="4">
        <v>861</v>
      </c>
      <c r="AG191" s="4">
        <v>873</v>
      </c>
      <c r="AH191" s="4">
        <v>76</v>
      </c>
      <c r="AI191" s="4">
        <v>17.79</v>
      </c>
      <c r="AJ191" s="4">
        <v>0.41</v>
      </c>
      <c r="AK191" s="4">
        <v>984</v>
      </c>
      <c r="AL191" s="4">
        <v>-2</v>
      </c>
      <c r="AM191" s="4">
        <v>0</v>
      </c>
      <c r="AN191" s="4">
        <v>22</v>
      </c>
      <c r="AO191" s="4">
        <v>191.1</v>
      </c>
      <c r="AP191" s="4">
        <v>190</v>
      </c>
      <c r="AQ191" s="4">
        <v>3.1</v>
      </c>
      <c r="AR191" s="4">
        <v>195</v>
      </c>
      <c r="AS191" s="4" t="s">
        <v>155</v>
      </c>
      <c r="AT191" s="4">
        <v>2</v>
      </c>
      <c r="AU191" s="5">
        <v>0.59535879629629629</v>
      </c>
      <c r="AV191" s="4">
        <v>47.160215000000001</v>
      </c>
      <c r="AW191" s="4">
        <v>-88.484112999999994</v>
      </c>
      <c r="AX191" s="4">
        <v>312.7</v>
      </c>
      <c r="AY191" s="4">
        <v>33.299999999999997</v>
      </c>
      <c r="AZ191" s="4">
        <v>12</v>
      </c>
      <c r="BA191" s="4">
        <v>10</v>
      </c>
      <c r="BB191" s="4" t="s">
        <v>436</v>
      </c>
      <c r="BC191" s="4">
        <v>1.5303</v>
      </c>
      <c r="BD191" s="4">
        <v>1</v>
      </c>
      <c r="BE191" s="4">
        <v>2.4</v>
      </c>
      <c r="BF191" s="4">
        <v>14.063000000000001</v>
      </c>
      <c r="BG191" s="4">
        <v>14.67</v>
      </c>
      <c r="BH191" s="4">
        <v>1.04</v>
      </c>
      <c r="BI191" s="4">
        <v>14.169</v>
      </c>
      <c r="BJ191" s="4">
        <v>2943.5210000000002</v>
      </c>
      <c r="BK191" s="4">
        <v>8.5380000000000003</v>
      </c>
      <c r="BL191" s="4">
        <v>3.23</v>
      </c>
      <c r="BM191" s="4">
        <v>0</v>
      </c>
      <c r="BN191" s="4">
        <v>3.23</v>
      </c>
      <c r="BO191" s="4">
        <v>2.5459999999999998</v>
      </c>
      <c r="BP191" s="4">
        <v>0</v>
      </c>
      <c r="BQ191" s="4">
        <v>2.5459999999999998</v>
      </c>
      <c r="BR191" s="4">
        <v>25.194700000000001</v>
      </c>
      <c r="BU191" s="4">
        <v>14.875</v>
      </c>
      <c r="BW191" s="4">
        <v>155.69</v>
      </c>
      <c r="BX191" s="4">
        <v>0.24771199999999999</v>
      </c>
      <c r="BY191" s="4">
        <v>-5</v>
      </c>
      <c r="BZ191" s="4">
        <v>0.63490400000000002</v>
      </c>
      <c r="CA191" s="4">
        <v>6.0534549999999996</v>
      </c>
      <c r="CB191" s="4">
        <v>12.825059</v>
      </c>
    </row>
    <row r="192" spans="1:80">
      <c r="A192" s="2">
        <v>42439</v>
      </c>
      <c r="B192" s="29">
        <v>0.38746387731481485</v>
      </c>
      <c r="C192" s="4">
        <v>13.878</v>
      </c>
      <c r="D192" s="4">
        <v>7.0900000000000005E-2</v>
      </c>
      <c r="E192" s="4" t="s">
        <v>155</v>
      </c>
      <c r="F192" s="4">
        <v>708.53210999999999</v>
      </c>
      <c r="G192" s="4">
        <v>161.80000000000001</v>
      </c>
      <c r="H192" s="4">
        <v>-1.4</v>
      </c>
      <c r="I192" s="4">
        <v>3421.8</v>
      </c>
      <c r="K192" s="4">
        <v>0.9</v>
      </c>
      <c r="L192" s="4">
        <v>387</v>
      </c>
      <c r="M192" s="4">
        <v>0.877</v>
      </c>
      <c r="N192" s="4">
        <v>12.170999999999999</v>
      </c>
      <c r="O192" s="4">
        <v>6.2100000000000002E-2</v>
      </c>
      <c r="P192" s="4">
        <v>141.8734</v>
      </c>
      <c r="Q192" s="4">
        <v>0</v>
      </c>
      <c r="R192" s="4">
        <v>141.9</v>
      </c>
      <c r="S192" s="4">
        <v>111.809</v>
      </c>
      <c r="T192" s="4">
        <v>0</v>
      </c>
      <c r="U192" s="4">
        <v>111.8</v>
      </c>
      <c r="V192" s="4">
        <v>3421.8398999999999</v>
      </c>
      <c r="Y192" s="4">
        <v>339.10500000000002</v>
      </c>
      <c r="Z192" s="4">
        <v>0</v>
      </c>
      <c r="AA192" s="4">
        <v>0.7893</v>
      </c>
      <c r="AB192" s="4" t="s">
        <v>384</v>
      </c>
      <c r="AC192" s="4">
        <v>0</v>
      </c>
      <c r="AD192" s="4">
        <v>11.9</v>
      </c>
      <c r="AE192" s="4">
        <v>836</v>
      </c>
      <c r="AF192" s="4">
        <v>861</v>
      </c>
      <c r="AG192" s="4">
        <v>873</v>
      </c>
      <c r="AH192" s="4">
        <v>76</v>
      </c>
      <c r="AI192" s="4">
        <v>17.79</v>
      </c>
      <c r="AJ192" s="4">
        <v>0.41</v>
      </c>
      <c r="AK192" s="4">
        <v>984</v>
      </c>
      <c r="AL192" s="4">
        <v>-2</v>
      </c>
      <c r="AM192" s="4">
        <v>0</v>
      </c>
      <c r="AN192" s="4">
        <v>22</v>
      </c>
      <c r="AO192" s="4">
        <v>191</v>
      </c>
      <c r="AP192" s="4">
        <v>190</v>
      </c>
      <c r="AQ192" s="4">
        <v>3.1</v>
      </c>
      <c r="AR192" s="4">
        <v>195</v>
      </c>
      <c r="AS192" s="4" t="s">
        <v>155</v>
      </c>
      <c r="AT192" s="4">
        <v>2</v>
      </c>
      <c r="AU192" s="5">
        <v>0.59537037037037044</v>
      </c>
      <c r="AV192" s="4">
        <v>47.160339999999998</v>
      </c>
      <c r="AW192" s="4">
        <v>-88.484103000000005</v>
      </c>
      <c r="AX192" s="4">
        <v>312.89999999999998</v>
      </c>
      <c r="AY192" s="4">
        <v>31.4</v>
      </c>
      <c r="AZ192" s="4">
        <v>12</v>
      </c>
      <c r="BA192" s="4">
        <v>10</v>
      </c>
      <c r="BB192" s="4" t="s">
        <v>436</v>
      </c>
      <c r="BC192" s="4">
        <v>1.6909000000000001</v>
      </c>
      <c r="BD192" s="4">
        <v>1.1212</v>
      </c>
      <c r="BE192" s="4">
        <v>2.5211999999999999</v>
      </c>
      <c r="BF192" s="4">
        <v>14.063000000000001</v>
      </c>
      <c r="BG192" s="4">
        <v>14.81</v>
      </c>
      <c r="BH192" s="4">
        <v>1.05</v>
      </c>
      <c r="BI192" s="4">
        <v>14.022</v>
      </c>
      <c r="BJ192" s="4">
        <v>2935.6909999999998</v>
      </c>
      <c r="BK192" s="4">
        <v>9.5399999999999991</v>
      </c>
      <c r="BL192" s="4">
        <v>3.5840000000000001</v>
      </c>
      <c r="BM192" s="4">
        <v>0</v>
      </c>
      <c r="BN192" s="4">
        <v>3.5840000000000001</v>
      </c>
      <c r="BO192" s="4">
        <v>2.8239999999999998</v>
      </c>
      <c r="BP192" s="4">
        <v>0</v>
      </c>
      <c r="BQ192" s="4">
        <v>2.8239999999999998</v>
      </c>
      <c r="BR192" s="4">
        <v>27.292200000000001</v>
      </c>
      <c r="BU192" s="4">
        <v>16.228000000000002</v>
      </c>
      <c r="BW192" s="4">
        <v>138.43100000000001</v>
      </c>
      <c r="BX192" s="4">
        <v>0.32935999999999999</v>
      </c>
      <c r="BY192" s="4">
        <v>-5</v>
      </c>
      <c r="BZ192" s="4">
        <v>0.63138399999999995</v>
      </c>
      <c r="CA192" s="4">
        <v>8.0487350000000006</v>
      </c>
      <c r="CB192" s="4">
        <v>12.753957</v>
      </c>
    </row>
    <row r="193" spans="1:80">
      <c r="A193" s="2">
        <v>42439</v>
      </c>
      <c r="B193" s="29">
        <v>0.38747545138888889</v>
      </c>
      <c r="C193" s="4">
        <v>13.525</v>
      </c>
      <c r="D193" s="4">
        <v>6.7199999999999996E-2</v>
      </c>
      <c r="E193" s="4" t="s">
        <v>155</v>
      </c>
      <c r="F193" s="4">
        <v>672.32633299999998</v>
      </c>
      <c r="G193" s="4">
        <v>211.9</v>
      </c>
      <c r="H193" s="4">
        <v>-1.4</v>
      </c>
      <c r="I193" s="4">
        <v>3816.3</v>
      </c>
      <c r="K193" s="4">
        <v>0.8</v>
      </c>
      <c r="L193" s="4">
        <v>386</v>
      </c>
      <c r="M193" s="4">
        <v>0.87939999999999996</v>
      </c>
      <c r="N193" s="4">
        <v>11.8942</v>
      </c>
      <c r="O193" s="4">
        <v>5.91E-2</v>
      </c>
      <c r="P193" s="4">
        <v>186.34190000000001</v>
      </c>
      <c r="Q193" s="4">
        <v>0</v>
      </c>
      <c r="R193" s="4">
        <v>186.3</v>
      </c>
      <c r="S193" s="4">
        <v>146.85409999999999</v>
      </c>
      <c r="T193" s="4">
        <v>0</v>
      </c>
      <c r="U193" s="4">
        <v>146.9</v>
      </c>
      <c r="V193" s="4">
        <v>3816.25</v>
      </c>
      <c r="Y193" s="4">
        <v>339.66</v>
      </c>
      <c r="Z193" s="4">
        <v>0</v>
      </c>
      <c r="AA193" s="4">
        <v>0.70350000000000001</v>
      </c>
      <c r="AB193" s="4" t="s">
        <v>384</v>
      </c>
      <c r="AC193" s="4">
        <v>0</v>
      </c>
      <c r="AD193" s="4">
        <v>12</v>
      </c>
      <c r="AE193" s="4">
        <v>836</v>
      </c>
      <c r="AF193" s="4">
        <v>862</v>
      </c>
      <c r="AG193" s="4">
        <v>873</v>
      </c>
      <c r="AH193" s="4">
        <v>76</v>
      </c>
      <c r="AI193" s="4">
        <v>17.79</v>
      </c>
      <c r="AJ193" s="4">
        <v>0.41</v>
      </c>
      <c r="AK193" s="4">
        <v>984</v>
      </c>
      <c r="AL193" s="4">
        <v>-2</v>
      </c>
      <c r="AM193" s="4">
        <v>0</v>
      </c>
      <c r="AN193" s="4">
        <v>22</v>
      </c>
      <c r="AO193" s="4">
        <v>191</v>
      </c>
      <c r="AP193" s="4">
        <v>190</v>
      </c>
      <c r="AQ193" s="4">
        <v>3.1</v>
      </c>
      <c r="AR193" s="4">
        <v>195</v>
      </c>
      <c r="AS193" s="4" t="s">
        <v>155</v>
      </c>
      <c r="AT193" s="4">
        <v>2</v>
      </c>
      <c r="AU193" s="5">
        <v>0.59538194444444448</v>
      </c>
      <c r="AV193" s="4">
        <v>47.160463</v>
      </c>
      <c r="AW193" s="4">
        <v>-88.484082000000001</v>
      </c>
      <c r="AX193" s="4">
        <v>313.3</v>
      </c>
      <c r="AY193" s="4">
        <v>31.4</v>
      </c>
      <c r="AZ193" s="4">
        <v>12</v>
      </c>
      <c r="BA193" s="4">
        <v>10</v>
      </c>
      <c r="BB193" s="4" t="s">
        <v>436</v>
      </c>
      <c r="BC193" s="4">
        <v>1.9302999999999999</v>
      </c>
      <c r="BD193" s="4">
        <v>1.2787999999999999</v>
      </c>
      <c r="BE193" s="4">
        <v>2.8</v>
      </c>
      <c r="BF193" s="4">
        <v>14.063000000000001</v>
      </c>
      <c r="BG193" s="4">
        <v>15.12</v>
      </c>
      <c r="BH193" s="4">
        <v>1.07</v>
      </c>
      <c r="BI193" s="4">
        <v>13.712</v>
      </c>
      <c r="BJ193" s="4">
        <v>2925.0140000000001</v>
      </c>
      <c r="BK193" s="4">
        <v>9.2539999999999996</v>
      </c>
      <c r="BL193" s="4">
        <v>4.7990000000000004</v>
      </c>
      <c r="BM193" s="4">
        <v>0</v>
      </c>
      <c r="BN193" s="4">
        <v>4.7990000000000004</v>
      </c>
      <c r="BO193" s="4">
        <v>3.782</v>
      </c>
      <c r="BP193" s="4">
        <v>0</v>
      </c>
      <c r="BQ193" s="4">
        <v>3.782</v>
      </c>
      <c r="BR193" s="4">
        <v>31.033200000000001</v>
      </c>
      <c r="BU193" s="4">
        <v>16.571999999999999</v>
      </c>
      <c r="BW193" s="4">
        <v>125.79900000000001</v>
      </c>
      <c r="BX193" s="4">
        <v>0.15087200000000001</v>
      </c>
      <c r="BY193" s="4">
        <v>-5</v>
      </c>
      <c r="BZ193" s="4">
        <v>0.63461599999999996</v>
      </c>
      <c r="CA193" s="4">
        <v>3.6869350000000001</v>
      </c>
      <c r="CB193" s="4">
        <v>12.819243</v>
      </c>
    </row>
    <row r="194" spans="1:80">
      <c r="A194" s="2">
        <v>42439</v>
      </c>
      <c r="B194" s="29">
        <v>0.38748702546296299</v>
      </c>
      <c r="C194" s="4">
        <v>13.281000000000001</v>
      </c>
      <c r="D194" s="4">
        <v>5.8200000000000002E-2</v>
      </c>
      <c r="E194" s="4" t="s">
        <v>155</v>
      </c>
      <c r="F194" s="4">
        <v>581.63420799999994</v>
      </c>
      <c r="G194" s="4">
        <v>393.5</v>
      </c>
      <c r="H194" s="4">
        <v>-1.4</v>
      </c>
      <c r="I194" s="4">
        <v>3558.3</v>
      </c>
      <c r="K194" s="4">
        <v>1.02</v>
      </c>
      <c r="L194" s="4">
        <v>366</v>
      </c>
      <c r="M194" s="4">
        <v>0.88160000000000005</v>
      </c>
      <c r="N194" s="4">
        <v>11.7087</v>
      </c>
      <c r="O194" s="4">
        <v>5.1299999999999998E-2</v>
      </c>
      <c r="P194" s="4">
        <v>346.87909999999999</v>
      </c>
      <c r="Q194" s="4">
        <v>0</v>
      </c>
      <c r="R194" s="4">
        <v>346.9</v>
      </c>
      <c r="S194" s="4">
        <v>273.37189999999998</v>
      </c>
      <c r="T194" s="4">
        <v>0</v>
      </c>
      <c r="U194" s="4">
        <v>273.39999999999998</v>
      </c>
      <c r="V194" s="4">
        <v>3558.3478</v>
      </c>
      <c r="Y194" s="4">
        <v>323.07900000000001</v>
      </c>
      <c r="Z194" s="4">
        <v>0</v>
      </c>
      <c r="AA194" s="4">
        <v>0.90129999999999999</v>
      </c>
      <c r="AB194" s="4" t="s">
        <v>384</v>
      </c>
      <c r="AC194" s="4">
        <v>0</v>
      </c>
      <c r="AD194" s="4">
        <v>11.9</v>
      </c>
      <c r="AE194" s="4">
        <v>836</v>
      </c>
      <c r="AF194" s="4">
        <v>864</v>
      </c>
      <c r="AG194" s="4">
        <v>874</v>
      </c>
      <c r="AH194" s="4">
        <v>76</v>
      </c>
      <c r="AI194" s="4">
        <v>17.79</v>
      </c>
      <c r="AJ194" s="4">
        <v>0.41</v>
      </c>
      <c r="AK194" s="4">
        <v>984</v>
      </c>
      <c r="AL194" s="4">
        <v>-2</v>
      </c>
      <c r="AM194" s="4">
        <v>0</v>
      </c>
      <c r="AN194" s="4">
        <v>22</v>
      </c>
      <c r="AO194" s="4">
        <v>191</v>
      </c>
      <c r="AP194" s="4">
        <v>190</v>
      </c>
      <c r="AQ194" s="4">
        <v>3</v>
      </c>
      <c r="AR194" s="4">
        <v>195</v>
      </c>
      <c r="AS194" s="4" t="s">
        <v>155</v>
      </c>
      <c r="AT194" s="4">
        <v>2</v>
      </c>
      <c r="AU194" s="5">
        <v>0.59539351851851852</v>
      </c>
      <c r="AV194" s="4">
        <v>47.160587999999997</v>
      </c>
      <c r="AW194" s="4">
        <v>-88.484054999999998</v>
      </c>
      <c r="AX194" s="4">
        <v>313.5</v>
      </c>
      <c r="AY194" s="4">
        <v>31.2</v>
      </c>
      <c r="AZ194" s="4">
        <v>12</v>
      </c>
      <c r="BA194" s="4">
        <v>10</v>
      </c>
      <c r="BB194" s="4" t="s">
        <v>436</v>
      </c>
      <c r="BC194" s="4">
        <v>1.7576000000000001</v>
      </c>
      <c r="BD194" s="4">
        <v>1.0303</v>
      </c>
      <c r="BE194" s="4">
        <v>2.5575999999999999</v>
      </c>
      <c r="BF194" s="4">
        <v>14.063000000000001</v>
      </c>
      <c r="BG194" s="4">
        <v>15.41</v>
      </c>
      <c r="BH194" s="4">
        <v>1.1000000000000001</v>
      </c>
      <c r="BI194" s="4">
        <v>13.429</v>
      </c>
      <c r="BJ194" s="4">
        <v>2931.6469999999999</v>
      </c>
      <c r="BK194" s="4">
        <v>8.1720000000000006</v>
      </c>
      <c r="BL194" s="4">
        <v>9.0950000000000006</v>
      </c>
      <c r="BM194" s="4">
        <v>0</v>
      </c>
      <c r="BN194" s="4">
        <v>9.0950000000000006</v>
      </c>
      <c r="BO194" s="4">
        <v>7.1680000000000001</v>
      </c>
      <c r="BP194" s="4">
        <v>0</v>
      </c>
      <c r="BQ194" s="4">
        <v>7.1680000000000001</v>
      </c>
      <c r="BR194" s="4">
        <v>29.460999999999999</v>
      </c>
      <c r="BU194" s="4">
        <v>16.048999999999999</v>
      </c>
      <c r="BW194" s="4">
        <v>164.09299999999999</v>
      </c>
      <c r="BX194" s="4">
        <v>0.39044800000000002</v>
      </c>
      <c r="BY194" s="4">
        <v>-5</v>
      </c>
      <c r="BZ194" s="4">
        <v>0.63319199999999998</v>
      </c>
      <c r="CA194" s="4">
        <v>9.5415729999999996</v>
      </c>
      <c r="CB194" s="4">
        <v>12.790478</v>
      </c>
    </row>
    <row r="195" spans="1:80">
      <c r="A195" s="2">
        <v>42439</v>
      </c>
      <c r="B195" s="29">
        <v>0.38749859953703703</v>
      </c>
      <c r="C195" s="4">
        <v>13.547000000000001</v>
      </c>
      <c r="D195" s="4">
        <v>5.0799999999999998E-2</v>
      </c>
      <c r="E195" s="4" t="s">
        <v>155</v>
      </c>
      <c r="F195" s="4">
        <v>507.57998400000002</v>
      </c>
      <c r="G195" s="4">
        <v>474.2</v>
      </c>
      <c r="H195" s="4">
        <v>2</v>
      </c>
      <c r="I195" s="4">
        <v>3339.4</v>
      </c>
      <c r="K195" s="4">
        <v>1.44</v>
      </c>
      <c r="L195" s="4">
        <v>366</v>
      </c>
      <c r="M195" s="4">
        <v>0.87980000000000003</v>
      </c>
      <c r="N195" s="4">
        <v>11.9191</v>
      </c>
      <c r="O195" s="4">
        <v>4.4699999999999997E-2</v>
      </c>
      <c r="P195" s="4">
        <v>417.2296</v>
      </c>
      <c r="Q195" s="4">
        <v>1.7986</v>
      </c>
      <c r="R195" s="4">
        <v>419</v>
      </c>
      <c r="S195" s="4">
        <v>328.81439999999998</v>
      </c>
      <c r="T195" s="4">
        <v>1.4174</v>
      </c>
      <c r="U195" s="4">
        <v>330.2</v>
      </c>
      <c r="V195" s="4">
        <v>3339.4267</v>
      </c>
      <c r="Y195" s="4">
        <v>321.98399999999998</v>
      </c>
      <c r="Z195" s="4">
        <v>0</v>
      </c>
      <c r="AA195" s="4">
        <v>1.2682</v>
      </c>
      <c r="AB195" s="4" t="s">
        <v>384</v>
      </c>
      <c r="AC195" s="4">
        <v>0</v>
      </c>
      <c r="AD195" s="4">
        <v>12</v>
      </c>
      <c r="AE195" s="4">
        <v>837</v>
      </c>
      <c r="AF195" s="4">
        <v>865</v>
      </c>
      <c r="AG195" s="4">
        <v>875</v>
      </c>
      <c r="AH195" s="4">
        <v>76</v>
      </c>
      <c r="AI195" s="4">
        <v>17.79</v>
      </c>
      <c r="AJ195" s="4">
        <v>0.41</v>
      </c>
      <c r="AK195" s="4">
        <v>984</v>
      </c>
      <c r="AL195" s="4">
        <v>-2</v>
      </c>
      <c r="AM195" s="4">
        <v>0</v>
      </c>
      <c r="AN195" s="4">
        <v>22</v>
      </c>
      <c r="AO195" s="4">
        <v>191</v>
      </c>
      <c r="AP195" s="4">
        <v>190</v>
      </c>
      <c r="AQ195" s="4">
        <v>3</v>
      </c>
      <c r="AR195" s="4">
        <v>195</v>
      </c>
      <c r="AS195" s="4" t="s">
        <v>155</v>
      </c>
      <c r="AT195" s="4">
        <v>2</v>
      </c>
      <c r="AU195" s="5">
        <v>0.59540509259259256</v>
      </c>
      <c r="AV195" s="4">
        <v>47.160711999999997</v>
      </c>
      <c r="AW195" s="4">
        <v>-88.484016999999994</v>
      </c>
      <c r="AX195" s="4">
        <v>313.7</v>
      </c>
      <c r="AY195" s="4">
        <v>31.2</v>
      </c>
      <c r="AZ195" s="4">
        <v>12</v>
      </c>
      <c r="BA195" s="4">
        <v>10</v>
      </c>
      <c r="BB195" s="4" t="s">
        <v>436</v>
      </c>
      <c r="BC195" s="4">
        <v>1.2302999999999999</v>
      </c>
      <c r="BD195" s="4">
        <v>1.1000000000000001</v>
      </c>
      <c r="BE195" s="4">
        <v>2.0303</v>
      </c>
      <c r="BF195" s="4">
        <v>14.063000000000001</v>
      </c>
      <c r="BG195" s="4">
        <v>15.17</v>
      </c>
      <c r="BH195" s="4">
        <v>1.08</v>
      </c>
      <c r="BI195" s="4">
        <v>13.662000000000001</v>
      </c>
      <c r="BJ195" s="4">
        <v>2940.0450000000001</v>
      </c>
      <c r="BK195" s="4">
        <v>7.0110000000000001</v>
      </c>
      <c r="BL195" s="4">
        <v>10.778</v>
      </c>
      <c r="BM195" s="4">
        <v>4.5999999999999999E-2</v>
      </c>
      <c r="BN195" s="4">
        <v>10.824</v>
      </c>
      <c r="BO195" s="4">
        <v>8.4939999999999998</v>
      </c>
      <c r="BP195" s="4">
        <v>3.6999999999999998E-2</v>
      </c>
      <c r="BQ195" s="4">
        <v>8.5299999999999994</v>
      </c>
      <c r="BR195" s="4">
        <v>27.238199999999999</v>
      </c>
      <c r="BU195" s="4">
        <v>15.757999999999999</v>
      </c>
      <c r="BW195" s="4">
        <v>227.46</v>
      </c>
      <c r="BX195" s="4">
        <v>0.47314400000000001</v>
      </c>
      <c r="BY195" s="4">
        <v>-5</v>
      </c>
      <c r="BZ195" s="4">
        <v>0.63300000000000001</v>
      </c>
      <c r="CA195" s="4">
        <v>11.562455999999999</v>
      </c>
      <c r="CB195" s="4">
        <v>12.7866</v>
      </c>
    </row>
    <row r="196" spans="1:80">
      <c r="A196" s="2">
        <v>42439</v>
      </c>
      <c r="B196" s="29">
        <v>0.38751017361111112</v>
      </c>
      <c r="C196" s="4">
        <v>13.739000000000001</v>
      </c>
      <c r="D196" s="4">
        <v>4.99E-2</v>
      </c>
      <c r="E196" s="4" t="s">
        <v>155</v>
      </c>
      <c r="F196" s="4">
        <v>499.35429099999999</v>
      </c>
      <c r="G196" s="4">
        <v>336.5</v>
      </c>
      <c r="H196" s="4">
        <v>3.8</v>
      </c>
      <c r="I196" s="4">
        <v>3305.2</v>
      </c>
      <c r="K196" s="4">
        <v>1.7</v>
      </c>
      <c r="L196" s="4">
        <v>372</v>
      </c>
      <c r="M196" s="4">
        <v>0.87839999999999996</v>
      </c>
      <c r="N196" s="4">
        <v>12.0684</v>
      </c>
      <c r="O196" s="4">
        <v>4.3900000000000002E-2</v>
      </c>
      <c r="P196" s="4">
        <v>295.5806</v>
      </c>
      <c r="Q196" s="4">
        <v>3.3652000000000002</v>
      </c>
      <c r="R196" s="4">
        <v>298.89999999999998</v>
      </c>
      <c r="S196" s="4">
        <v>232.94409999999999</v>
      </c>
      <c r="T196" s="4">
        <v>2.6520999999999999</v>
      </c>
      <c r="U196" s="4">
        <v>235.6</v>
      </c>
      <c r="V196" s="4">
        <v>3305.1653000000001</v>
      </c>
      <c r="Y196" s="4">
        <v>326.64699999999999</v>
      </c>
      <c r="Z196" s="4">
        <v>0</v>
      </c>
      <c r="AA196" s="4">
        <v>1.4932000000000001</v>
      </c>
      <c r="AB196" s="4" t="s">
        <v>384</v>
      </c>
      <c r="AC196" s="4">
        <v>0</v>
      </c>
      <c r="AD196" s="4">
        <v>12</v>
      </c>
      <c r="AE196" s="4">
        <v>836</v>
      </c>
      <c r="AF196" s="4">
        <v>864</v>
      </c>
      <c r="AG196" s="4">
        <v>873</v>
      </c>
      <c r="AH196" s="4">
        <v>76</v>
      </c>
      <c r="AI196" s="4">
        <v>17.79</v>
      </c>
      <c r="AJ196" s="4">
        <v>0.41</v>
      </c>
      <c r="AK196" s="4">
        <v>984</v>
      </c>
      <c r="AL196" s="4">
        <v>-2</v>
      </c>
      <c r="AM196" s="4">
        <v>0</v>
      </c>
      <c r="AN196" s="4">
        <v>22</v>
      </c>
      <c r="AO196" s="4">
        <v>191</v>
      </c>
      <c r="AP196" s="4">
        <v>190</v>
      </c>
      <c r="AQ196" s="4">
        <v>3.1</v>
      </c>
      <c r="AR196" s="4">
        <v>195</v>
      </c>
      <c r="AS196" s="4" t="s">
        <v>155</v>
      </c>
      <c r="AT196" s="4">
        <v>2</v>
      </c>
      <c r="AU196" s="5">
        <v>0.59541666666666659</v>
      </c>
      <c r="AV196" s="4">
        <v>47.160843</v>
      </c>
      <c r="AW196" s="4">
        <v>-88.483963000000003</v>
      </c>
      <c r="AX196" s="4">
        <v>314.10000000000002</v>
      </c>
      <c r="AY196" s="4">
        <v>32</v>
      </c>
      <c r="AZ196" s="4">
        <v>12</v>
      </c>
      <c r="BA196" s="4">
        <v>10</v>
      </c>
      <c r="BB196" s="4" t="s">
        <v>436</v>
      </c>
      <c r="BC196" s="4">
        <v>1.3</v>
      </c>
      <c r="BD196" s="4">
        <v>1.1000000000000001</v>
      </c>
      <c r="BE196" s="4">
        <v>2.1</v>
      </c>
      <c r="BF196" s="4">
        <v>14.063000000000001</v>
      </c>
      <c r="BG196" s="4">
        <v>14.98</v>
      </c>
      <c r="BH196" s="4">
        <v>1.07</v>
      </c>
      <c r="BI196" s="4">
        <v>13.846</v>
      </c>
      <c r="BJ196" s="4">
        <v>2942.0520000000001</v>
      </c>
      <c r="BK196" s="4">
        <v>6.806</v>
      </c>
      <c r="BL196" s="4">
        <v>7.5460000000000003</v>
      </c>
      <c r="BM196" s="4">
        <v>8.5999999999999993E-2</v>
      </c>
      <c r="BN196" s="4">
        <v>7.6319999999999997</v>
      </c>
      <c r="BO196" s="4">
        <v>5.9470000000000001</v>
      </c>
      <c r="BP196" s="4">
        <v>6.8000000000000005E-2</v>
      </c>
      <c r="BQ196" s="4">
        <v>6.0149999999999997</v>
      </c>
      <c r="BR196" s="4">
        <v>26.6434</v>
      </c>
      <c r="BU196" s="4">
        <v>15.798999999999999</v>
      </c>
      <c r="BW196" s="4">
        <v>264.68599999999998</v>
      </c>
      <c r="BX196" s="4">
        <v>0.41843200000000003</v>
      </c>
      <c r="BY196" s="4">
        <v>-5</v>
      </c>
      <c r="BZ196" s="4">
        <v>0.63209599999999999</v>
      </c>
      <c r="CA196" s="4">
        <v>10.225432</v>
      </c>
      <c r="CB196" s="4">
        <v>12.768338999999999</v>
      </c>
    </row>
    <row r="197" spans="1:80">
      <c r="A197" s="2">
        <v>42439</v>
      </c>
      <c r="B197" s="29">
        <v>0.38752174768518516</v>
      </c>
      <c r="C197" s="4">
        <v>13.912000000000001</v>
      </c>
      <c r="D197" s="4">
        <v>4.9099999999999998E-2</v>
      </c>
      <c r="E197" s="4" t="s">
        <v>155</v>
      </c>
      <c r="F197" s="4">
        <v>490.858114</v>
      </c>
      <c r="G197" s="4">
        <v>258.5</v>
      </c>
      <c r="H197" s="4">
        <v>11</v>
      </c>
      <c r="I197" s="4">
        <v>3230.3</v>
      </c>
      <c r="K197" s="4">
        <v>1.63</v>
      </c>
      <c r="L197" s="4">
        <v>375</v>
      </c>
      <c r="M197" s="4">
        <v>0.87709999999999999</v>
      </c>
      <c r="N197" s="4">
        <v>12.202</v>
      </c>
      <c r="O197" s="4">
        <v>4.3099999999999999E-2</v>
      </c>
      <c r="P197" s="4">
        <v>226.7064</v>
      </c>
      <c r="Q197" s="4">
        <v>9.6425000000000001</v>
      </c>
      <c r="R197" s="4">
        <v>236.3</v>
      </c>
      <c r="S197" s="4">
        <v>178.66499999999999</v>
      </c>
      <c r="T197" s="4">
        <v>7.5991999999999997</v>
      </c>
      <c r="U197" s="4">
        <v>186.3</v>
      </c>
      <c r="V197" s="4">
        <v>3230.2838999999999</v>
      </c>
      <c r="Y197" s="4">
        <v>328.82400000000001</v>
      </c>
      <c r="Z197" s="4">
        <v>0</v>
      </c>
      <c r="AA197" s="4">
        <v>1.4257</v>
      </c>
      <c r="AB197" s="4" t="s">
        <v>384</v>
      </c>
      <c r="AC197" s="4">
        <v>0</v>
      </c>
      <c r="AD197" s="4">
        <v>11.9</v>
      </c>
      <c r="AE197" s="4">
        <v>836</v>
      </c>
      <c r="AF197" s="4">
        <v>865</v>
      </c>
      <c r="AG197" s="4">
        <v>874</v>
      </c>
      <c r="AH197" s="4">
        <v>76</v>
      </c>
      <c r="AI197" s="4">
        <v>17.79</v>
      </c>
      <c r="AJ197" s="4">
        <v>0.41</v>
      </c>
      <c r="AK197" s="4">
        <v>984</v>
      </c>
      <c r="AL197" s="4">
        <v>-2</v>
      </c>
      <c r="AM197" s="4">
        <v>0</v>
      </c>
      <c r="AN197" s="4">
        <v>22</v>
      </c>
      <c r="AO197" s="4">
        <v>191</v>
      </c>
      <c r="AP197" s="4">
        <v>190</v>
      </c>
      <c r="AQ197" s="4">
        <v>3</v>
      </c>
      <c r="AR197" s="4">
        <v>195</v>
      </c>
      <c r="AS197" s="4" t="s">
        <v>155</v>
      </c>
      <c r="AT197" s="4">
        <v>2</v>
      </c>
      <c r="AU197" s="5">
        <v>0.59542824074074074</v>
      </c>
      <c r="AV197" s="4">
        <v>47.160989999999998</v>
      </c>
      <c r="AW197" s="4">
        <v>-88.483941999999999</v>
      </c>
      <c r="AX197" s="4">
        <v>314.60000000000002</v>
      </c>
      <c r="AY197" s="4">
        <v>33.9</v>
      </c>
      <c r="AZ197" s="4">
        <v>12</v>
      </c>
      <c r="BA197" s="4">
        <v>10</v>
      </c>
      <c r="BB197" s="4" t="s">
        <v>436</v>
      </c>
      <c r="BC197" s="4">
        <v>1.4212</v>
      </c>
      <c r="BD197" s="4">
        <v>1.1909000000000001</v>
      </c>
      <c r="BE197" s="4">
        <v>2.2212000000000001</v>
      </c>
      <c r="BF197" s="4">
        <v>14.063000000000001</v>
      </c>
      <c r="BG197" s="4">
        <v>14.82</v>
      </c>
      <c r="BH197" s="4">
        <v>1.05</v>
      </c>
      <c r="BI197" s="4">
        <v>14.012</v>
      </c>
      <c r="BJ197" s="4">
        <v>2944.87</v>
      </c>
      <c r="BK197" s="4">
        <v>6.6130000000000004</v>
      </c>
      <c r="BL197" s="4">
        <v>5.73</v>
      </c>
      <c r="BM197" s="4">
        <v>0.24399999999999999</v>
      </c>
      <c r="BN197" s="4">
        <v>5.9729999999999999</v>
      </c>
      <c r="BO197" s="4">
        <v>4.516</v>
      </c>
      <c r="BP197" s="4">
        <v>0.192</v>
      </c>
      <c r="BQ197" s="4">
        <v>4.7080000000000002</v>
      </c>
      <c r="BR197" s="4">
        <v>25.779399999999999</v>
      </c>
      <c r="BU197" s="4">
        <v>15.744999999999999</v>
      </c>
      <c r="BW197" s="4">
        <v>250.19</v>
      </c>
      <c r="BX197" s="4">
        <v>0.30352000000000001</v>
      </c>
      <c r="BY197" s="4">
        <v>-5</v>
      </c>
      <c r="BZ197" s="4">
        <v>0.63109599999999999</v>
      </c>
      <c r="CA197" s="4">
        <v>7.4172700000000003</v>
      </c>
      <c r="CB197" s="4">
        <v>12.748139</v>
      </c>
    </row>
    <row r="198" spans="1:80">
      <c r="A198" s="2">
        <v>42439</v>
      </c>
      <c r="B198" s="29">
        <v>0.38753332175925931</v>
      </c>
      <c r="C198" s="4">
        <v>14.02</v>
      </c>
      <c r="D198" s="4">
        <v>8.5800000000000001E-2</v>
      </c>
      <c r="E198" s="4" t="s">
        <v>155</v>
      </c>
      <c r="F198" s="4">
        <v>858.14086799999995</v>
      </c>
      <c r="G198" s="4">
        <v>228.5</v>
      </c>
      <c r="H198" s="4">
        <v>38.299999999999997</v>
      </c>
      <c r="I198" s="4">
        <v>3550.5</v>
      </c>
      <c r="K198" s="4">
        <v>1.37</v>
      </c>
      <c r="L198" s="4">
        <v>379</v>
      </c>
      <c r="M198" s="4">
        <v>0.87560000000000004</v>
      </c>
      <c r="N198" s="4">
        <v>12.276400000000001</v>
      </c>
      <c r="O198" s="4">
        <v>7.51E-2</v>
      </c>
      <c r="P198" s="4">
        <v>200.08519999999999</v>
      </c>
      <c r="Q198" s="4">
        <v>33.520800000000001</v>
      </c>
      <c r="R198" s="4">
        <v>233.6</v>
      </c>
      <c r="S198" s="4">
        <v>157.68520000000001</v>
      </c>
      <c r="T198" s="4">
        <v>26.417400000000001</v>
      </c>
      <c r="U198" s="4">
        <v>184.1</v>
      </c>
      <c r="V198" s="4">
        <v>3550.5306999999998</v>
      </c>
      <c r="Y198" s="4">
        <v>331.67500000000001</v>
      </c>
      <c r="Z198" s="4">
        <v>0</v>
      </c>
      <c r="AA198" s="4">
        <v>1.2009000000000001</v>
      </c>
      <c r="AB198" s="4" t="s">
        <v>384</v>
      </c>
      <c r="AC198" s="4">
        <v>0</v>
      </c>
      <c r="AD198" s="4">
        <v>11.9</v>
      </c>
      <c r="AE198" s="4">
        <v>836</v>
      </c>
      <c r="AF198" s="4">
        <v>863</v>
      </c>
      <c r="AG198" s="4">
        <v>873</v>
      </c>
      <c r="AH198" s="4">
        <v>76</v>
      </c>
      <c r="AI198" s="4">
        <v>17.79</v>
      </c>
      <c r="AJ198" s="4">
        <v>0.41</v>
      </c>
      <c r="AK198" s="4">
        <v>984</v>
      </c>
      <c r="AL198" s="4">
        <v>-2</v>
      </c>
      <c r="AM198" s="4">
        <v>0</v>
      </c>
      <c r="AN198" s="4">
        <v>22</v>
      </c>
      <c r="AO198" s="4">
        <v>191</v>
      </c>
      <c r="AP198" s="4">
        <v>190</v>
      </c>
      <c r="AQ198" s="4">
        <v>2.9</v>
      </c>
      <c r="AR198" s="4">
        <v>195</v>
      </c>
      <c r="AS198" s="4" t="s">
        <v>155</v>
      </c>
      <c r="AT198" s="4">
        <v>2</v>
      </c>
      <c r="AU198" s="5">
        <v>0.59543981481481478</v>
      </c>
      <c r="AV198" s="4">
        <v>47.161135000000002</v>
      </c>
      <c r="AW198" s="4">
        <v>-88.483929000000003</v>
      </c>
      <c r="AX198" s="4">
        <v>314.60000000000002</v>
      </c>
      <c r="AY198" s="4">
        <v>34.9</v>
      </c>
      <c r="AZ198" s="4">
        <v>12</v>
      </c>
      <c r="BA198" s="4">
        <v>10</v>
      </c>
      <c r="BB198" s="4" t="s">
        <v>436</v>
      </c>
      <c r="BC198" s="4">
        <v>1.7</v>
      </c>
      <c r="BD198" s="4">
        <v>1.4302999999999999</v>
      </c>
      <c r="BE198" s="4">
        <v>2.5</v>
      </c>
      <c r="BF198" s="4">
        <v>14.063000000000001</v>
      </c>
      <c r="BG198" s="4">
        <v>14.64</v>
      </c>
      <c r="BH198" s="4">
        <v>1.04</v>
      </c>
      <c r="BI198" s="4">
        <v>14.207000000000001</v>
      </c>
      <c r="BJ198" s="4">
        <v>2930.4259999999999</v>
      </c>
      <c r="BK198" s="4">
        <v>11.416</v>
      </c>
      <c r="BL198" s="4">
        <v>5.0019999999999998</v>
      </c>
      <c r="BM198" s="4">
        <v>0.83799999999999997</v>
      </c>
      <c r="BN198" s="4">
        <v>5.84</v>
      </c>
      <c r="BO198" s="4">
        <v>3.9420000000000002</v>
      </c>
      <c r="BP198" s="4">
        <v>0.66</v>
      </c>
      <c r="BQ198" s="4">
        <v>4.6020000000000003</v>
      </c>
      <c r="BR198" s="4">
        <v>28.025300000000001</v>
      </c>
      <c r="BU198" s="4">
        <v>15.708</v>
      </c>
      <c r="BW198" s="4">
        <v>208.43899999999999</v>
      </c>
      <c r="BX198" s="4">
        <v>0.33810400000000002</v>
      </c>
      <c r="BY198" s="4">
        <v>-5</v>
      </c>
      <c r="BZ198" s="4">
        <v>0.63100000000000001</v>
      </c>
      <c r="CA198" s="4">
        <v>8.2624169999999992</v>
      </c>
      <c r="CB198" s="4">
        <v>12.7462</v>
      </c>
    </row>
    <row r="199" spans="1:80">
      <c r="A199" s="2">
        <v>42439</v>
      </c>
      <c r="B199" s="29">
        <v>0.38754489583333335</v>
      </c>
      <c r="C199" s="4">
        <v>13.964</v>
      </c>
      <c r="D199" s="4">
        <v>8.8900000000000007E-2</v>
      </c>
      <c r="E199" s="4" t="s">
        <v>155</v>
      </c>
      <c r="F199" s="4">
        <v>888.55361600000003</v>
      </c>
      <c r="G199" s="4">
        <v>209.4</v>
      </c>
      <c r="H199" s="4">
        <v>53</v>
      </c>
      <c r="I199" s="4">
        <v>3626.2</v>
      </c>
      <c r="K199" s="4">
        <v>1.1299999999999999</v>
      </c>
      <c r="L199" s="4">
        <v>409</v>
      </c>
      <c r="M199" s="4">
        <v>0.87590000000000001</v>
      </c>
      <c r="N199" s="4">
        <v>12.230499999999999</v>
      </c>
      <c r="O199" s="4">
        <v>7.7799999999999994E-2</v>
      </c>
      <c r="P199" s="4">
        <v>183.38200000000001</v>
      </c>
      <c r="Q199" s="4">
        <v>46.421700000000001</v>
      </c>
      <c r="R199" s="4">
        <v>229.8</v>
      </c>
      <c r="S199" s="4">
        <v>144.5215</v>
      </c>
      <c r="T199" s="4">
        <v>36.584499999999998</v>
      </c>
      <c r="U199" s="4">
        <v>181.1</v>
      </c>
      <c r="V199" s="4">
        <v>3626.2127999999998</v>
      </c>
      <c r="Y199" s="4">
        <v>358.44099999999997</v>
      </c>
      <c r="Z199" s="4">
        <v>0</v>
      </c>
      <c r="AA199" s="4">
        <v>0.98540000000000005</v>
      </c>
      <c r="AB199" s="4" t="s">
        <v>384</v>
      </c>
      <c r="AC199" s="4">
        <v>0</v>
      </c>
      <c r="AD199" s="4">
        <v>11.8</v>
      </c>
      <c r="AE199" s="4">
        <v>836</v>
      </c>
      <c r="AF199" s="4">
        <v>863</v>
      </c>
      <c r="AG199" s="4">
        <v>874</v>
      </c>
      <c r="AH199" s="4">
        <v>76</v>
      </c>
      <c r="AI199" s="4">
        <v>17.79</v>
      </c>
      <c r="AJ199" s="4">
        <v>0.41</v>
      </c>
      <c r="AK199" s="4">
        <v>984</v>
      </c>
      <c r="AL199" s="4">
        <v>-2</v>
      </c>
      <c r="AM199" s="4">
        <v>0</v>
      </c>
      <c r="AN199" s="4">
        <v>22</v>
      </c>
      <c r="AO199" s="4">
        <v>190.1</v>
      </c>
      <c r="AP199" s="4">
        <v>189.1</v>
      </c>
      <c r="AQ199" s="4">
        <v>2.7</v>
      </c>
      <c r="AR199" s="4">
        <v>195</v>
      </c>
      <c r="AS199" s="4" t="s">
        <v>155</v>
      </c>
      <c r="AT199" s="4">
        <v>2</v>
      </c>
      <c r="AU199" s="5">
        <v>0.59545138888888893</v>
      </c>
      <c r="AV199" s="4">
        <v>47.161276999999998</v>
      </c>
      <c r="AW199" s="4">
        <v>-88.483919999999998</v>
      </c>
      <c r="AX199" s="4">
        <v>314.89999999999998</v>
      </c>
      <c r="AY199" s="4">
        <v>35</v>
      </c>
      <c r="AZ199" s="4">
        <v>12</v>
      </c>
      <c r="BA199" s="4">
        <v>10</v>
      </c>
      <c r="BB199" s="4" t="s">
        <v>436</v>
      </c>
      <c r="BC199" s="4">
        <v>1.7605999999999999</v>
      </c>
      <c r="BD199" s="4">
        <v>1.5606</v>
      </c>
      <c r="BE199" s="4">
        <v>2.5909</v>
      </c>
      <c r="BF199" s="4">
        <v>14.063000000000001</v>
      </c>
      <c r="BG199" s="4">
        <v>14.68</v>
      </c>
      <c r="BH199" s="4">
        <v>1.04</v>
      </c>
      <c r="BI199" s="4">
        <v>14.170999999999999</v>
      </c>
      <c r="BJ199" s="4">
        <v>2927.7080000000001</v>
      </c>
      <c r="BK199" s="4">
        <v>11.856999999999999</v>
      </c>
      <c r="BL199" s="4">
        <v>4.5970000000000004</v>
      </c>
      <c r="BM199" s="4">
        <v>1.1639999999999999</v>
      </c>
      <c r="BN199" s="4">
        <v>5.7610000000000001</v>
      </c>
      <c r="BO199" s="4">
        <v>3.6230000000000002</v>
      </c>
      <c r="BP199" s="4">
        <v>0.91700000000000004</v>
      </c>
      <c r="BQ199" s="4">
        <v>4.54</v>
      </c>
      <c r="BR199" s="4">
        <v>28.703499999999998</v>
      </c>
      <c r="BU199" s="4">
        <v>17.024000000000001</v>
      </c>
      <c r="BW199" s="4">
        <v>171.51599999999999</v>
      </c>
      <c r="BX199" s="4">
        <v>0.37192799999999998</v>
      </c>
      <c r="BY199" s="4">
        <v>-5</v>
      </c>
      <c r="BZ199" s="4">
        <v>0.62648000000000004</v>
      </c>
      <c r="CA199" s="4">
        <v>9.088991</v>
      </c>
      <c r="CB199" s="4">
        <v>12.654896000000001</v>
      </c>
    </row>
    <row r="200" spans="1:80">
      <c r="A200" s="2">
        <v>42439</v>
      </c>
      <c r="B200" s="29">
        <v>0.38755646990740744</v>
      </c>
      <c r="C200" s="4">
        <v>13.707000000000001</v>
      </c>
      <c r="D200" s="4">
        <v>7.0900000000000005E-2</v>
      </c>
      <c r="E200" s="4" t="s">
        <v>155</v>
      </c>
      <c r="F200" s="4">
        <v>709.44961899999998</v>
      </c>
      <c r="G200" s="4">
        <v>309.60000000000002</v>
      </c>
      <c r="H200" s="4">
        <v>59</v>
      </c>
      <c r="I200" s="4">
        <v>4426.7</v>
      </c>
      <c r="K200" s="4">
        <v>0.87</v>
      </c>
      <c r="L200" s="4">
        <v>408</v>
      </c>
      <c r="M200" s="4">
        <v>0.87729999999999997</v>
      </c>
      <c r="N200" s="4">
        <v>12.025</v>
      </c>
      <c r="O200" s="4">
        <v>6.2199999999999998E-2</v>
      </c>
      <c r="P200" s="4">
        <v>271.59649999999999</v>
      </c>
      <c r="Q200" s="4">
        <v>51.797400000000003</v>
      </c>
      <c r="R200" s="4">
        <v>323.39999999999998</v>
      </c>
      <c r="S200" s="4">
        <v>214.04239999999999</v>
      </c>
      <c r="T200" s="4">
        <v>40.820999999999998</v>
      </c>
      <c r="U200" s="4">
        <v>254.9</v>
      </c>
      <c r="V200" s="4">
        <v>4426.6832999999997</v>
      </c>
      <c r="Y200" s="4">
        <v>358.35899999999998</v>
      </c>
      <c r="Z200" s="4">
        <v>0</v>
      </c>
      <c r="AA200" s="4">
        <v>0.7621</v>
      </c>
      <c r="AB200" s="4" t="s">
        <v>384</v>
      </c>
      <c r="AC200" s="4">
        <v>0</v>
      </c>
      <c r="AD200" s="4">
        <v>11.9</v>
      </c>
      <c r="AE200" s="4">
        <v>837</v>
      </c>
      <c r="AF200" s="4">
        <v>864</v>
      </c>
      <c r="AG200" s="4">
        <v>875</v>
      </c>
      <c r="AH200" s="4">
        <v>76</v>
      </c>
      <c r="AI200" s="4">
        <v>17.79</v>
      </c>
      <c r="AJ200" s="4">
        <v>0.41</v>
      </c>
      <c r="AK200" s="4">
        <v>984</v>
      </c>
      <c r="AL200" s="4">
        <v>-2</v>
      </c>
      <c r="AM200" s="4">
        <v>0</v>
      </c>
      <c r="AN200" s="4">
        <v>22</v>
      </c>
      <c r="AO200" s="4">
        <v>190</v>
      </c>
      <c r="AP200" s="4">
        <v>189.9</v>
      </c>
      <c r="AQ200" s="4">
        <v>2.8</v>
      </c>
      <c r="AR200" s="4">
        <v>195</v>
      </c>
      <c r="AS200" s="4" t="s">
        <v>155</v>
      </c>
      <c r="AT200" s="4">
        <v>2</v>
      </c>
      <c r="AU200" s="5">
        <v>0.59546296296296297</v>
      </c>
      <c r="AV200" s="4">
        <v>47.161417999999998</v>
      </c>
      <c r="AW200" s="4">
        <v>-88.483911000000006</v>
      </c>
      <c r="AX200" s="4">
        <v>315.3</v>
      </c>
      <c r="AY200" s="4">
        <v>34.700000000000003</v>
      </c>
      <c r="AZ200" s="4">
        <v>12</v>
      </c>
      <c r="BA200" s="4">
        <v>10</v>
      </c>
      <c r="BB200" s="4" t="s">
        <v>436</v>
      </c>
      <c r="BC200" s="4">
        <v>1.6273</v>
      </c>
      <c r="BD200" s="4">
        <v>1.6091</v>
      </c>
      <c r="BE200" s="4">
        <v>2.4666999999999999</v>
      </c>
      <c r="BF200" s="4">
        <v>14.063000000000001</v>
      </c>
      <c r="BG200" s="4">
        <v>14.86</v>
      </c>
      <c r="BH200" s="4">
        <v>1.06</v>
      </c>
      <c r="BI200" s="4">
        <v>13.987</v>
      </c>
      <c r="BJ200" s="4">
        <v>2911.0210000000002</v>
      </c>
      <c r="BK200" s="4">
        <v>9.59</v>
      </c>
      <c r="BL200" s="4">
        <v>6.8849999999999998</v>
      </c>
      <c r="BM200" s="4">
        <v>1.3129999999999999</v>
      </c>
      <c r="BN200" s="4">
        <v>8.1980000000000004</v>
      </c>
      <c r="BO200" s="4">
        <v>5.4260000000000002</v>
      </c>
      <c r="BP200" s="4">
        <v>1.0349999999999999</v>
      </c>
      <c r="BQ200" s="4">
        <v>6.4610000000000003</v>
      </c>
      <c r="BR200" s="4">
        <v>35.435299999999998</v>
      </c>
      <c r="BU200" s="4">
        <v>17.212</v>
      </c>
      <c r="BW200" s="4">
        <v>134.14599999999999</v>
      </c>
      <c r="BX200" s="4">
        <v>0.41748800000000003</v>
      </c>
      <c r="BY200" s="4">
        <v>-5</v>
      </c>
      <c r="BZ200" s="4">
        <v>0.626</v>
      </c>
      <c r="CA200" s="4">
        <v>10.202363</v>
      </c>
      <c r="CB200" s="4">
        <v>12.645200000000001</v>
      </c>
    </row>
    <row r="201" spans="1:80">
      <c r="A201" s="2">
        <v>42439</v>
      </c>
      <c r="B201" s="29">
        <v>0.38756804398148148</v>
      </c>
      <c r="C201" s="4">
        <v>13.6</v>
      </c>
      <c r="D201" s="4">
        <v>5.5500000000000001E-2</v>
      </c>
      <c r="E201" s="4" t="s">
        <v>155</v>
      </c>
      <c r="F201" s="4">
        <v>555.18032800000003</v>
      </c>
      <c r="G201" s="4">
        <v>494.3</v>
      </c>
      <c r="H201" s="4">
        <v>65.099999999999994</v>
      </c>
      <c r="I201" s="4">
        <v>3667.7</v>
      </c>
      <c r="K201" s="4">
        <v>0.88</v>
      </c>
      <c r="L201" s="4">
        <v>398</v>
      </c>
      <c r="M201" s="4">
        <v>0.879</v>
      </c>
      <c r="N201" s="4">
        <v>11.9549</v>
      </c>
      <c r="O201" s="4">
        <v>4.8800000000000003E-2</v>
      </c>
      <c r="P201" s="4">
        <v>434.51</v>
      </c>
      <c r="Q201" s="4">
        <v>57.264600000000002</v>
      </c>
      <c r="R201" s="4">
        <v>491.8</v>
      </c>
      <c r="S201" s="4">
        <v>342.43299999999999</v>
      </c>
      <c r="T201" s="4">
        <v>45.1297</v>
      </c>
      <c r="U201" s="4">
        <v>387.6</v>
      </c>
      <c r="V201" s="4">
        <v>3667.7040999999999</v>
      </c>
      <c r="Y201" s="4">
        <v>349.56799999999998</v>
      </c>
      <c r="Z201" s="4">
        <v>0</v>
      </c>
      <c r="AA201" s="4">
        <v>0.76980000000000004</v>
      </c>
      <c r="AB201" s="4" t="s">
        <v>384</v>
      </c>
      <c r="AC201" s="4">
        <v>0</v>
      </c>
      <c r="AD201" s="4">
        <v>11.8</v>
      </c>
      <c r="AE201" s="4">
        <v>837</v>
      </c>
      <c r="AF201" s="4">
        <v>864</v>
      </c>
      <c r="AG201" s="4">
        <v>876</v>
      </c>
      <c r="AH201" s="4">
        <v>76</v>
      </c>
      <c r="AI201" s="4">
        <v>17.79</v>
      </c>
      <c r="AJ201" s="4">
        <v>0.41</v>
      </c>
      <c r="AK201" s="4">
        <v>984</v>
      </c>
      <c r="AL201" s="4">
        <v>-2</v>
      </c>
      <c r="AM201" s="4">
        <v>0</v>
      </c>
      <c r="AN201" s="4">
        <v>22</v>
      </c>
      <c r="AO201" s="4">
        <v>190</v>
      </c>
      <c r="AP201" s="4">
        <v>190</v>
      </c>
      <c r="AQ201" s="4">
        <v>3</v>
      </c>
      <c r="AR201" s="4">
        <v>195</v>
      </c>
      <c r="AS201" s="4" t="s">
        <v>155</v>
      </c>
      <c r="AT201" s="4">
        <v>2</v>
      </c>
      <c r="AU201" s="5">
        <v>0.59547453703703701</v>
      </c>
      <c r="AV201" s="4">
        <v>47.161557999999999</v>
      </c>
      <c r="AW201" s="4">
        <v>-88.483918000000003</v>
      </c>
      <c r="AX201" s="4">
        <v>315.60000000000002</v>
      </c>
      <c r="AY201" s="4">
        <v>34.4</v>
      </c>
      <c r="AZ201" s="4">
        <v>12</v>
      </c>
      <c r="BA201" s="4">
        <v>10</v>
      </c>
      <c r="BB201" s="4" t="s">
        <v>436</v>
      </c>
      <c r="BC201" s="4">
        <v>1</v>
      </c>
      <c r="BD201" s="4">
        <v>1.4</v>
      </c>
      <c r="BE201" s="4">
        <v>1.7</v>
      </c>
      <c r="BF201" s="4">
        <v>14.063000000000001</v>
      </c>
      <c r="BG201" s="4">
        <v>15.07</v>
      </c>
      <c r="BH201" s="4">
        <v>1.07</v>
      </c>
      <c r="BI201" s="4">
        <v>13.760999999999999</v>
      </c>
      <c r="BJ201" s="4">
        <v>2931.4720000000002</v>
      </c>
      <c r="BK201" s="4">
        <v>7.617</v>
      </c>
      <c r="BL201" s="4">
        <v>11.157999999999999</v>
      </c>
      <c r="BM201" s="4">
        <v>1.47</v>
      </c>
      <c r="BN201" s="4">
        <v>12.628</v>
      </c>
      <c r="BO201" s="4">
        <v>8.7929999999999993</v>
      </c>
      <c r="BP201" s="4">
        <v>1.159</v>
      </c>
      <c r="BQ201" s="4">
        <v>9.952</v>
      </c>
      <c r="BR201" s="4">
        <v>29.7392</v>
      </c>
      <c r="BU201" s="4">
        <v>17.007000000000001</v>
      </c>
      <c r="BW201" s="4">
        <v>137.25700000000001</v>
      </c>
      <c r="BX201" s="4">
        <v>0.48437599999999997</v>
      </c>
      <c r="BY201" s="4">
        <v>-5</v>
      </c>
      <c r="BZ201" s="4">
        <v>0.62690400000000002</v>
      </c>
      <c r="CA201" s="4">
        <v>11.836938999999999</v>
      </c>
      <c r="CB201" s="4">
        <v>12.663461</v>
      </c>
    </row>
    <row r="202" spans="1:80">
      <c r="A202" s="2">
        <v>42439</v>
      </c>
      <c r="B202" s="29">
        <v>0.38757961805555557</v>
      </c>
      <c r="C202" s="4">
        <v>13.5</v>
      </c>
      <c r="D202" s="4">
        <v>7.1400000000000005E-2</v>
      </c>
      <c r="E202" s="4" t="s">
        <v>155</v>
      </c>
      <c r="F202" s="4">
        <v>713.59589000000005</v>
      </c>
      <c r="G202" s="4">
        <v>570</v>
      </c>
      <c r="H202" s="4">
        <v>65.2</v>
      </c>
      <c r="I202" s="4">
        <v>3484.9</v>
      </c>
      <c r="K202" s="4">
        <v>1.1200000000000001</v>
      </c>
      <c r="L202" s="4">
        <v>397</v>
      </c>
      <c r="M202" s="4">
        <v>0.87980000000000003</v>
      </c>
      <c r="N202" s="4">
        <v>11.8774</v>
      </c>
      <c r="O202" s="4">
        <v>6.2799999999999995E-2</v>
      </c>
      <c r="P202" s="4">
        <v>501.46339999999998</v>
      </c>
      <c r="Q202" s="4">
        <v>57.362400000000001</v>
      </c>
      <c r="R202" s="4">
        <v>558.79999999999995</v>
      </c>
      <c r="S202" s="4">
        <v>395.19819999999999</v>
      </c>
      <c r="T202" s="4">
        <v>45.206699999999998</v>
      </c>
      <c r="U202" s="4">
        <v>440.4</v>
      </c>
      <c r="V202" s="4">
        <v>3484.9065000000001</v>
      </c>
      <c r="Y202" s="4">
        <v>349.69499999999999</v>
      </c>
      <c r="Z202" s="4">
        <v>0</v>
      </c>
      <c r="AA202" s="4">
        <v>0.9849</v>
      </c>
      <c r="AB202" s="4" t="s">
        <v>384</v>
      </c>
      <c r="AC202" s="4">
        <v>0</v>
      </c>
      <c r="AD202" s="4">
        <v>11.8</v>
      </c>
      <c r="AE202" s="4">
        <v>837</v>
      </c>
      <c r="AF202" s="4">
        <v>863</v>
      </c>
      <c r="AG202" s="4">
        <v>876</v>
      </c>
      <c r="AH202" s="4">
        <v>76</v>
      </c>
      <c r="AI202" s="4">
        <v>17.79</v>
      </c>
      <c r="AJ202" s="4">
        <v>0.41</v>
      </c>
      <c r="AK202" s="4">
        <v>984</v>
      </c>
      <c r="AL202" s="4">
        <v>-2</v>
      </c>
      <c r="AM202" s="4">
        <v>0</v>
      </c>
      <c r="AN202" s="4">
        <v>22</v>
      </c>
      <c r="AO202" s="4">
        <v>190</v>
      </c>
      <c r="AP202" s="4">
        <v>190</v>
      </c>
      <c r="AQ202" s="4">
        <v>2.8</v>
      </c>
      <c r="AR202" s="4">
        <v>195</v>
      </c>
      <c r="AS202" s="4" t="s">
        <v>155</v>
      </c>
      <c r="AT202" s="4">
        <v>2</v>
      </c>
      <c r="AU202" s="5">
        <v>0.59548611111111105</v>
      </c>
      <c r="AV202" s="4">
        <v>47.161695000000002</v>
      </c>
      <c r="AW202" s="4">
        <v>-88.483956000000006</v>
      </c>
      <c r="AX202" s="4">
        <v>315.8</v>
      </c>
      <c r="AY202" s="4">
        <v>34.700000000000003</v>
      </c>
      <c r="AZ202" s="4">
        <v>12</v>
      </c>
      <c r="BA202" s="4">
        <v>10</v>
      </c>
      <c r="BB202" s="4" t="s">
        <v>436</v>
      </c>
      <c r="BC202" s="4">
        <v>1.0303</v>
      </c>
      <c r="BD202" s="4">
        <v>1.4302999999999999</v>
      </c>
      <c r="BE202" s="4">
        <v>1.7302999999999999</v>
      </c>
      <c r="BF202" s="4">
        <v>14.063000000000001</v>
      </c>
      <c r="BG202" s="4">
        <v>15.18</v>
      </c>
      <c r="BH202" s="4">
        <v>1.08</v>
      </c>
      <c r="BI202" s="4">
        <v>13.663</v>
      </c>
      <c r="BJ202" s="4">
        <v>2931.9180000000001</v>
      </c>
      <c r="BK202" s="4">
        <v>9.8640000000000008</v>
      </c>
      <c r="BL202" s="4">
        <v>12.962999999999999</v>
      </c>
      <c r="BM202" s="4">
        <v>1.4830000000000001</v>
      </c>
      <c r="BN202" s="4">
        <v>14.446</v>
      </c>
      <c r="BO202" s="4">
        <v>10.215999999999999</v>
      </c>
      <c r="BP202" s="4">
        <v>1.169</v>
      </c>
      <c r="BQ202" s="4">
        <v>11.385</v>
      </c>
      <c r="BR202" s="4">
        <v>28.445900000000002</v>
      </c>
      <c r="BU202" s="4">
        <v>17.126999999999999</v>
      </c>
      <c r="BW202" s="4">
        <v>176.78399999999999</v>
      </c>
      <c r="BX202" s="4">
        <v>0.46749600000000002</v>
      </c>
      <c r="BY202" s="4">
        <v>-5</v>
      </c>
      <c r="BZ202" s="4">
        <v>0.62428799999999995</v>
      </c>
      <c r="CA202" s="4">
        <v>11.424434</v>
      </c>
      <c r="CB202" s="4">
        <v>12.610618000000001</v>
      </c>
    </row>
    <row r="203" spans="1:80">
      <c r="A203" s="2">
        <v>42439</v>
      </c>
      <c r="B203" s="29">
        <v>0.38759119212962961</v>
      </c>
      <c r="C203" s="4">
        <v>13.606999999999999</v>
      </c>
      <c r="D203" s="4">
        <v>0.30590000000000001</v>
      </c>
      <c r="E203" s="4" t="s">
        <v>155</v>
      </c>
      <c r="F203" s="4">
        <v>3059.4863009999999</v>
      </c>
      <c r="G203" s="4">
        <v>568.9</v>
      </c>
      <c r="H203" s="4">
        <v>65.2</v>
      </c>
      <c r="I203" s="4">
        <v>3739.8</v>
      </c>
      <c r="K203" s="4">
        <v>1.38</v>
      </c>
      <c r="L203" s="4">
        <v>407</v>
      </c>
      <c r="M203" s="4">
        <v>0.87670000000000003</v>
      </c>
      <c r="N203" s="4">
        <v>11.928699999999999</v>
      </c>
      <c r="O203" s="4">
        <v>0.26819999999999999</v>
      </c>
      <c r="P203" s="4">
        <v>498.72210000000001</v>
      </c>
      <c r="Q203" s="4">
        <v>57.1599</v>
      </c>
      <c r="R203" s="4">
        <v>555.9</v>
      </c>
      <c r="S203" s="4">
        <v>393.03789999999998</v>
      </c>
      <c r="T203" s="4">
        <v>45.0471</v>
      </c>
      <c r="U203" s="4">
        <v>438.1</v>
      </c>
      <c r="V203" s="4">
        <v>3739.7869999999998</v>
      </c>
      <c r="Y203" s="4">
        <v>357.18299999999999</v>
      </c>
      <c r="Z203" s="4">
        <v>0</v>
      </c>
      <c r="AA203" s="4">
        <v>1.2061999999999999</v>
      </c>
      <c r="AB203" s="4" t="s">
        <v>384</v>
      </c>
      <c r="AC203" s="4">
        <v>0</v>
      </c>
      <c r="AD203" s="4">
        <v>11.9</v>
      </c>
      <c r="AE203" s="4">
        <v>836</v>
      </c>
      <c r="AF203" s="4">
        <v>864</v>
      </c>
      <c r="AG203" s="4">
        <v>874</v>
      </c>
      <c r="AH203" s="4">
        <v>76</v>
      </c>
      <c r="AI203" s="4">
        <v>17.79</v>
      </c>
      <c r="AJ203" s="4">
        <v>0.41</v>
      </c>
      <c r="AK203" s="4">
        <v>984</v>
      </c>
      <c r="AL203" s="4">
        <v>-2</v>
      </c>
      <c r="AM203" s="4">
        <v>0</v>
      </c>
      <c r="AN203" s="4">
        <v>22</v>
      </c>
      <c r="AO203" s="4">
        <v>190</v>
      </c>
      <c r="AP203" s="4">
        <v>190</v>
      </c>
      <c r="AQ203" s="4">
        <v>2.9</v>
      </c>
      <c r="AR203" s="4">
        <v>195</v>
      </c>
      <c r="AS203" s="4" t="s">
        <v>155</v>
      </c>
      <c r="AT203" s="4">
        <v>2</v>
      </c>
      <c r="AU203" s="5">
        <v>0.5954976851851852</v>
      </c>
      <c r="AV203" s="4">
        <v>47.161833000000001</v>
      </c>
      <c r="AW203" s="4">
        <v>-88.484010999999995</v>
      </c>
      <c r="AX203" s="4">
        <v>315.89999999999998</v>
      </c>
      <c r="AY203" s="4">
        <v>36.1</v>
      </c>
      <c r="AZ203" s="4">
        <v>12</v>
      </c>
      <c r="BA203" s="4">
        <v>10</v>
      </c>
      <c r="BB203" s="4" t="s">
        <v>436</v>
      </c>
      <c r="BC203" s="4">
        <v>1.1303000000000001</v>
      </c>
      <c r="BD203" s="4">
        <v>1.5</v>
      </c>
      <c r="BE203" s="4">
        <v>1.8606</v>
      </c>
      <c r="BF203" s="4">
        <v>14.063000000000001</v>
      </c>
      <c r="BG203" s="4">
        <v>14.78</v>
      </c>
      <c r="BH203" s="4">
        <v>1.05</v>
      </c>
      <c r="BI203" s="4">
        <v>14.066000000000001</v>
      </c>
      <c r="BJ203" s="4">
        <v>2878.2530000000002</v>
      </c>
      <c r="BK203" s="4">
        <v>41.191000000000003</v>
      </c>
      <c r="BL203" s="4">
        <v>12.602</v>
      </c>
      <c r="BM203" s="4">
        <v>1.444</v>
      </c>
      <c r="BN203" s="4">
        <v>14.045999999999999</v>
      </c>
      <c r="BO203" s="4">
        <v>9.9309999999999992</v>
      </c>
      <c r="BP203" s="4">
        <v>1.1379999999999999</v>
      </c>
      <c r="BQ203" s="4">
        <v>11.07</v>
      </c>
      <c r="BR203" s="4">
        <v>29.8386</v>
      </c>
      <c r="BU203" s="4">
        <v>17.099</v>
      </c>
      <c r="BW203" s="4">
        <v>211.614</v>
      </c>
      <c r="BX203" s="4">
        <v>0.65664800000000001</v>
      </c>
      <c r="BY203" s="4">
        <v>-5</v>
      </c>
      <c r="BZ203" s="4">
        <v>0.62671200000000005</v>
      </c>
      <c r="CA203" s="4">
        <v>16.046835999999999</v>
      </c>
      <c r="CB203" s="4">
        <v>12.659582</v>
      </c>
    </row>
    <row r="204" spans="1:80">
      <c r="A204" s="2">
        <v>42439</v>
      </c>
      <c r="B204" s="29">
        <v>0.38760276620370365</v>
      </c>
      <c r="C204" s="4">
        <v>13.839</v>
      </c>
      <c r="D204" s="4">
        <v>0.55579999999999996</v>
      </c>
      <c r="E204" s="4" t="s">
        <v>155</v>
      </c>
      <c r="F204" s="4">
        <v>5558.0708990000003</v>
      </c>
      <c r="G204" s="4">
        <v>529.6</v>
      </c>
      <c r="H204" s="4">
        <v>65.2</v>
      </c>
      <c r="I204" s="4">
        <v>3933.4</v>
      </c>
      <c r="K204" s="4">
        <v>1.5</v>
      </c>
      <c r="L204" s="4">
        <v>406</v>
      </c>
      <c r="M204" s="4">
        <v>0.87250000000000005</v>
      </c>
      <c r="N204" s="4">
        <v>12.073600000000001</v>
      </c>
      <c r="O204" s="4">
        <v>0.4849</v>
      </c>
      <c r="P204" s="4">
        <v>462.07409999999999</v>
      </c>
      <c r="Q204" s="4">
        <v>56.8446</v>
      </c>
      <c r="R204" s="4">
        <v>518.9</v>
      </c>
      <c r="S204" s="4">
        <v>364.15589999999997</v>
      </c>
      <c r="T204" s="4">
        <v>44.798699999999997</v>
      </c>
      <c r="U204" s="4">
        <v>409</v>
      </c>
      <c r="V204" s="4">
        <v>3933.3820999999998</v>
      </c>
      <c r="Y204" s="4">
        <v>354.30500000000001</v>
      </c>
      <c r="Z204" s="4">
        <v>0</v>
      </c>
      <c r="AA204" s="4">
        <v>1.3087</v>
      </c>
      <c r="AB204" s="4" t="s">
        <v>384</v>
      </c>
      <c r="AC204" s="4">
        <v>0</v>
      </c>
      <c r="AD204" s="4">
        <v>11.8</v>
      </c>
      <c r="AE204" s="4">
        <v>836</v>
      </c>
      <c r="AF204" s="4">
        <v>862</v>
      </c>
      <c r="AG204" s="4">
        <v>875</v>
      </c>
      <c r="AH204" s="4">
        <v>76</v>
      </c>
      <c r="AI204" s="4">
        <v>17.79</v>
      </c>
      <c r="AJ204" s="4">
        <v>0.41</v>
      </c>
      <c r="AK204" s="4">
        <v>984</v>
      </c>
      <c r="AL204" s="4">
        <v>-2</v>
      </c>
      <c r="AM204" s="4">
        <v>0</v>
      </c>
      <c r="AN204" s="4">
        <v>22</v>
      </c>
      <c r="AO204" s="4">
        <v>190</v>
      </c>
      <c r="AP204" s="4">
        <v>189.1</v>
      </c>
      <c r="AQ204" s="4">
        <v>2.7</v>
      </c>
      <c r="AR204" s="4">
        <v>195</v>
      </c>
      <c r="AS204" s="4" t="s">
        <v>155</v>
      </c>
      <c r="AT204" s="4">
        <v>2</v>
      </c>
      <c r="AU204" s="5">
        <v>0.59550925925925924</v>
      </c>
      <c r="AV204" s="4">
        <v>47.161974999999998</v>
      </c>
      <c r="AW204" s="4">
        <v>-88.484067999999994</v>
      </c>
      <c r="AX204" s="4">
        <v>315.89999999999998</v>
      </c>
      <c r="AY204" s="4">
        <v>36.299999999999997</v>
      </c>
      <c r="AZ204" s="4">
        <v>12</v>
      </c>
      <c r="BA204" s="4">
        <v>10</v>
      </c>
      <c r="BB204" s="4" t="s">
        <v>436</v>
      </c>
      <c r="BC204" s="4">
        <v>1.1697299999999999</v>
      </c>
      <c r="BD204" s="4">
        <v>1.53027</v>
      </c>
      <c r="BE204" s="4">
        <v>2</v>
      </c>
      <c r="BF204" s="4">
        <v>14.063000000000001</v>
      </c>
      <c r="BG204" s="4">
        <v>14.27</v>
      </c>
      <c r="BH204" s="4">
        <v>1.01</v>
      </c>
      <c r="BI204" s="4">
        <v>14.619</v>
      </c>
      <c r="BJ204" s="4">
        <v>2827.2559999999999</v>
      </c>
      <c r="BK204" s="4">
        <v>72.272000000000006</v>
      </c>
      <c r="BL204" s="4">
        <v>11.331</v>
      </c>
      <c r="BM204" s="4">
        <v>1.3939999999999999</v>
      </c>
      <c r="BN204" s="4">
        <v>12.725</v>
      </c>
      <c r="BO204" s="4">
        <v>8.93</v>
      </c>
      <c r="BP204" s="4">
        <v>1.099</v>
      </c>
      <c r="BQ204" s="4">
        <v>10.029</v>
      </c>
      <c r="BR204" s="4">
        <v>30.4572</v>
      </c>
      <c r="BU204" s="4">
        <v>16.460999999999999</v>
      </c>
      <c r="BW204" s="4">
        <v>222.82400000000001</v>
      </c>
      <c r="BX204" s="4">
        <v>0.76739999999999997</v>
      </c>
      <c r="BY204" s="4">
        <v>-5</v>
      </c>
      <c r="BZ204" s="4">
        <v>0.62519199999999997</v>
      </c>
      <c r="CA204" s="4">
        <v>18.753337999999999</v>
      </c>
      <c r="CB204" s="4">
        <v>12.628878</v>
      </c>
    </row>
    <row r="205" spans="1:80">
      <c r="A205" s="2">
        <v>42439</v>
      </c>
      <c r="B205" s="29">
        <v>0.3876143402777778</v>
      </c>
      <c r="C205" s="4">
        <v>13.898999999999999</v>
      </c>
      <c r="D205" s="4">
        <v>0.46089999999999998</v>
      </c>
      <c r="E205" s="4" t="s">
        <v>155</v>
      </c>
      <c r="F205" s="4">
        <v>4608.8606559999998</v>
      </c>
      <c r="G205" s="4">
        <v>461.7</v>
      </c>
      <c r="H205" s="4">
        <v>64.599999999999994</v>
      </c>
      <c r="I205" s="4">
        <v>3809.9</v>
      </c>
      <c r="K205" s="4">
        <v>1.35</v>
      </c>
      <c r="L205" s="4">
        <v>390</v>
      </c>
      <c r="M205" s="4">
        <v>0.87290000000000001</v>
      </c>
      <c r="N205" s="4">
        <v>12.1333</v>
      </c>
      <c r="O205" s="4">
        <v>0.40229999999999999</v>
      </c>
      <c r="P205" s="4">
        <v>403.06869999999998</v>
      </c>
      <c r="Q205" s="4">
        <v>56.431699999999999</v>
      </c>
      <c r="R205" s="4">
        <v>459.5</v>
      </c>
      <c r="S205" s="4">
        <v>317.65440000000001</v>
      </c>
      <c r="T205" s="4">
        <v>44.473199999999999</v>
      </c>
      <c r="U205" s="4">
        <v>362.1</v>
      </c>
      <c r="V205" s="4">
        <v>3809.8964999999998</v>
      </c>
      <c r="Y205" s="4">
        <v>340.75700000000001</v>
      </c>
      <c r="Z205" s="4">
        <v>0</v>
      </c>
      <c r="AA205" s="4">
        <v>1.1787000000000001</v>
      </c>
      <c r="AB205" s="4" t="s">
        <v>384</v>
      </c>
      <c r="AC205" s="4">
        <v>0</v>
      </c>
      <c r="AD205" s="4">
        <v>11.8</v>
      </c>
      <c r="AE205" s="4">
        <v>836</v>
      </c>
      <c r="AF205" s="4">
        <v>863</v>
      </c>
      <c r="AG205" s="4">
        <v>874</v>
      </c>
      <c r="AH205" s="4">
        <v>76</v>
      </c>
      <c r="AI205" s="4">
        <v>17.79</v>
      </c>
      <c r="AJ205" s="4">
        <v>0.41</v>
      </c>
      <c r="AK205" s="4">
        <v>984</v>
      </c>
      <c r="AL205" s="4">
        <v>-2</v>
      </c>
      <c r="AM205" s="4">
        <v>0</v>
      </c>
      <c r="AN205" s="4">
        <v>22</v>
      </c>
      <c r="AO205" s="4">
        <v>190</v>
      </c>
      <c r="AP205" s="4">
        <v>189</v>
      </c>
      <c r="AQ205" s="4">
        <v>2.7</v>
      </c>
      <c r="AR205" s="4">
        <v>195</v>
      </c>
      <c r="AS205" s="4" t="s">
        <v>155</v>
      </c>
      <c r="AT205" s="4">
        <v>2</v>
      </c>
      <c r="AU205" s="5">
        <v>0.59552083333333339</v>
      </c>
      <c r="AV205" s="4">
        <v>47.162121999999997</v>
      </c>
      <c r="AW205" s="4">
        <v>-88.484110999999999</v>
      </c>
      <c r="AX205" s="4">
        <v>315.89999999999998</v>
      </c>
      <c r="AY205" s="4">
        <v>37.200000000000003</v>
      </c>
      <c r="AZ205" s="4">
        <v>12</v>
      </c>
      <c r="BA205" s="4">
        <v>10</v>
      </c>
      <c r="BB205" s="4" t="s">
        <v>436</v>
      </c>
      <c r="BC205" s="4">
        <v>1.1000000000000001</v>
      </c>
      <c r="BD205" s="4">
        <v>1.6</v>
      </c>
      <c r="BE205" s="4">
        <v>2</v>
      </c>
      <c r="BF205" s="4">
        <v>14.063000000000001</v>
      </c>
      <c r="BG205" s="4">
        <v>14.33</v>
      </c>
      <c r="BH205" s="4">
        <v>1.02</v>
      </c>
      <c r="BI205" s="4">
        <v>14.555999999999999</v>
      </c>
      <c r="BJ205" s="4">
        <v>2849.0149999999999</v>
      </c>
      <c r="BK205" s="4">
        <v>60.127000000000002</v>
      </c>
      <c r="BL205" s="4">
        <v>9.9109999999999996</v>
      </c>
      <c r="BM205" s="4">
        <v>1.3879999999999999</v>
      </c>
      <c r="BN205" s="4">
        <v>11.298999999999999</v>
      </c>
      <c r="BO205" s="4">
        <v>7.8109999999999999</v>
      </c>
      <c r="BP205" s="4">
        <v>1.0940000000000001</v>
      </c>
      <c r="BQ205" s="4">
        <v>8.9049999999999994</v>
      </c>
      <c r="BR205" s="4">
        <v>29.581900000000001</v>
      </c>
      <c r="BU205" s="4">
        <v>15.875</v>
      </c>
      <c r="BW205" s="4">
        <v>201.239</v>
      </c>
      <c r="BX205" s="4">
        <v>0.681176</v>
      </c>
      <c r="BY205" s="4">
        <v>-5</v>
      </c>
      <c r="BZ205" s="4">
        <v>0.62590400000000002</v>
      </c>
      <c r="CA205" s="4">
        <v>16.646238</v>
      </c>
      <c r="CB205" s="4">
        <v>12.643261000000001</v>
      </c>
    </row>
    <row r="206" spans="1:80">
      <c r="A206" s="2">
        <v>42439</v>
      </c>
      <c r="B206" s="29">
        <v>0.38762591435185184</v>
      </c>
      <c r="C206" s="4">
        <v>13.502000000000001</v>
      </c>
      <c r="D206" s="4">
        <v>0.25929999999999997</v>
      </c>
      <c r="E206" s="4" t="s">
        <v>155</v>
      </c>
      <c r="F206" s="4">
        <v>2593.310696</v>
      </c>
      <c r="G206" s="4">
        <v>414.9</v>
      </c>
      <c r="H206" s="4">
        <v>54.2</v>
      </c>
      <c r="I206" s="4">
        <v>3429.5</v>
      </c>
      <c r="K206" s="4">
        <v>0.88</v>
      </c>
      <c r="L206" s="4">
        <v>370</v>
      </c>
      <c r="M206" s="4">
        <v>0.87809999999999999</v>
      </c>
      <c r="N206" s="4">
        <v>11.856999999999999</v>
      </c>
      <c r="O206" s="4">
        <v>0.22770000000000001</v>
      </c>
      <c r="P206" s="4">
        <v>364.35649999999998</v>
      </c>
      <c r="Q206" s="4">
        <v>47.594700000000003</v>
      </c>
      <c r="R206" s="4">
        <v>412</v>
      </c>
      <c r="S206" s="4">
        <v>287.14569999999998</v>
      </c>
      <c r="T206" s="4">
        <v>37.508899999999997</v>
      </c>
      <c r="U206" s="4">
        <v>324.7</v>
      </c>
      <c r="V206" s="4">
        <v>3429.5423000000001</v>
      </c>
      <c r="Y206" s="4">
        <v>325.25799999999998</v>
      </c>
      <c r="Z206" s="4">
        <v>0</v>
      </c>
      <c r="AA206" s="4">
        <v>0.77170000000000005</v>
      </c>
      <c r="AB206" s="4" t="s">
        <v>384</v>
      </c>
      <c r="AC206" s="4">
        <v>0</v>
      </c>
      <c r="AD206" s="4">
        <v>11.9</v>
      </c>
      <c r="AE206" s="4">
        <v>836</v>
      </c>
      <c r="AF206" s="4">
        <v>863</v>
      </c>
      <c r="AG206" s="4">
        <v>873</v>
      </c>
      <c r="AH206" s="4">
        <v>76</v>
      </c>
      <c r="AI206" s="4">
        <v>17.79</v>
      </c>
      <c r="AJ206" s="4">
        <v>0.41</v>
      </c>
      <c r="AK206" s="4">
        <v>984</v>
      </c>
      <c r="AL206" s="4">
        <v>-2</v>
      </c>
      <c r="AM206" s="4">
        <v>0</v>
      </c>
      <c r="AN206" s="4">
        <v>22</v>
      </c>
      <c r="AO206" s="4">
        <v>190</v>
      </c>
      <c r="AP206" s="4">
        <v>189</v>
      </c>
      <c r="AQ206" s="4">
        <v>2.7</v>
      </c>
      <c r="AR206" s="4">
        <v>195</v>
      </c>
      <c r="AS206" s="4" t="s">
        <v>155</v>
      </c>
      <c r="AT206" s="4">
        <v>2</v>
      </c>
      <c r="AU206" s="5">
        <v>0.59553240740740743</v>
      </c>
      <c r="AV206" s="4">
        <v>47.162278999999998</v>
      </c>
      <c r="AW206" s="4">
        <v>-88.484121000000002</v>
      </c>
      <c r="AX206" s="4">
        <v>316.10000000000002</v>
      </c>
      <c r="AY206" s="4">
        <v>38.299999999999997</v>
      </c>
      <c r="AZ206" s="4">
        <v>12</v>
      </c>
      <c r="BA206" s="4">
        <v>10</v>
      </c>
      <c r="BB206" s="4" t="s">
        <v>436</v>
      </c>
      <c r="BC206" s="4">
        <v>1.1909000000000001</v>
      </c>
      <c r="BD206" s="4">
        <v>1.4181999999999999</v>
      </c>
      <c r="BE206" s="4">
        <v>2.0606</v>
      </c>
      <c r="BF206" s="4">
        <v>14.063000000000001</v>
      </c>
      <c r="BG206" s="4">
        <v>14.97</v>
      </c>
      <c r="BH206" s="4">
        <v>1.06</v>
      </c>
      <c r="BI206" s="4">
        <v>13.878</v>
      </c>
      <c r="BJ206" s="4">
        <v>2894.03</v>
      </c>
      <c r="BK206" s="4">
        <v>35.377000000000002</v>
      </c>
      <c r="BL206" s="4">
        <v>9.3130000000000006</v>
      </c>
      <c r="BM206" s="4">
        <v>1.2170000000000001</v>
      </c>
      <c r="BN206" s="4">
        <v>10.53</v>
      </c>
      <c r="BO206" s="4">
        <v>7.34</v>
      </c>
      <c r="BP206" s="4">
        <v>0.95899999999999996</v>
      </c>
      <c r="BQ206" s="4">
        <v>8.298</v>
      </c>
      <c r="BR206" s="4">
        <v>27.6798</v>
      </c>
      <c r="BU206" s="4">
        <v>15.750999999999999</v>
      </c>
      <c r="BW206" s="4">
        <v>136.95699999999999</v>
      </c>
      <c r="BX206" s="4">
        <v>0.52379500000000001</v>
      </c>
      <c r="BY206" s="4">
        <v>-5</v>
      </c>
      <c r="BZ206" s="4">
        <v>0.626</v>
      </c>
      <c r="CA206" s="4">
        <v>12.800245</v>
      </c>
      <c r="CB206" s="4">
        <v>12.645200000000001</v>
      </c>
    </row>
    <row r="207" spans="1:80">
      <c r="A207" s="2">
        <v>42439</v>
      </c>
      <c r="B207" s="29">
        <v>0.38763748842592594</v>
      </c>
      <c r="C207" s="4">
        <v>13.669</v>
      </c>
      <c r="D207" s="4">
        <v>0.1424</v>
      </c>
      <c r="E207" s="4" t="s">
        <v>155</v>
      </c>
      <c r="F207" s="4">
        <v>1424.124386</v>
      </c>
      <c r="G207" s="4">
        <v>569.20000000000005</v>
      </c>
      <c r="H207" s="4">
        <v>55.2</v>
      </c>
      <c r="I207" s="4">
        <v>3277.2</v>
      </c>
      <c r="K207" s="4">
        <v>0.8</v>
      </c>
      <c r="L207" s="4">
        <v>360</v>
      </c>
      <c r="M207" s="4">
        <v>0.87809999999999999</v>
      </c>
      <c r="N207" s="4">
        <v>12.002800000000001</v>
      </c>
      <c r="O207" s="4">
        <v>0.12509999999999999</v>
      </c>
      <c r="P207" s="4">
        <v>499.8186</v>
      </c>
      <c r="Q207" s="4">
        <v>48.51</v>
      </c>
      <c r="R207" s="4">
        <v>548.29999999999995</v>
      </c>
      <c r="S207" s="4">
        <v>393.90199999999999</v>
      </c>
      <c r="T207" s="4">
        <v>38.230200000000004</v>
      </c>
      <c r="U207" s="4">
        <v>432.1</v>
      </c>
      <c r="V207" s="4">
        <v>3277.2132000000001</v>
      </c>
      <c r="Y207" s="4">
        <v>316.00900000000001</v>
      </c>
      <c r="Z207" s="4">
        <v>0</v>
      </c>
      <c r="AA207" s="4">
        <v>0.70250000000000001</v>
      </c>
      <c r="AB207" s="4" t="s">
        <v>384</v>
      </c>
      <c r="AC207" s="4">
        <v>0</v>
      </c>
      <c r="AD207" s="4">
        <v>11.8</v>
      </c>
      <c r="AE207" s="4">
        <v>836</v>
      </c>
      <c r="AF207" s="4">
        <v>864</v>
      </c>
      <c r="AG207" s="4">
        <v>874</v>
      </c>
      <c r="AH207" s="4">
        <v>76</v>
      </c>
      <c r="AI207" s="4">
        <v>17.79</v>
      </c>
      <c r="AJ207" s="4">
        <v>0.41</v>
      </c>
      <c r="AK207" s="4">
        <v>984</v>
      </c>
      <c r="AL207" s="4">
        <v>-2</v>
      </c>
      <c r="AM207" s="4">
        <v>0</v>
      </c>
      <c r="AN207" s="4">
        <v>22</v>
      </c>
      <c r="AO207" s="4">
        <v>190</v>
      </c>
      <c r="AP207" s="4">
        <v>189.9</v>
      </c>
      <c r="AQ207" s="4">
        <v>3</v>
      </c>
      <c r="AR207" s="4">
        <v>195</v>
      </c>
      <c r="AS207" s="4" t="s">
        <v>155</v>
      </c>
      <c r="AT207" s="4">
        <v>2</v>
      </c>
      <c r="AU207" s="5">
        <v>0.59554398148148147</v>
      </c>
      <c r="AV207" s="4">
        <v>47.162444000000001</v>
      </c>
      <c r="AW207" s="4">
        <v>-88.484106999999995</v>
      </c>
      <c r="AX207" s="4">
        <v>316.5</v>
      </c>
      <c r="AY207" s="4">
        <v>39.4</v>
      </c>
      <c r="AZ207" s="4">
        <v>12</v>
      </c>
      <c r="BA207" s="4">
        <v>10</v>
      </c>
      <c r="BB207" s="4" t="s">
        <v>436</v>
      </c>
      <c r="BC207" s="4">
        <v>1.4605999999999999</v>
      </c>
      <c r="BD207" s="4">
        <v>1.0909</v>
      </c>
      <c r="BE207" s="4">
        <v>2.2909000000000002</v>
      </c>
      <c r="BF207" s="4">
        <v>14.063000000000001</v>
      </c>
      <c r="BG207" s="4">
        <v>14.95</v>
      </c>
      <c r="BH207" s="4">
        <v>1.06</v>
      </c>
      <c r="BI207" s="4">
        <v>13.882</v>
      </c>
      <c r="BJ207" s="4">
        <v>2923.04</v>
      </c>
      <c r="BK207" s="4">
        <v>19.382999999999999</v>
      </c>
      <c r="BL207" s="4">
        <v>12.747</v>
      </c>
      <c r="BM207" s="4">
        <v>1.2370000000000001</v>
      </c>
      <c r="BN207" s="4">
        <v>13.984</v>
      </c>
      <c r="BO207" s="4">
        <v>10.045999999999999</v>
      </c>
      <c r="BP207" s="4">
        <v>0.97499999999999998</v>
      </c>
      <c r="BQ207" s="4">
        <v>11.021000000000001</v>
      </c>
      <c r="BR207" s="4">
        <v>26.390899999999998</v>
      </c>
      <c r="BU207" s="4">
        <v>15.269</v>
      </c>
      <c r="BW207" s="4">
        <v>124.39</v>
      </c>
      <c r="BX207" s="4">
        <v>0.45647700000000002</v>
      </c>
      <c r="BY207" s="4">
        <v>-5</v>
      </c>
      <c r="BZ207" s="4">
        <v>0.62238400000000005</v>
      </c>
      <c r="CA207" s="4">
        <v>11.155169000000001</v>
      </c>
      <c r="CB207" s="4">
        <v>12.572165</v>
      </c>
    </row>
    <row r="208" spans="1:80">
      <c r="A208" s="2">
        <v>42439</v>
      </c>
      <c r="B208" s="29">
        <v>0.38764906249999997</v>
      </c>
      <c r="C208" s="4">
        <v>13.519</v>
      </c>
      <c r="D208" s="4">
        <v>0.14760000000000001</v>
      </c>
      <c r="E208" s="4" t="s">
        <v>155</v>
      </c>
      <c r="F208" s="4">
        <v>1476.4470389999999</v>
      </c>
      <c r="G208" s="4">
        <v>652.79999999999995</v>
      </c>
      <c r="H208" s="4">
        <v>56.7</v>
      </c>
      <c r="I208" s="4">
        <v>3150.4</v>
      </c>
      <c r="K208" s="4">
        <v>1.1200000000000001</v>
      </c>
      <c r="L208" s="4">
        <v>364</v>
      </c>
      <c r="M208" s="4">
        <v>0.87939999999999996</v>
      </c>
      <c r="N208" s="4">
        <v>11.8893</v>
      </c>
      <c r="O208" s="4">
        <v>0.1298</v>
      </c>
      <c r="P208" s="4">
        <v>574.09479999999996</v>
      </c>
      <c r="Q208" s="4">
        <v>49.864199999999997</v>
      </c>
      <c r="R208" s="4">
        <v>624</v>
      </c>
      <c r="S208" s="4">
        <v>452.43830000000003</v>
      </c>
      <c r="T208" s="4">
        <v>39.297499999999999</v>
      </c>
      <c r="U208" s="4">
        <v>491.7</v>
      </c>
      <c r="V208" s="4">
        <v>3150.3804</v>
      </c>
      <c r="Y208" s="4">
        <v>320.11799999999999</v>
      </c>
      <c r="Z208" s="4">
        <v>0</v>
      </c>
      <c r="AA208" s="4">
        <v>0.98450000000000004</v>
      </c>
      <c r="AB208" s="4" t="s">
        <v>384</v>
      </c>
      <c r="AC208" s="4">
        <v>0</v>
      </c>
      <c r="AD208" s="4">
        <v>11.9</v>
      </c>
      <c r="AE208" s="4">
        <v>837</v>
      </c>
      <c r="AF208" s="4">
        <v>864</v>
      </c>
      <c r="AG208" s="4">
        <v>873</v>
      </c>
      <c r="AH208" s="4">
        <v>76</v>
      </c>
      <c r="AI208" s="4">
        <v>17.79</v>
      </c>
      <c r="AJ208" s="4">
        <v>0.41</v>
      </c>
      <c r="AK208" s="4">
        <v>984</v>
      </c>
      <c r="AL208" s="4">
        <v>-2</v>
      </c>
      <c r="AM208" s="4">
        <v>0</v>
      </c>
      <c r="AN208" s="4">
        <v>22</v>
      </c>
      <c r="AO208" s="4">
        <v>190</v>
      </c>
      <c r="AP208" s="4">
        <v>190</v>
      </c>
      <c r="AQ208" s="4">
        <v>3.3</v>
      </c>
      <c r="AR208" s="4">
        <v>195</v>
      </c>
      <c r="AS208" s="4" t="s">
        <v>155</v>
      </c>
      <c r="AT208" s="4">
        <v>2</v>
      </c>
      <c r="AU208" s="5">
        <v>0.5955555555555555</v>
      </c>
      <c r="AV208" s="4">
        <v>47.162616</v>
      </c>
      <c r="AW208" s="4">
        <v>-88.484092000000004</v>
      </c>
      <c r="AX208" s="4">
        <v>317.10000000000002</v>
      </c>
      <c r="AY208" s="4">
        <v>41.1</v>
      </c>
      <c r="AZ208" s="4">
        <v>12</v>
      </c>
      <c r="BA208" s="4">
        <v>10</v>
      </c>
      <c r="BB208" s="4" t="s">
        <v>436</v>
      </c>
      <c r="BC208" s="4">
        <v>1.6303000000000001</v>
      </c>
      <c r="BD208" s="4">
        <v>1.3</v>
      </c>
      <c r="BE208" s="4">
        <v>2.5303</v>
      </c>
      <c r="BF208" s="4">
        <v>14.063000000000001</v>
      </c>
      <c r="BG208" s="4">
        <v>15.11</v>
      </c>
      <c r="BH208" s="4">
        <v>1.07</v>
      </c>
      <c r="BI208" s="4">
        <v>13.709</v>
      </c>
      <c r="BJ208" s="4">
        <v>2923.9879999999998</v>
      </c>
      <c r="BK208" s="4">
        <v>20.324000000000002</v>
      </c>
      <c r="BL208" s="4">
        <v>14.786</v>
      </c>
      <c r="BM208" s="4">
        <v>1.284</v>
      </c>
      <c r="BN208" s="4">
        <v>16.07</v>
      </c>
      <c r="BO208" s="4">
        <v>11.651999999999999</v>
      </c>
      <c r="BP208" s="4">
        <v>1.012</v>
      </c>
      <c r="BQ208" s="4">
        <v>12.664</v>
      </c>
      <c r="BR208" s="4">
        <v>25.619900000000001</v>
      </c>
      <c r="BU208" s="4">
        <v>15.62</v>
      </c>
      <c r="BW208" s="4">
        <v>176.041</v>
      </c>
      <c r="BX208" s="4">
        <v>0.45823199999999997</v>
      </c>
      <c r="BY208" s="4">
        <v>-5</v>
      </c>
      <c r="BZ208" s="4">
        <v>0.62471200000000005</v>
      </c>
      <c r="CA208" s="4">
        <v>11.198045</v>
      </c>
      <c r="CB208" s="4">
        <v>12.619182</v>
      </c>
    </row>
    <row r="209" spans="1:80">
      <c r="A209" s="2">
        <v>42439</v>
      </c>
      <c r="B209" s="29">
        <v>0.38766063657407407</v>
      </c>
      <c r="C209" s="4">
        <v>13.654</v>
      </c>
      <c r="D209" s="4">
        <v>0.71809999999999996</v>
      </c>
      <c r="E209" s="4" t="s">
        <v>155</v>
      </c>
      <c r="F209" s="4">
        <v>7181.2010010000004</v>
      </c>
      <c r="G209" s="4">
        <v>602.6</v>
      </c>
      <c r="H209" s="4">
        <v>56.7</v>
      </c>
      <c r="I209" s="4">
        <v>3508.3</v>
      </c>
      <c r="K209" s="4">
        <v>1.27</v>
      </c>
      <c r="L209" s="4">
        <v>375</v>
      </c>
      <c r="M209" s="4">
        <v>0.873</v>
      </c>
      <c r="N209" s="4">
        <v>11.919</v>
      </c>
      <c r="O209" s="4">
        <v>0.62690000000000001</v>
      </c>
      <c r="P209" s="4">
        <v>526.00049999999999</v>
      </c>
      <c r="Q209" s="4">
        <v>49.496600000000001</v>
      </c>
      <c r="R209" s="4">
        <v>575.5</v>
      </c>
      <c r="S209" s="4">
        <v>414.53570000000002</v>
      </c>
      <c r="T209" s="4">
        <v>39.007800000000003</v>
      </c>
      <c r="U209" s="4">
        <v>453.5</v>
      </c>
      <c r="V209" s="4">
        <v>3508.3089</v>
      </c>
      <c r="Y209" s="4">
        <v>327.38200000000001</v>
      </c>
      <c r="Z209" s="4">
        <v>0</v>
      </c>
      <c r="AA209" s="4">
        <v>1.1096999999999999</v>
      </c>
      <c r="AB209" s="4" t="s">
        <v>384</v>
      </c>
      <c r="AC209" s="4">
        <v>0</v>
      </c>
      <c r="AD209" s="4">
        <v>11.8</v>
      </c>
      <c r="AE209" s="4">
        <v>837</v>
      </c>
      <c r="AF209" s="4">
        <v>864</v>
      </c>
      <c r="AG209" s="4">
        <v>874</v>
      </c>
      <c r="AH209" s="4">
        <v>76</v>
      </c>
      <c r="AI209" s="4">
        <v>17.79</v>
      </c>
      <c r="AJ209" s="4">
        <v>0.41</v>
      </c>
      <c r="AK209" s="4">
        <v>984</v>
      </c>
      <c r="AL209" s="4">
        <v>-2</v>
      </c>
      <c r="AM209" s="4">
        <v>0</v>
      </c>
      <c r="AN209" s="4">
        <v>22</v>
      </c>
      <c r="AO209" s="4">
        <v>190</v>
      </c>
      <c r="AP209" s="4">
        <v>190</v>
      </c>
      <c r="AQ209" s="4">
        <v>3</v>
      </c>
      <c r="AR209" s="4">
        <v>195</v>
      </c>
      <c r="AS209" s="4" t="s">
        <v>155</v>
      </c>
      <c r="AT209" s="4">
        <v>2</v>
      </c>
      <c r="AU209" s="5">
        <v>0.59556712962962965</v>
      </c>
      <c r="AV209" s="4">
        <v>47.162790000000001</v>
      </c>
      <c r="AW209" s="4">
        <v>-88.484093999999999</v>
      </c>
      <c r="AX209" s="4">
        <v>317.60000000000002</v>
      </c>
      <c r="AY209" s="4">
        <v>42</v>
      </c>
      <c r="AZ209" s="4">
        <v>12</v>
      </c>
      <c r="BA209" s="4">
        <v>10</v>
      </c>
      <c r="BB209" s="4" t="s">
        <v>436</v>
      </c>
      <c r="BC209" s="4">
        <v>1.7605999999999999</v>
      </c>
      <c r="BD209" s="4">
        <v>1.3606</v>
      </c>
      <c r="BE209" s="4">
        <v>2.6606000000000001</v>
      </c>
      <c r="BF209" s="4">
        <v>14.063000000000001</v>
      </c>
      <c r="BG209" s="4">
        <v>14.32</v>
      </c>
      <c r="BH209" s="4">
        <v>1.02</v>
      </c>
      <c r="BI209" s="4">
        <v>14.553000000000001</v>
      </c>
      <c r="BJ209" s="4">
        <v>2803.0160000000001</v>
      </c>
      <c r="BK209" s="4">
        <v>93.831999999999994</v>
      </c>
      <c r="BL209" s="4">
        <v>12.954000000000001</v>
      </c>
      <c r="BM209" s="4">
        <v>1.2190000000000001</v>
      </c>
      <c r="BN209" s="4">
        <v>14.173</v>
      </c>
      <c r="BO209" s="4">
        <v>10.209</v>
      </c>
      <c r="BP209" s="4">
        <v>0.96099999999999997</v>
      </c>
      <c r="BQ209" s="4">
        <v>11.17</v>
      </c>
      <c r="BR209" s="4">
        <v>27.2822</v>
      </c>
      <c r="BU209" s="4">
        <v>15.275</v>
      </c>
      <c r="BW209" s="4">
        <v>189.75899999999999</v>
      </c>
      <c r="BX209" s="4">
        <v>0.77539999999999998</v>
      </c>
      <c r="BY209" s="4">
        <v>-5</v>
      </c>
      <c r="BZ209" s="4">
        <v>0.62138400000000005</v>
      </c>
      <c r="CA209" s="4">
        <v>18.948837999999999</v>
      </c>
      <c r="CB209" s="4">
        <v>12.551957</v>
      </c>
    </row>
    <row r="210" spans="1:80">
      <c r="A210" s="2">
        <v>42439</v>
      </c>
      <c r="B210" s="29">
        <v>0.38767221064814811</v>
      </c>
      <c r="C210" s="4">
        <v>13.803000000000001</v>
      </c>
      <c r="D210" s="4">
        <v>0.71220000000000006</v>
      </c>
      <c r="E210" s="4" t="s">
        <v>155</v>
      </c>
      <c r="F210" s="4">
        <v>7121.6284990000004</v>
      </c>
      <c r="G210" s="4">
        <v>465</v>
      </c>
      <c r="H210" s="4">
        <v>56.7</v>
      </c>
      <c r="I210" s="4">
        <v>3614.9</v>
      </c>
      <c r="K210" s="4">
        <v>1.38</v>
      </c>
      <c r="L210" s="4">
        <v>375</v>
      </c>
      <c r="M210" s="4">
        <v>0.87180000000000002</v>
      </c>
      <c r="N210" s="4">
        <v>12.032400000000001</v>
      </c>
      <c r="O210" s="4">
        <v>0.62080000000000002</v>
      </c>
      <c r="P210" s="4">
        <v>405.35109999999997</v>
      </c>
      <c r="Q210" s="4">
        <v>49.388800000000003</v>
      </c>
      <c r="R210" s="4">
        <v>454.7</v>
      </c>
      <c r="S210" s="4">
        <v>319.45310000000001</v>
      </c>
      <c r="T210" s="4">
        <v>38.922800000000002</v>
      </c>
      <c r="U210" s="4">
        <v>358.4</v>
      </c>
      <c r="V210" s="4">
        <v>3614.9011999999998</v>
      </c>
      <c r="Y210" s="4">
        <v>326.72699999999998</v>
      </c>
      <c r="Z210" s="4">
        <v>0</v>
      </c>
      <c r="AA210" s="4">
        <v>1.2024999999999999</v>
      </c>
      <c r="AB210" s="4" t="s">
        <v>384</v>
      </c>
      <c r="AC210" s="4">
        <v>0</v>
      </c>
      <c r="AD210" s="4">
        <v>11.8</v>
      </c>
      <c r="AE210" s="4">
        <v>837</v>
      </c>
      <c r="AF210" s="4">
        <v>864</v>
      </c>
      <c r="AG210" s="4">
        <v>876</v>
      </c>
      <c r="AH210" s="4">
        <v>76</v>
      </c>
      <c r="AI210" s="4">
        <v>17.79</v>
      </c>
      <c r="AJ210" s="4">
        <v>0.41</v>
      </c>
      <c r="AK210" s="4">
        <v>984</v>
      </c>
      <c r="AL210" s="4">
        <v>-2</v>
      </c>
      <c r="AM210" s="4">
        <v>0</v>
      </c>
      <c r="AN210" s="4">
        <v>22</v>
      </c>
      <c r="AO210" s="4">
        <v>190</v>
      </c>
      <c r="AP210" s="4">
        <v>190</v>
      </c>
      <c r="AQ210" s="4">
        <v>3</v>
      </c>
      <c r="AR210" s="4">
        <v>195</v>
      </c>
      <c r="AS210" s="4" t="s">
        <v>155</v>
      </c>
      <c r="AT210" s="4">
        <v>2</v>
      </c>
      <c r="AU210" s="5">
        <v>0.59557870370370369</v>
      </c>
      <c r="AV210" s="4">
        <v>47.162959000000001</v>
      </c>
      <c r="AW210" s="4">
        <v>-88.484133</v>
      </c>
      <c r="AX210" s="4">
        <v>317.89999999999998</v>
      </c>
      <c r="AY210" s="4">
        <v>41.9</v>
      </c>
      <c r="AZ210" s="4">
        <v>12</v>
      </c>
      <c r="BA210" s="4">
        <v>10</v>
      </c>
      <c r="BB210" s="4" t="s">
        <v>436</v>
      </c>
      <c r="BC210" s="4">
        <v>1.9302999999999999</v>
      </c>
      <c r="BD210" s="4">
        <v>1.5606</v>
      </c>
      <c r="BE210" s="4">
        <v>2.8605999999999998</v>
      </c>
      <c r="BF210" s="4">
        <v>14.063000000000001</v>
      </c>
      <c r="BG210" s="4">
        <v>14.18</v>
      </c>
      <c r="BH210" s="4">
        <v>1.01</v>
      </c>
      <c r="BI210" s="4">
        <v>14.712</v>
      </c>
      <c r="BJ210" s="4">
        <v>2803.951</v>
      </c>
      <c r="BK210" s="4">
        <v>92.08</v>
      </c>
      <c r="BL210" s="4">
        <v>9.8919999999999995</v>
      </c>
      <c r="BM210" s="4">
        <v>1.2050000000000001</v>
      </c>
      <c r="BN210" s="4">
        <v>11.097</v>
      </c>
      <c r="BO210" s="4">
        <v>7.7960000000000003</v>
      </c>
      <c r="BP210" s="4">
        <v>0.95</v>
      </c>
      <c r="BQ210" s="4">
        <v>8.7460000000000004</v>
      </c>
      <c r="BR210" s="4">
        <v>27.855399999999999</v>
      </c>
      <c r="BU210" s="4">
        <v>15.106</v>
      </c>
      <c r="BW210" s="4">
        <v>203.755</v>
      </c>
      <c r="BX210" s="4">
        <v>0.84154399999999996</v>
      </c>
      <c r="BY210" s="4">
        <v>-5</v>
      </c>
      <c r="BZ210" s="4">
        <v>0.62190400000000001</v>
      </c>
      <c r="CA210" s="4">
        <v>20.565231000000001</v>
      </c>
      <c r="CB210" s="4">
        <v>12.562461000000001</v>
      </c>
    </row>
    <row r="211" spans="1:80">
      <c r="A211" s="2">
        <v>42439</v>
      </c>
      <c r="B211" s="29">
        <v>0.38768378472222226</v>
      </c>
      <c r="C211" s="4">
        <v>13.821999999999999</v>
      </c>
      <c r="D211" s="4">
        <v>0.64749999999999996</v>
      </c>
      <c r="E211" s="4" t="s">
        <v>155</v>
      </c>
      <c r="F211" s="4">
        <v>6475.4145939999999</v>
      </c>
      <c r="G211" s="4">
        <v>382.3</v>
      </c>
      <c r="H211" s="4">
        <v>54.9</v>
      </c>
      <c r="I211" s="4">
        <v>3511.9</v>
      </c>
      <c r="K211" s="4">
        <v>1.06</v>
      </c>
      <c r="L211" s="4">
        <v>367</v>
      </c>
      <c r="M211" s="4">
        <v>0.87229999999999996</v>
      </c>
      <c r="N211" s="4">
        <v>12.056900000000001</v>
      </c>
      <c r="O211" s="4">
        <v>0.56479999999999997</v>
      </c>
      <c r="P211" s="4">
        <v>333.45010000000002</v>
      </c>
      <c r="Q211" s="4">
        <v>47.905099999999997</v>
      </c>
      <c r="R211" s="4">
        <v>381.4</v>
      </c>
      <c r="S211" s="4">
        <v>262.80470000000003</v>
      </c>
      <c r="T211" s="4">
        <v>37.755800000000001</v>
      </c>
      <c r="U211" s="4">
        <v>300.60000000000002</v>
      </c>
      <c r="V211" s="4">
        <v>3511.8535000000002</v>
      </c>
      <c r="Y211" s="4">
        <v>320.221</v>
      </c>
      <c r="Z211" s="4">
        <v>0</v>
      </c>
      <c r="AA211" s="4">
        <v>0.9224</v>
      </c>
      <c r="AB211" s="4" t="s">
        <v>384</v>
      </c>
      <c r="AC211" s="4">
        <v>0</v>
      </c>
      <c r="AD211" s="4">
        <v>11.9</v>
      </c>
      <c r="AE211" s="4">
        <v>836</v>
      </c>
      <c r="AF211" s="4">
        <v>863</v>
      </c>
      <c r="AG211" s="4">
        <v>875</v>
      </c>
      <c r="AH211" s="4">
        <v>76</v>
      </c>
      <c r="AI211" s="4">
        <v>17.809999999999999</v>
      </c>
      <c r="AJ211" s="4">
        <v>0.41</v>
      </c>
      <c r="AK211" s="4">
        <v>983</v>
      </c>
      <c r="AL211" s="4">
        <v>-2</v>
      </c>
      <c r="AM211" s="4">
        <v>0</v>
      </c>
      <c r="AN211" s="4">
        <v>22</v>
      </c>
      <c r="AO211" s="4">
        <v>190</v>
      </c>
      <c r="AP211" s="4">
        <v>190</v>
      </c>
      <c r="AQ211" s="4">
        <v>3</v>
      </c>
      <c r="AR211" s="4">
        <v>195</v>
      </c>
      <c r="AS211" s="4" t="s">
        <v>155</v>
      </c>
      <c r="AT211" s="4">
        <v>2</v>
      </c>
      <c r="AU211" s="5">
        <v>0.59559027777777784</v>
      </c>
      <c r="AV211" s="4">
        <v>47.163125999999998</v>
      </c>
      <c r="AW211" s="4">
        <v>-88.484185999999994</v>
      </c>
      <c r="AX211" s="4">
        <v>318.10000000000002</v>
      </c>
      <c r="AY211" s="4">
        <v>41.9</v>
      </c>
      <c r="AZ211" s="4">
        <v>12</v>
      </c>
      <c r="BA211" s="4">
        <v>10</v>
      </c>
      <c r="BB211" s="4" t="s">
        <v>436</v>
      </c>
      <c r="BC211" s="4">
        <v>2</v>
      </c>
      <c r="BD211" s="4">
        <v>1.7</v>
      </c>
      <c r="BE211" s="4">
        <v>3</v>
      </c>
      <c r="BF211" s="4">
        <v>14.063000000000001</v>
      </c>
      <c r="BG211" s="4">
        <v>14.24</v>
      </c>
      <c r="BH211" s="4">
        <v>1.01</v>
      </c>
      <c r="BI211" s="4">
        <v>14.644</v>
      </c>
      <c r="BJ211" s="4">
        <v>2818.7440000000001</v>
      </c>
      <c r="BK211" s="4">
        <v>84.046000000000006</v>
      </c>
      <c r="BL211" s="4">
        <v>8.1639999999999997</v>
      </c>
      <c r="BM211" s="4">
        <v>1.173</v>
      </c>
      <c r="BN211" s="4">
        <v>9.3369999999999997</v>
      </c>
      <c r="BO211" s="4">
        <v>6.4340000000000002</v>
      </c>
      <c r="BP211" s="4">
        <v>0.92400000000000004</v>
      </c>
      <c r="BQ211" s="4">
        <v>7.3579999999999997</v>
      </c>
      <c r="BR211" s="4">
        <v>27.149000000000001</v>
      </c>
      <c r="BU211" s="4">
        <v>14.853</v>
      </c>
      <c r="BW211" s="4">
        <v>156.79900000000001</v>
      </c>
      <c r="BX211" s="4">
        <v>0.80974400000000002</v>
      </c>
      <c r="BY211" s="4">
        <v>-5</v>
      </c>
      <c r="BZ211" s="4">
        <v>0.622</v>
      </c>
      <c r="CA211" s="4">
        <v>19.788118999999998</v>
      </c>
      <c r="CB211" s="4">
        <v>12.564399999999999</v>
      </c>
    </row>
    <row r="212" spans="1:80">
      <c r="A212" s="2">
        <v>42439</v>
      </c>
      <c r="B212" s="29">
        <v>0.3876953587962963</v>
      </c>
      <c r="C212" s="4">
        <v>13.798</v>
      </c>
      <c r="D212" s="4">
        <v>0.44019999999999998</v>
      </c>
      <c r="E212" s="4" t="s">
        <v>155</v>
      </c>
      <c r="F212" s="4">
        <v>4402.085427</v>
      </c>
      <c r="G212" s="4">
        <v>326.60000000000002</v>
      </c>
      <c r="H212" s="4">
        <v>52.9</v>
      </c>
      <c r="I212" s="4">
        <v>3284.8</v>
      </c>
      <c r="K212" s="4">
        <v>0.68</v>
      </c>
      <c r="L212" s="4">
        <v>336</v>
      </c>
      <c r="M212" s="4">
        <v>0.87450000000000006</v>
      </c>
      <c r="N212" s="4">
        <v>12.065899999999999</v>
      </c>
      <c r="O212" s="4">
        <v>0.38490000000000002</v>
      </c>
      <c r="P212" s="4">
        <v>285.56450000000001</v>
      </c>
      <c r="Q212" s="4">
        <v>46.219900000000003</v>
      </c>
      <c r="R212" s="4">
        <v>331.8</v>
      </c>
      <c r="S212" s="4">
        <v>225.06559999999999</v>
      </c>
      <c r="T212" s="4">
        <v>36.427900000000001</v>
      </c>
      <c r="U212" s="4">
        <v>261.5</v>
      </c>
      <c r="V212" s="4">
        <v>3284.85</v>
      </c>
      <c r="Y212" s="4">
        <v>294.202</v>
      </c>
      <c r="Z212" s="4">
        <v>0</v>
      </c>
      <c r="AA212" s="4">
        <v>0.59160000000000001</v>
      </c>
      <c r="AB212" s="4" t="s">
        <v>384</v>
      </c>
      <c r="AC212" s="4">
        <v>0</v>
      </c>
      <c r="AD212" s="4">
        <v>11.8</v>
      </c>
      <c r="AE212" s="4">
        <v>837</v>
      </c>
      <c r="AF212" s="4">
        <v>863</v>
      </c>
      <c r="AG212" s="4">
        <v>876</v>
      </c>
      <c r="AH212" s="4">
        <v>76</v>
      </c>
      <c r="AI212" s="4">
        <v>17.809999999999999</v>
      </c>
      <c r="AJ212" s="4">
        <v>0.41</v>
      </c>
      <c r="AK212" s="4">
        <v>983</v>
      </c>
      <c r="AL212" s="4">
        <v>-2</v>
      </c>
      <c r="AM212" s="4">
        <v>0</v>
      </c>
      <c r="AN212" s="4">
        <v>22</v>
      </c>
      <c r="AO212" s="4">
        <v>190</v>
      </c>
      <c r="AP212" s="4">
        <v>190</v>
      </c>
      <c r="AQ212" s="4">
        <v>2.9</v>
      </c>
      <c r="AR212" s="4">
        <v>195</v>
      </c>
      <c r="AS212" s="4" t="s">
        <v>155</v>
      </c>
      <c r="AT212" s="4">
        <v>2</v>
      </c>
      <c r="AU212" s="5">
        <v>0.59560185185185188</v>
      </c>
      <c r="AV212" s="4">
        <v>47.163288000000001</v>
      </c>
      <c r="AW212" s="4">
        <v>-88.484246999999996</v>
      </c>
      <c r="AX212" s="4">
        <v>318.39999999999998</v>
      </c>
      <c r="AY212" s="4">
        <v>41.7</v>
      </c>
      <c r="AZ212" s="4">
        <v>12</v>
      </c>
      <c r="BA212" s="4">
        <v>10</v>
      </c>
      <c r="BB212" s="4" t="s">
        <v>436</v>
      </c>
      <c r="BC212" s="4">
        <v>2.0606</v>
      </c>
      <c r="BD212" s="4">
        <v>1.4879</v>
      </c>
      <c r="BE212" s="4">
        <v>2.8182</v>
      </c>
      <c r="BF212" s="4">
        <v>14.063000000000001</v>
      </c>
      <c r="BG212" s="4">
        <v>14.5</v>
      </c>
      <c r="BH212" s="4">
        <v>1.03</v>
      </c>
      <c r="BI212" s="4">
        <v>14.356</v>
      </c>
      <c r="BJ212" s="4">
        <v>2863.72</v>
      </c>
      <c r="BK212" s="4">
        <v>58.15</v>
      </c>
      <c r="BL212" s="4">
        <v>7.0979999999999999</v>
      </c>
      <c r="BM212" s="4">
        <v>1.149</v>
      </c>
      <c r="BN212" s="4">
        <v>8.2460000000000004</v>
      </c>
      <c r="BO212" s="4">
        <v>5.5940000000000003</v>
      </c>
      <c r="BP212" s="4">
        <v>0.90500000000000003</v>
      </c>
      <c r="BQ212" s="4">
        <v>6.4989999999999997</v>
      </c>
      <c r="BR212" s="4">
        <v>25.78</v>
      </c>
      <c r="BU212" s="4">
        <v>13.853999999999999</v>
      </c>
      <c r="BW212" s="4">
        <v>102.089</v>
      </c>
      <c r="BX212" s="4">
        <v>0.66949599999999998</v>
      </c>
      <c r="BY212" s="4">
        <v>-5</v>
      </c>
      <c r="BZ212" s="4">
        <v>0.62109599999999998</v>
      </c>
      <c r="CA212" s="4">
        <v>16.360809</v>
      </c>
      <c r="CB212" s="4">
        <v>12.546139</v>
      </c>
    </row>
    <row r="213" spans="1:80">
      <c r="A213" s="2">
        <v>42439</v>
      </c>
      <c r="B213" s="29">
        <v>0.38770693287037039</v>
      </c>
      <c r="C213" s="4">
        <v>13.459</v>
      </c>
      <c r="D213" s="4">
        <v>0.155</v>
      </c>
      <c r="E213" s="4" t="s">
        <v>155</v>
      </c>
      <c r="F213" s="4">
        <v>1549.918367</v>
      </c>
      <c r="G213" s="4">
        <v>448.1</v>
      </c>
      <c r="H213" s="4">
        <v>52.8</v>
      </c>
      <c r="I213" s="4">
        <v>2864</v>
      </c>
      <c r="K213" s="4">
        <v>0.5</v>
      </c>
      <c r="L213" s="4">
        <v>311</v>
      </c>
      <c r="M213" s="4">
        <v>0.88</v>
      </c>
      <c r="N213" s="4">
        <v>11.8438</v>
      </c>
      <c r="O213" s="4">
        <v>0.13639999999999999</v>
      </c>
      <c r="P213" s="4">
        <v>394.36349999999999</v>
      </c>
      <c r="Q213" s="4">
        <v>46.4634</v>
      </c>
      <c r="R213" s="4">
        <v>440.8</v>
      </c>
      <c r="S213" s="4">
        <v>310.81479999999999</v>
      </c>
      <c r="T213" s="4">
        <v>36.619799999999998</v>
      </c>
      <c r="U213" s="4">
        <v>347.4</v>
      </c>
      <c r="V213" s="4">
        <v>2864.0436</v>
      </c>
      <c r="Y213" s="4">
        <v>273.30399999999997</v>
      </c>
      <c r="Z213" s="4">
        <v>0</v>
      </c>
      <c r="AA213" s="4">
        <v>0.44</v>
      </c>
      <c r="AB213" s="4" t="s">
        <v>384</v>
      </c>
      <c r="AC213" s="4">
        <v>0</v>
      </c>
      <c r="AD213" s="4">
        <v>11.9</v>
      </c>
      <c r="AE213" s="4">
        <v>837</v>
      </c>
      <c r="AF213" s="4">
        <v>864</v>
      </c>
      <c r="AG213" s="4">
        <v>876</v>
      </c>
      <c r="AH213" s="4">
        <v>76</v>
      </c>
      <c r="AI213" s="4">
        <v>17.809999999999999</v>
      </c>
      <c r="AJ213" s="4">
        <v>0.41</v>
      </c>
      <c r="AK213" s="4">
        <v>983</v>
      </c>
      <c r="AL213" s="4">
        <v>-2</v>
      </c>
      <c r="AM213" s="4">
        <v>0</v>
      </c>
      <c r="AN213" s="4">
        <v>22</v>
      </c>
      <c r="AO213" s="4">
        <v>190</v>
      </c>
      <c r="AP213" s="4">
        <v>190</v>
      </c>
      <c r="AQ213" s="4">
        <v>2.9</v>
      </c>
      <c r="AR213" s="4">
        <v>195</v>
      </c>
      <c r="AS213" s="4" t="s">
        <v>155</v>
      </c>
      <c r="AT213" s="4">
        <v>2</v>
      </c>
      <c r="AU213" s="5">
        <v>0.59561342592592592</v>
      </c>
      <c r="AV213" s="4">
        <v>47.163440999999999</v>
      </c>
      <c r="AW213" s="4">
        <v>-88.484356000000005</v>
      </c>
      <c r="AX213" s="4">
        <v>318.7</v>
      </c>
      <c r="AY213" s="4">
        <v>41.4</v>
      </c>
      <c r="AZ213" s="4">
        <v>12</v>
      </c>
      <c r="BA213" s="4">
        <v>10</v>
      </c>
      <c r="BB213" s="4" t="s">
        <v>436</v>
      </c>
      <c r="BC213" s="4">
        <v>2.2000000000000002</v>
      </c>
      <c r="BD213" s="4">
        <v>1</v>
      </c>
      <c r="BE213" s="4">
        <v>2.4</v>
      </c>
      <c r="BF213" s="4">
        <v>14.063000000000001</v>
      </c>
      <c r="BG213" s="4">
        <v>15.2</v>
      </c>
      <c r="BH213" s="4">
        <v>1.08</v>
      </c>
      <c r="BI213" s="4">
        <v>13.638</v>
      </c>
      <c r="BJ213" s="4">
        <v>2928.8989999999999</v>
      </c>
      <c r="BK213" s="4">
        <v>21.466999999999999</v>
      </c>
      <c r="BL213" s="4">
        <v>10.212999999999999</v>
      </c>
      <c r="BM213" s="4">
        <v>1.2030000000000001</v>
      </c>
      <c r="BN213" s="4">
        <v>11.416</v>
      </c>
      <c r="BO213" s="4">
        <v>8.0489999999999995</v>
      </c>
      <c r="BP213" s="4">
        <v>0.94799999999999995</v>
      </c>
      <c r="BQ213" s="4">
        <v>8.9979999999999993</v>
      </c>
      <c r="BR213" s="4">
        <v>23.420200000000001</v>
      </c>
      <c r="BU213" s="4">
        <v>13.409000000000001</v>
      </c>
      <c r="BW213" s="4">
        <v>79.114999999999995</v>
      </c>
      <c r="BX213" s="4">
        <v>0.55284800000000001</v>
      </c>
      <c r="BY213" s="4">
        <v>-5</v>
      </c>
      <c r="BZ213" s="4">
        <v>0.62280800000000003</v>
      </c>
      <c r="CA213" s="4">
        <v>13.510223</v>
      </c>
      <c r="CB213" s="4">
        <v>12.580722</v>
      </c>
    </row>
    <row r="214" spans="1:80">
      <c r="A214" s="2">
        <v>42439</v>
      </c>
      <c r="B214" s="29">
        <v>0.38771850694444443</v>
      </c>
      <c r="C214" s="4">
        <v>13.404999999999999</v>
      </c>
      <c r="D214" s="4">
        <v>7.17E-2</v>
      </c>
      <c r="E214" s="4" t="s">
        <v>155</v>
      </c>
      <c r="F214" s="4">
        <v>717.33850099999995</v>
      </c>
      <c r="G214" s="4">
        <v>637.29999999999995</v>
      </c>
      <c r="H214" s="4">
        <v>52.7</v>
      </c>
      <c r="I214" s="4">
        <v>2596.4</v>
      </c>
      <c r="K214" s="4">
        <v>0.74</v>
      </c>
      <c r="L214" s="4">
        <v>293</v>
      </c>
      <c r="M214" s="4">
        <v>0.88149999999999995</v>
      </c>
      <c r="N214" s="4">
        <v>11.8165</v>
      </c>
      <c r="O214" s="4">
        <v>6.3200000000000006E-2</v>
      </c>
      <c r="P214" s="4">
        <v>561.75149999999996</v>
      </c>
      <c r="Q214" s="4">
        <v>46.4542</v>
      </c>
      <c r="R214" s="4">
        <v>608.20000000000005</v>
      </c>
      <c r="S214" s="4">
        <v>442.7405</v>
      </c>
      <c r="T214" s="4">
        <v>36.6126</v>
      </c>
      <c r="U214" s="4">
        <v>479.4</v>
      </c>
      <c r="V214" s="4">
        <v>2596.3669</v>
      </c>
      <c r="Y214" s="4">
        <v>257.93900000000002</v>
      </c>
      <c r="Z214" s="4">
        <v>0</v>
      </c>
      <c r="AA214" s="4">
        <v>0.64939999999999998</v>
      </c>
      <c r="AB214" s="4" t="s">
        <v>384</v>
      </c>
      <c r="AC214" s="4">
        <v>0</v>
      </c>
      <c r="AD214" s="4">
        <v>11.8</v>
      </c>
      <c r="AE214" s="4">
        <v>837</v>
      </c>
      <c r="AF214" s="4">
        <v>863</v>
      </c>
      <c r="AG214" s="4">
        <v>875</v>
      </c>
      <c r="AH214" s="4">
        <v>76</v>
      </c>
      <c r="AI214" s="4">
        <v>17.809999999999999</v>
      </c>
      <c r="AJ214" s="4">
        <v>0.41</v>
      </c>
      <c r="AK214" s="4">
        <v>983</v>
      </c>
      <c r="AL214" s="4">
        <v>-2</v>
      </c>
      <c r="AM214" s="4">
        <v>0</v>
      </c>
      <c r="AN214" s="4">
        <v>22</v>
      </c>
      <c r="AO214" s="4">
        <v>190</v>
      </c>
      <c r="AP214" s="4">
        <v>190</v>
      </c>
      <c r="AQ214" s="4">
        <v>3.2</v>
      </c>
      <c r="AR214" s="4">
        <v>195</v>
      </c>
      <c r="AS214" s="4" t="s">
        <v>155</v>
      </c>
      <c r="AT214" s="4">
        <v>2</v>
      </c>
      <c r="AU214" s="5">
        <v>0.59562499999999996</v>
      </c>
      <c r="AV214" s="4">
        <v>47.163595000000001</v>
      </c>
      <c r="AW214" s="4">
        <v>-88.484455999999994</v>
      </c>
      <c r="AX214" s="4">
        <v>318.89999999999998</v>
      </c>
      <c r="AY214" s="4">
        <v>42.3</v>
      </c>
      <c r="AZ214" s="4">
        <v>12</v>
      </c>
      <c r="BA214" s="4">
        <v>10</v>
      </c>
      <c r="BB214" s="4" t="s">
        <v>436</v>
      </c>
      <c r="BC214" s="4">
        <v>1.897</v>
      </c>
      <c r="BD214" s="4">
        <v>1.0303</v>
      </c>
      <c r="BE214" s="4">
        <v>2.3393999999999999</v>
      </c>
      <c r="BF214" s="4">
        <v>14.063000000000001</v>
      </c>
      <c r="BG214" s="4">
        <v>15.39</v>
      </c>
      <c r="BH214" s="4">
        <v>1.0900000000000001</v>
      </c>
      <c r="BI214" s="4">
        <v>13.445</v>
      </c>
      <c r="BJ214" s="4">
        <v>2952.8780000000002</v>
      </c>
      <c r="BK214" s="4">
        <v>10.057</v>
      </c>
      <c r="BL214" s="4">
        <v>14.701000000000001</v>
      </c>
      <c r="BM214" s="4">
        <v>1.216</v>
      </c>
      <c r="BN214" s="4">
        <v>15.916</v>
      </c>
      <c r="BO214" s="4">
        <v>11.586</v>
      </c>
      <c r="BP214" s="4">
        <v>0.95799999999999996</v>
      </c>
      <c r="BQ214" s="4">
        <v>12.544</v>
      </c>
      <c r="BR214" s="4">
        <v>21.454599999999999</v>
      </c>
      <c r="BU214" s="4">
        <v>12.789</v>
      </c>
      <c r="BW214" s="4">
        <v>118.002</v>
      </c>
      <c r="BX214" s="4">
        <v>0.521208</v>
      </c>
      <c r="BY214" s="4">
        <v>-5</v>
      </c>
      <c r="BZ214" s="4">
        <v>0.62028799999999995</v>
      </c>
      <c r="CA214" s="4">
        <v>12.737021</v>
      </c>
      <c r="CB214" s="4">
        <v>12.529818000000001</v>
      </c>
    </row>
    <row r="215" spans="1:80">
      <c r="A215" s="2">
        <v>42439</v>
      </c>
      <c r="B215" s="29">
        <v>0.38773008101851852</v>
      </c>
      <c r="C215" s="4">
        <v>13.304</v>
      </c>
      <c r="D215" s="4">
        <v>5.3600000000000002E-2</v>
      </c>
      <c r="E215" s="4" t="s">
        <v>155</v>
      </c>
      <c r="F215" s="4">
        <v>536.45994800000005</v>
      </c>
      <c r="G215" s="4">
        <v>622.79999999999995</v>
      </c>
      <c r="H215" s="4">
        <v>52.8</v>
      </c>
      <c r="I215" s="4">
        <v>2450.3000000000002</v>
      </c>
      <c r="K215" s="4">
        <v>1.35</v>
      </c>
      <c r="L215" s="4">
        <v>282</v>
      </c>
      <c r="M215" s="4">
        <v>0.88249999999999995</v>
      </c>
      <c r="N215" s="4">
        <v>11.740399999999999</v>
      </c>
      <c r="O215" s="4">
        <v>4.7300000000000002E-2</v>
      </c>
      <c r="P215" s="4">
        <v>549.63779999999997</v>
      </c>
      <c r="Q215" s="4">
        <v>46.595500000000001</v>
      </c>
      <c r="R215" s="4">
        <v>596.20000000000005</v>
      </c>
      <c r="S215" s="4">
        <v>433.19310000000002</v>
      </c>
      <c r="T215" s="4">
        <v>36.7239</v>
      </c>
      <c r="U215" s="4">
        <v>469.9</v>
      </c>
      <c r="V215" s="4">
        <v>2450.3444</v>
      </c>
      <c r="Y215" s="4">
        <v>248.494</v>
      </c>
      <c r="Z215" s="4">
        <v>0</v>
      </c>
      <c r="AA215" s="4">
        <v>1.1950000000000001</v>
      </c>
      <c r="AB215" s="4" t="s">
        <v>384</v>
      </c>
      <c r="AC215" s="4">
        <v>0</v>
      </c>
      <c r="AD215" s="4">
        <v>11.8</v>
      </c>
      <c r="AE215" s="4">
        <v>837</v>
      </c>
      <c r="AF215" s="4">
        <v>864</v>
      </c>
      <c r="AG215" s="4">
        <v>875</v>
      </c>
      <c r="AH215" s="4">
        <v>76</v>
      </c>
      <c r="AI215" s="4">
        <v>17.809999999999999</v>
      </c>
      <c r="AJ215" s="4">
        <v>0.41</v>
      </c>
      <c r="AK215" s="4">
        <v>983</v>
      </c>
      <c r="AL215" s="4">
        <v>-2</v>
      </c>
      <c r="AM215" s="4">
        <v>0</v>
      </c>
      <c r="AN215" s="4">
        <v>22</v>
      </c>
      <c r="AO215" s="4">
        <v>189.1</v>
      </c>
      <c r="AP215" s="4">
        <v>190</v>
      </c>
      <c r="AQ215" s="4">
        <v>2.9</v>
      </c>
      <c r="AR215" s="4">
        <v>195</v>
      </c>
      <c r="AS215" s="4" t="s">
        <v>155</v>
      </c>
      <c r="AT215" s="4">
        <v>2</v>
      </c>
      <c r="AU215" s="5">
        <v>0.595636574074074</v>
      </c>
      <c r="AV215" s="4">
        <v>47.163744999999999</v>
      </c>
      <c r="AW215" s="4">
        <v>-88.484607999999994</v>
      </c>
      <c r="AX215" s="4">
        <v>319.10000000000002</v>
      </c>
      <c r="AY215" s="4">
        <v>44.5</v>
      </c>
      <c r="AZ215" s="4">
        <v>12</v>
      </c>
      <c r="BA215" s="4">
        <v>10</v>
      </c>
      <c r="BB215" s="4" t="s">
        <v>436</v>
      </c>
      <c r="BC215" s="4">
        <v>1.2</v>
      </c>
      <c r="BD215" s="4">
        <v>1.1000000000000001</v>
      </c>
      <c r="BE215" s="4">
        <v>2.2000000000000002</v>
      </c>
      <c r="BF215" s="4">
        <v>14.063000000000001</v>
      </c>
      <c r="BG215" s="4">
        <v>15.53</v>
      </c>
      <c r="BH215" s="4">
        <v>1.1000000000000001</v>
      </c>
      <c r="BI215" s="4">
        <v>13.316000000000001</v>
      </c>
      <c r="BJ215" s="4">
        <v>2959.9369999999999</v>
      </c>
      <c r="BK215" s="4">
        <v>7.5970000000000004</v>
      </c>
      <c r="BL215" s="4">
        <v>14.512</v>
      </c>
      <c r="BM215" s="4">
        <v>1.23</v>
      </c>
      <c r="BN215" s="4">
        <v>15.742000000000001</v>
      </c>
      <c r="BO215" s="4">
        <v>11.436999999999999</v>
      </c>
      <c r="BP215" s="4">
        <v>0.97</v>
      </c>
      <c r="BQ215" s="4">
        <v>12.407</v>
      </c>
      <c r="BR215" s="4">
        <v>20.427900000000001</v>
      </c>
      <c r="BU215" s="4">
        <v>12.43</v>
      </c>
      <c r="BW215" s="4">
        <v>219.06800000000001</v>
      </c>
      <c r="BX215" s="4">
        <v>0.420464</v>
      </c>
      <c r="BY215" s="4">
        <v>-5</v>
      </c>
      <c r="BZ215" s="4">
        <v>0.613672</v>
      </c>
      <c r="CA215" s="4">
        <v>10.275088999999999</v>
      </c>
      <c r="CB215" s="4">
        <v>12.396174</v>
      </c>
    </row>
    <row r="216" spans="1:80">
      <c r="A216" s="2">
        <v>42439</v>
      </c>
      <c r="B216" s="29">
        <v>0.38774165509259256</v>
      </c>
      <c r="C216" s="4">
        <v>13.430999999999999</v>
      </c>
      <c r="D216" s="4">
        <v>4.2200000000000001E-2</v>
      </c>
      <c r="E216" s="4" t="s">
        <v>155</v>
      </c>
      <c r="F216" s="4">
        <v>422.338843</v>
      </c>
      <c r="G216" s="4">
        <v>503</v>
      </c>
      <c r="H216" s="4">
        <v>52.8</v>
      </c>
      <c r="I216" s="4">
        <v>2230.1</v>
      </c>
      <c r="K216" s="4">
        <v>1.6</v>
      </c>
      <c r="L216" s="4">
        <v>276</v>
      </c>
      <c r="M216" s="4">
        <v>0.88180000000000003</v>
      </c>
      <c r="N216" s="4">
        <v>11.8431</v>
      </c>
      <c r="O216" s="4">
        <v>3.7199999999999997E-2</v>
      </c>
      <c r="P216" s="4">
        <v>443.55099999999999</v>
      </c>
      <c r="Q216" s="4">
        <v>46.558900000000001</v>
      </c>
      <c r="R216" s="4">
        <v>490.1</v>
      </c>
      <c r="S216" s="4">
        <v>349.58159999999998</v>
      </c>
      <c r="T216" s="4">
        <v>36.695099999999996</v>
      </c>
      <c r="U216" s="4">
        <v>386.3</v>
      </c>
      <c r="V216" s="4">
        <v>2230.1001999999999</v>
      </c>
      <c r="Y216" s="4">
        <v>243.2</v>
      </c>
      <c r="Z216" s="4">
        <v>0</v>
      </c>
      <c r="AA216" s="4">
        <v>1.4109</v>
      </c>
      <c r="AB216" s="4" t="s">
        <v>384</v>
      </c>
      <c r="AC216" s="4">
        <v>0</v>
      </c>
      <c r="AD216" s="4">
        <v>11.8</v>
      </c>
      <c r="AE216" s="4">
        <v>836</v>
      </c>
      <c r="AF216" s="4">
        <v>863</v>
      </c>
      <c r="AG216" s="4">
        <v>875</v>
      </c>
      <c r="AH216" s="4">
        <v>76</v>
      </c>
      <c r="AI216" s="4">
        <v>17.809999999999999</v>
      </c>
      <c r="AJ216" s="4">
        <v>0.41</v>
      </c>
      <c r="AK216" s="4">
        <v>983</v>
      </c>
      <c r="AL216" s="4">
        <v>-2</v>
      </c>
      <c r="AM216" s="4">
        <v>0</v>
      </c>
      <c r="AN216" s="4">
        <v>22</v>
      </c>
      <c r="AO216" s="4">
        <v>189</v>
      </c>
      <c r="AP216" s="4">
        <v>190</v>
      </c>
      <c r="AQ216" s="4">
        <v>2.9</v>
      </c>
      <c r="AR216" s="4">
        <v>195</v>
      </c>
      <c r="AS216" s="4" t="s">
        <v>155</v>
      </c>
      <c r="AT216" s="4">
        <v>2</v>
      </c>
      <c r="AU216" s="5">
        <v>0.59564814814814815</v>
      </c>
      <c r="AV216" s="4">
        <v>47.163888999999998</v>
      </c>
      <c r="AW216" s="4">
        <v>-88.484769999999997</v>
      </c>
      <c r="AX216" s="4">
        <v>319.3</v>
      </c>
      <c r="AY216" s="4">
        <v>44.6</v>
      </c>
      <c r="AZ216" s="4">
        <v>12</v>
      </c>
      <c r="BA216" s="4">
        <v>10</v>
      </c>
      <c r="BB216" s="4" t="s">
        <v>436</v>
      </c>
      <c r="BC216" s="4">
        <v>1.2</v>
      </c>
      <c r="BD216" s="4">
        <v>1.0697000000000001</v>
      </c>
      <c r="BE216" s="4">
        <v>2.1091000000000002</v>
      </c>
      <c r="BF216" s="4">
        <v>14.063000000000001</v>
      </c>
      <c r="BG216" s="4">
        <v>15.44</v>
      </c>
      <c r="BH216" s="4">
        <v>1.1000000000000001</v>
      </c>
      <c r="BI216" s="4">
        <v>13.404999999999999</v>
      </c>
      <c r="BJ216" s="4">
        <v>2968.3620000000001</v>
      </c>
      <c r="BK216" s="4">
        <v>5.9409999999999998</v>
      </c>
      <c r="BL216" s="4">
        <v>11.641999999999999</v>
      </c>
      <c r="BM216" s="4">
        <v>1.222</v>
      </c>
      <c r="BN216" s="4">
        <v>12.864000000000001</v>
      </c>
      <c r="BO216" s="4">
        <v>9.1760000000000002</v>
      </c>
      <c r="BP216" s="4">
        <v>0.96299999999999997</v>
      </c>
      <c r="BQ216" s="4">
        <v>10.138999999999999</v>
      </c>
      <c r="BR216" s="4">
        <v>18.483000000000001</v>
      </c>
      <c r="BU216" s="4">
        <v>12.093999999999999</v>
      </c>
      <c r="BW216" s="4">
        <v>257.12299999999999</v>
      </c>
      <c r="BX216" s="4">
        <v>0.44073600000000002</v>
      </c>
      <c r="BY216" s="4">
        <v>-5</v>
      </c>
      <c r="BZ216" s="4">
        <v>0.61390400000000001</v>
      </c>
      <c r="CA216" s="4">
        <v>10.770486</v>
      </c>
      <c r="CB216" s="4">
        <v>12.400861000000001</v>
      </c>
    </row>
    <row r="217" spans="1:80">
      <c r="A217" s="2">
        <v>42439</v>
      </c>
      <c r="B217" s="29">
        <v>0.38775322916666671</v>
      </c>
      <c r="C217" s="4">
        <v>13.831</v>
      </c>
      <c r="D217" s="4">
        <v>3.7900000000000003E-2</v>
      </c>
      <c r="E217" s="4" t="s">
        <v>155</v>
      </c>
      <c r="F217" s="4">
        <v>378.606357</v>
      </c>
      <c r="G217" s="4">
        <v>434.5</v>
      </c>
      <c r="H217" s="4">
        <v>52.8</v>
      </c>
      <c r="I217" s="4">
        <v>2207.9</v>
      </c>
      <c r="K217" s="4">
        <v>1.7</v>
      </c>
      <c r="L217" s="4">
        <v>276</v>
      </c>
      <c r="M217" s="4">
        <v>0.87870000000000004</v>
      </c>
      <c r="N217" s="4">
        <v>12.153499999999999</v>
      </c>
      <c r="O217" s="4">
        <v>3.3300000000000003E-2</v>
      </c>
      <c r="P217" s="4">
        <v>381.8211</v>
      </c>
      <c r="Q217" s="4">
        <v>46.396099999999997</v>
      </c>
      <c r="R217" s="4">
        <v>428.2</v>
      </c>
      <c r="S217" s="4">
        <v>300.92959999999999</v>
      </c>
      <c r="T217" s="4">
        <v>36.566800000000001</v>
      </c>
      <c r="U217" s="4">
        <v>337.5</v>
      </c>
      <c r="V217" s="4">
        <v>2207.9470000000001</v>
      </c>
      <c r="Y217" s="4">
        <v>242.35</v>
      </c>
      <c r="Z217" s="4">
        <v>0</v>
      </c>
      <c r="AA217" s="4">
        <v>1.4938</v>
      </c>
      <c r="AB217" s="4" t="s">
        <v>384</v>
      </c>
      <c r="AC217" s="4">
        <v>0</v>
      </c>
      <c r="AD217" s="4">
        <v>11.8</v>
      </c>
      <c r="AE217" s="4">
        <v>836</v>
      </c>
      <c r="AF217" s="4">
        <v>864</v>
      </c>
      <c r="AG217" s="4">
        <v>875</v>
      </c>
      <c r="AH217" s="4">
        <v>76</v>
      </c>
      <c r="AI217" s="4">
        <v>17.809999999999999</v>
      </c>
      <c r="AJ217" s="4">
        <v>0.41</v>
      </c>
      <c r="AK217" s="4">
        <v>983</v>
      </c>
      <c r="AL217" s="4">
        <v>-2</v>
      </c>
      <c r="AM217" s="4">
        <v>0</v>
      </c>
      <c r="AN217" s="4">
        <v>22</v>
      </c>
      <c r="AO217" s="4">
        <v>189</v>
      </c>
      <c r="AP217" s="4">
        <v>190</v>
      </c>
      <c r="AQ217" s="4">
        <v>2.8</v>
      </c>
      <c r="AR217" s="4">
        <v>195</v>
      </c>
      <c r="AS217" s="4" t="s">
        <v>155</v>
      </c>
      <c r="AT217" s="4">
        <v>2</v>
      </c>
      <c r="AU217" s="5">
        <v>0.59565972222222219</v>
      </c>
      <c r="AV217" s="4">
        <v>47.164015999999997</v>
      </c>
      <c r="AW217" s="4">
        <v>-88.484971999999999</v>
      </c>
      <c r="AX217" s="4">
        <v>319.5</v>
      </c>
      <c r="AY217" s="4">
        <v>44.7</v>
      </c>
      <c r="AZ217" s="4">
        <v>12</v>
      </c>
      <c r="BA217" s="4">
        <v>10</v>
      </c>
      <c r="BB217" s="4" t="s">
        <v>436</v>
      </c>
      <c r="BC217" s="4">
        <v>1.2</v>
      </c>
      <c r="BD217" s="4">
        <v>1.0303</v>
      </c>
      <c r="BE217" s="4">
        <v>1.9302999999999999</v>
      </c>
      <c r="BF217" s="4">
        <v>14.063000000000001</v>
      </c>
      <c r="BG217" s="4">
        <v>15.04</v>
      </c>
      <c r="BH217" s="4">
        <v>1.07</v>
      </c>
      <c r="BI217" s="4">
        <v>13.803000000000001</v>
      </c>
      <c r="BJ217" s="4">
        <v>2971.2339999999999</v>
      </c>
      <c r="BK217" s="4">
        <v>5.1769999999999996</v>
      </c>
      <c r="BL217" s="4">
        <v>9.7750000000000004</v>
      </c>
      <c r="BM217" s="4">
        <v>1.1879999999999999</v>
      </c>
      <c r="BN217" s="4">
        <v>10.962999999999999</v>
      </c>
      <c r="BO217" s="4">
        <v>7.7039999999999997</v>
      </c>
      <c r="BP217" s="4">
        <v>0.93600000000000005</v>
      </c>
      <c r="BQ217" s="4">
        <v>8.641</v>
      </c>
      <c r="BR217" s="4">
        <v>17.8492</v>
      </c>
      <c r="BU217" s="4">
        <v>11.755000000000001</v>
      </c>
      <c r="BW217" s="4">
        <v>265.54000000000002</v>
      </c>
      <c r="BX217" s="4">
        <v>0.41145599999999999</v>
      </c>
      <c r="BY217" s="4">
        <v>-5</v>
      </c>
      <c r="BZ217" s="4">
        <v>0.61399999999999999</v>
      </c>
      <c r="CA217" s="4">
        <v>10.054956000000001</v>
      </c>
      <c r="CB217" s="4">
        <v>12.402799999999999</v>
      </c>
    </row>
    <row r="218" spans="1:80">
      <c r="A218" s="2">
        <v>42439</v>
      </c>
      <c r="B218" s="29">
        <v>0.38776480324074075</v>
      </c>
      <c r="C218" s="4">
        <v>14.151</v>
      </c>
      <c r="D218" s="4">
        <v>6.5500000000000003E-2</v>
      </c>
      <c r="E218" s="4" t="s">
        <v>155</v>
      </c>
      <c r="F218" s="4">
        <v>654.72387400000002</v>
      </c>
      <c r="G218" s="4">
        <v>266.7</v>
      </c>
      <c r="H218" s="4">
        <v>52.8</v>
      </c>
      <c r="I218" s="4">
        <v>2223.5</v>
      </c>
      <c r="K218" s="4">
        <v>1.66</v>
      </c>
      <c r="L218" s="4">
        <v>278</v>
      </c>
      <c r="M218" s="4">
        <v>0.87590000000000001</v>
      </c>
      <c r="N218" s="4">
        <v>12.3954</v>
      </c>
      <c r="O218" s="4">
        <v>5.7299999999999997E-2</v>
      </c>
      <c r="P218" s="4">
        <v>233.62190000000001</v>
      </c>
      <c r="Q218" s="4">
        <v>46.209000000000003</v>
      </c>
      <c r="R218" s="4">
        <v>279.8</v>
      </c>
      <c r="S218" s="4">
        <v>184.1275</v>
      </c>
      <c r="T218" s="4">
        <v>36.4193</v>
      </c>
      <c r="U218" s="4">
        <v>220.5</v>
      </c>
      <c r="V218" s="4">
        <v>2223.4877999999999</v>
      </c>
      <c r="Y218" s="4">
        <v>243.64699999999999</v>
      </c>
      <c r="Z218" s="4">
        <v>0</v>
      </c>
      <c r="AA218" s="4">
        <v>1.4533</v>
      </c>
      <c r="AB218" s="4" t="s">
        <v>384</v>
      </c>
      <c r="AC218" s="4">
        <v>0</v>
      </c>
      <c r="AD218" s="4">
        <v>11.9</v>
      </c>
      <c r="AE218" s="4">
        <v>836</v>
      </c>
      <c r="AF218" s="4">
        <v>863</v>
      </c>
      <c r="AG218" s="4">
        <v>875</v>
      </c>
      <c r="AH218" s="4">
        <v>76</v>
      </c>
      <c r="AI218" s="4">
        <v>17.809999999999999</v>
      </c>
      <c r="AJ218" s="4">
        <v>0.41</v>
      </c>
      <c r="AK218" s="4">
        <v>983</v>
      </c>
      <c r="AL218" s="4">
        <v>-2</v>
      </c>
      <c r="AM218" s="4">
        <v>0</v>
      </c>
      <c r="AN218" s="4">
        <v>22</v>
      </c>
      <c r="AO218" s="4">
        <v>189</v>
      </c>
      <c r="AP218" s="4">
        <v>189.1</v>
      </c>
      <c r="AQ218" s="4">
        <v>2.6</v>
      </c>
      <c r="AR218" s="4">
        <v>195</v>
      </c>
      <c r="AS218" s="4" t="s">
        <v>155</v>
      </c>
      <c r="AT218" s="4">
        <v>2</v>
      </c>
      <c r="AU218" s="5">
        <v>0.59567129629629634</v>
      </c>
      <c r="AV218" s="4">
        <v>47.164121000000002</v>
      </c>
      <c r="AW218" s="4">
        <v>-88.485186999999996</v>
      </c>
      <c r="AX218" s="4">
        <v>319.39999999999998</v>
      </c>
      <c r="AY218" s="4">
        <v>43.4</v>
      </c>
      <c r="AZ218" s="4">
        <v>12</v>
      </c>
      <c r="BA218" s="4">
        <v>10</v>
      </c>
      <c r="BB218" s="4" t="s">
        <v>436</v>
      </c>
      <c r="BC218" s="4">
        <v>1.2</v>
      </c>
      <c r="BD218" s="4">
        <v>1.1303000000000001</v>
      </c>
      <c r="BE218" s="4">
        <v>2</v>
      </c>
      <c r="BF218" s="4">
        <v>14.063000000000001</v>
      </c>
      <c r="BG218" s="4">
        <v>14.69</v>
      </c>
      <c r="BH218" s="4">
        <v>1.04</v>
      </c>
      <c r="BI218" s="4">
        <v>14.164999999999999</v>
      </c>
      <c r="BJ218" s="4">
        <v>2966.2080000000001</v>
      </c>
      <c r="BK218" s="4">
        <v>8.7349999999999994</v>
      </c>
      <c r="BL218" s="4">
        <v>5.8550000000000004</v>
      </c>
      <c r="BM218" s="4">
        <v>1.1579999999999999</v>
      </c>
      <c r="BN218" s="4">
        <v>7.0129999999999999</v>
      </c>
      <c r="BO218" s="4">
        <v>4.6139999999999999</v>
      </c>
      <c r="BP218" s="4">
        <v>0.91300000000000003</v>
      </c>
      <c r="BQ218" s="4">
        <v>5.5270000000000001</v>
      </c>
      <c r="BR218" s="4">
        <v>17.5943</v>
      </c>
      <c r="BU218" s="4">
        <v>11.568</v>
      </c>
      <c r="BW218" s="4">
        <v>252.875</v>
      </c>
      <c r="BX218" s="4">
        <v>0.33748800000000001</v>
      </c>
      <c r="BY218" s="4">
        <v>-5</v>
      </c>
      <c r="BZ218" s="4">
        <v>0.61580800000000002</v>
      </c>
      <c r="CA218" s="4">
        <v>8.247363</v>
      </c>
      <c r="CB218" s="4">
        <v>12.439322000000001</v>
      </c>
    </row>
    <row r="219" spans="1:80">
      <c r="A219" s="2">
        <v>42439</v>
      </c>
      <c r="B219" s="29">
        <v>0.38777637731481485</v>
      </c>
      <c r="C219" s="4">
        <v>14.167999999999999</v>
      </c>
      <c r="D219" s="4">
        <v>0.1012</v>
      </c>
      <c r="E219" s="4" t="s">
        <v>155</v>
      </c>
      <c r="F219" s="4">
        <v>1012.405892</v>
      </c>
      <c r="G219" s="4">
        <v>144.30000000000001</v>
      </c>
      <c r="H219" s="4">
        <v>52.7</v>
      </c>
      <c r="I219" s="4">
        <v>2226.4</v>
      </c>
      <c r="K219" s="4">
        <v>1.25</v>
      </c>
      <c r="L219" s="4">
        <v>290</v>
      </c>
      <c r="M219" s="4">
        <v>0.87560000000000004</v>
      </c>
      <c r="N219" s="4">
        <v>12.405200000000001</v>
      </c>
      <c r="O219" s="4">
        <v>8.8599999999999998E-2</v>
      </c>
      <c r="P219" s="4">
        <v>126.333</v>
      </c>
      <c r="Q219" s="4">
        <v>46.142000000000003</v>
      </c>
      <c r="R219" s="4">
        <v>172.5</v>
      </c>
      <c r="S219" s="4">
        <v>99.5685</v>
      </c>
      <c r="T219" s="4">
        <v>36.366500000000002</v>
      </c>
      <c r="U219" s="4">
        <v>135.9</v>
      </c>
      <c r="V219" s="4">
        <v>2226.4132</v>
      </c>
      <c r="Y219" s="4">
        <v>253.59299999999999</v>
      </c>
      <c r="Z219" s="4">
        <v>0</v>
      </c>
      <c r="AA219" s="4">
        <v>1.0940000000000001</v>
      </c>
      <c r="AB219" s="4" t="s">
        <v>384</v>
      </c>
      <c r="AC219" s="4">
        <v>0</v>
      </c>
      <c r="AD219" s="4">
        <v>11.8</v>
      </c>
      <c r="AE219" s="4">
        <v>836</v>
      </c>
      <c r="AF219" s="4">
        <v>863</v>
      </c>
      <c r="AG219" s="4">
        <v>875</v>
      </c>
      <c r="AH219" s="4">
        <v>76</v>
      </c>
      <c r="AI219" s="4">
        <v>17.809999999999999</v>
      </c>
      <c r="AJ219" s="4">
        <v>0.41</v>
      </c>
      <c r="AK219" s="4">
        <v>983</v>
      </c>
      <c r="AL219" s="4">
        <v>-2</v>
      </c>
      <c r="AM219" s="4">
        <v>0</v>
      </c>
      <c r="AN219" s="4">
        <v>22</v>
      </c>
      <c r="AO219" s="4">
        <v>189</v>
      </c>
      <c r="AP219" s="4">
        <v>189</v>
      </c>
      <c r="AQ219" s="4">
        <v>2.9</v>
      </c>
      <c r="AR219" s="4">
        <v>195</v>
      </c>
      <c r="AS219" s="4" t="s">
        <v>155</v>
      </c>
      <c r="AT219" s="4">
        <v>2</v>
      </c>
      <c r="AU219" s="5">
        <v>0.59568287037037038</v>
      </c>
      <c r="AV219" s="4">
        <v>47.164209999999997</v>
      </c>
      <c r="AW219" s="4">
        <v>-88.485405999999998</v>
      </c>
      <c r="AX219" s="4">
        <v>319.5</v>
      </c>
      <c r="AY219" s="4">
        <v>41.2</v>
      </c>
      <c r="AZ219" s="4">
        <v>12</v>
      </c>
      <c r="BA219" s="4">
        <v>9</v>
      </c>
      <c r="BB219" s="4" t="s">
        <v>437</v>
      </c>
      <c r="BC219" s="4">
        <v>1.2</v>
      </c>
      <c r="BD219" s="4">
        <v>1.2</v>
      </c>
      <c r="BE219" s="4">
        <v>2</v>
      </c>
      <c r="BF219" s="4">
        <v>14.063000000000001</v>
      </c>
      <c r="BG219" s="4">
        <v>14.64</v>
      </c>
      <c r="BH219" s="4">
        <v>1.04</v>
      </c>
      <c r="BI219" s="4">
        <v>14.212999999999999</v>
      </c>
      <c r="BJ219" s="4">
        <v>2958.86</v>
      </c>
      <c r="BK219" s="4">
        <v>13.457000000000001</v>
      </c>
      <c r="BL219" s="4">
        <v>3.1560000000000001</v>
      </c>
      <c r="BM219" s="4">
        <v>1.153</v>
      </c>
      <c r="BN219" s="4">
        <v>4.3079999999999998</v>
      </c>
      <c r="BO219" s="4">
        <v>2.4870000000000001</v>
      </c>
      <c r="BP219" s="4">
        <v>0.90800000000000003</v>
      </c>
      <c r="BQ219" s="4">
        <v>3.395</v>
      </c>
      <c r="BR219" s="4">
        <v>17.559899999999999</v>
      </c>
      <c r="BU219" s="4">
        <v>12.000999999999999</v>
      </c>
      <c r="BW219" s="4">
        <v>189.73</v>
      </c>
      <c r="BX219" s="4">
        <v>0.40051199999999998</v>
      </c>
      <c r="BY219" s="4">
        <v>-5</v>
      </c>
      <c r="BZ219" s="4">
        <v>0.61419199999999996</v>
      </c>
      <c r="CA219" s="4">
        <v>9.7875119999999995</v>
      </c>
      <c r="CB219" s="4">
        <v>12.406677999999999</v>
      </c>
    </row>
    <row r="220" spans="1:80">
      <c r="A220" s="2">
        <v>42439</v>
      </c>
      <c r="B220" s="29">
        <v>0.38778795138888889</v>
      </c>
      <c r="C220" s="4">
        <v>14.058</v>
      </c>
      <c r="D220" s="4">
        <v>8.0799999999999997E-2</v>
      </c>
      <c r="E220" s="4" t="s">
        <v>155</v>
      </c>
      <c r="F220" s="4">
        <v>808.01520300000004</v>
      </c>
      <c r="G220" s="4">
        <v>98.4</v>
      </c>
      <c r="H220" s="4">
        <v>52.7</v>
      </c>
      <c r="I220" s="4">
        <v>2431.8000000000002</v>
      </c>
      <c r="K220" s="4">
        <v>0.86</v>
      </c>
      <c r="L220" s="4">
        <v>300</v>
      </c>
      <c r="M220" s="4">
        <v>0.87629999999999997</v>
      </c>
      <c r="N220" s="4">
        <v>12.319599999999999</v>
      </c>
      <c r="O220" s="4">
        <v>7.0800000000000002E-2</v>
      </c>
      <c r="P220" s="4">
        <v>86.214100000000002</v>
      </c>
      <c r="Q220" s="4">
        <v>46.183399999999999</v>
      </c>
      <c r="R220" s="4">
        <v>132.4</v>
      </c>
      <c r="S220" s="4">
        <v>67.949100000000001</v>
      </c>
      <c r="T220" s="4">
        <v>36.399099999999997</v>
      </c>
      <c r="U220" s="4">
        <v>104.3</v>
      </c>
      <c r="V220" s="4">
        <v>2431.8244</v>
      </c>
      <c r="Y220" s="4">
        <v>263.238</v>
      </c>
      <c r="Z220" s="4">
        <v>0</v>
      </c>
      <c r="AA220" s="4">
        <v>0.755</v>
      </c>
      <c r="AB220" s="4" t="s">
        <v>384</v>
      </c>
      <c r="AC220" s="4">
        <v>0</v>
      </c>
      <c r="AD220" s="4">
        <v>11.8</v>
      </c>
      <c r="AE220" s="4">
        <v>836</v>
      </c>
      <c r="AF220" s="4">
        <v>863</v>
      </c>
      <c r="AG220" s="4">
        <v>875</v>
      </c>
      <c r="AH220" s="4">
        <v>76</v>
      </c>
      <c r="AI220" s="4">
        <v>17.809999999999999</v>
      </c>
      <c r="AJ220" s="4">
        <v>0.41</v>
      </c>
      <c r="AK220" s="4">
        <v>983</v>
      </c>
      <c r="AL220" s="4">
        <v>-2</v>
      </c>
      <c r="AM220" s="4">
        <v>0</v>
      </c>
      <c r="AN220" s="4">
        <v>22</v>
      </c>
      <c r="AO220" s="4">
        <v>189</v>
      </c>
      <c r="AP220" s="4">
        <v>189.9</v>
      </c>
      <c r="AQ220" s="4">
        <v>2.7</v>
      </c>
      <c r="AR220" s="4">
        <v>195</v>
      </c>
      <c r="AS220" s="4" t="s">
        <v>155</v>
      </c>
      <c r="AT220" s="4">
        <v>2</v>
      </c>
      <c r="AU220" s="5">
        <v>0.59569444444444442</v>
      </c>
      <c r="AV220" s="4">
        <v>47.164285</v>
      </c>
      <c r="AW220" s="4">
        <v>-88.485624000000001</v>
      </c>
      <c r="AX220" s="4">
        <v>319.5</v>
      </c>
      <c r="AY220" s="4">
        <v>40.700000000000003</v>
      </c>
      <c r="AZ220" s="4">
        <v>12</v>
      </c>
      <c r="BA220" s="4">
        <v>9</v>
      </c>
      <c r="BB220" s="4" t="s">
        <v>437</v>
      </c>
      <c r="BC220" s="4">
        <v>1.2</v>
      </c>
      <c r="BD220" s="4">
        <v>1.23027</v>
      </c>
      <c r="BE220" s="4">
        <v>2</v>
      </c>
      <c r="BF220" s="4">
        <v>14.063000000000001</v>
      </c>
      <c r="BG220" s="4">
        <v>14.74</v>
      </c>
      <c r="BH220" s="4">
        <v>1.05</v>
      </c>
      <c r="BI220" s="4">
        <v>14.11</v>
      </c>
      <c r="BJ220" s="4">
        <v>2957.7840000000001</v>
      </c>
      <c r="BK220" s="4">
        <v>10.82</v>
      </c>
      <c r="BL220" s="4">
        <v>2.1680000000000001</v>
      </c>
      <c r="BM220" s="4">
        <v>1.161</v>
      </c>
      <c r="BN220" s="4">
        <v>3.3290000000000002</v>
      </c>
      <c r="BO220" s="4">
        <v>1.708</v>
      </c>
      <c r="BP220" s="4">
        <v>0.91500000000000004</v>
      </c>
      <c r="BQ220" s="4">
        <v>2.6240000000000001</v>
      </c>
      <c r="BR220" s="4">
        <v>19.3062</v>
      </c>
      <c r="BU220" s="4">
        <v>12.539</v>
      </c>
      <c r="BW220" s="4">
        <v>131.791</v>
      </c>
      <c r="BX220" s="4">
        <v>0.34110400000000002</v>
      </c>
      <c r="BY220" s="4">
        <v>-5</v>
      </c>
      <c r="BZ220" s="4">
        <v>0.61490400000000001</v>
      </c>
      <c r="CA220" s="4">
        <v>8.3357290000000006</v>
      </c>
      <c r="CB220" s="4">
        <v>12.421061</v>
      </c>
    </row>
    <row r="221" spans="1:80">
      <c r="A221" s="2">
        <v>42439</v>
      </c>
      <c r="B221" s="29">
        <v>0.38779952546296298</v>
      </c>
      <c r="C221" s="4">
        <v>14.138999999999999</v>
      </c>
      <c r="D221" s="4">
        <v>9.1800000000000007E-2</v>
      </c>
      <c r="E221" s="4" t="s">
        <v>155</v>
      </c>
      <c r="F221" s="4">
        <v>917.8125</v>
      </c>
      <c r="G221" s="4">
        <v>96.6</v>
      </c>
      <c r="H221" s="4">
        <v>50.4</v>
      </c>
      <c r="I221" s="4">
        <v>2502.1999999999998</v>
      </c>
      <c r="K221" s="4">
        <v>0.7</v>
      </c>
      <c r="L221" s="4">
        <v>303</v>
      </c>
      <c r="M221" s="4">
        <v>0.87560000000000004</v>
      </c>
      <c r="N221" s="4">
        <v>12.38</v>
      </c>
      <c r="O221" s="4">
        <v>8.0399999999999999E-2</v>
      </c>
      <c r="P221" s="4">
        <v>84.552800000000005</v>
      </c>
      <c r="Q221" s="4">
        <v>44.1158</v>
      </c>
      <c r="R221" s="4">
        <v>128.69999999999999</v>
      </c>
      <c r="S221" s="4">
        <v>66.639700000000005</v>
      </c>
      <c r="T221" s="4">
        <v>34.769599999999997</v>
      </c>
      <c r="U221" s="4">
        <v>101.4</v>
      </c>
      <c r="V221" s="4">
        <v>2502.1590000000001</v>
      </c>
      <c r="Y221" s="4">
        <v>265.30099999999999</v>
      </c>
      <c r="Z221" s="4">
        <v>0</v>
      </c>
      <c r="AA221" s="4">
        <v>0.6129</v>
      </c>
      <c r="AB221" s="4" t="s">
        <v>384</v>
      </c>
      <c r="AC221" s="4">
        <v>0</v>
      </c>
      <c r="AD221" s="4">
        <v>11.9</v>
      </c>
      <c r="AE221" s="4">
        <v>836</v>
      </c>
      <c r="AF221" s="4">
        <v>862</v>
      </c>
      <c r="AG221" s="4">
        <v>875</v>
      </c>
      <c r="AH221" s="4">
        <v>76</v>
      </c>
      <c r="AI221" s="4">
        <v>17.809999999999999</v>
      </c>
      <c r="AJ221" s="4">
        <v>0.41</v>
      </c>
      <c r="AK221" s="4">
        <v>983</v>
      </c>
      <c r="AL221" s="4">
        <v>-2</v>
      </c>
      <c r="AM221" s="4">
        <v>0</v>
      </c>
      <c r="AN221" s="4">
        <v>22</v>
      </c>
      <c r="AO221" s="4">
        <v>189</v>
      </c>
      <c r="AP221" s="4">
        <v>190</v>
      </c>
      <c r="AQ221" s="4">
        <v>2.8</v>
      </c>
      <c r="AR221" s="4">
        <v>195</v>
      </c>
      <c r="AS221" s="4" t="s">
        <v>155</v>
      </c>
      <c r="AT221" s="4">
        <v>2</v>
      </c>
      <c r="AU221" s="5">
        <v>0.59570601851851845</v>
      </c>
      <c r="AV221" s="4">
        <v>47.164341</v>
      </c>
      <c r="AW221" s="4">
        <v>-88.485838000000001</v>
      </c>
      <c r="AX221" s="4">
        <v>319.60000000000002</v>
      </c>
      <c r="AY221" s="4">
        <v>39.1</v>
      </c>
      <c r="AZ221" s="4">
        <v>12</v>
      </c>
      <c r="BA221" s="4">
        <v>10</v>
      </c>
      <c r="BB221" s="4" t="s">
        <v>436</v>
      </c>
      <c r="BC221" s="4">
        <v>1.2</v>
      </c>
      <c r="BD221" s="4">
        <v>1.33023</v>
      </c>
      <c r="BE221" s="4">
        <v>2.03023</v>
      </c>
      <c r="BF221" s="4">
        <v>14.063000000000001</v>
      </c>
      <c r="BG221" s="4">
        <v>14.64</v>
      </c>
      <c r="BH221" s="4">
        <v>1.04</v>
      </c>
      <c r="BI221" s="4">
        <v>14.21</v>
      </c>
      <c r="BJ221" s="4">
        <v>2954.2260000000001</v>
      </c>
      <c r="BK221" s="4">
        <v>12.205</v>
      </c>
      <c r="BL221" s="4">
        <v>2.113</v>
      </c>
      <c r="BM221" s="4">
        <v>1.1020000000000001</v>
      </c>
      <c r="BN221" s="4">
        <v>3.2149999999999999</v>
      </c>
      <c r="BO221" s="4">
        <v>1.665</v>
      </c>
      <c r="BP221" s="4">
        <v>0.86899999999999999</v>
      </c>
      <c r="BQ221" s="4">
        <v>2.5339999999999998</v>
      </c>
      <c r="BR221" s="4">
        <v>19.744</v>
      </c>
      <c r="BU221" s="4">
        <v>12.561</v>
      </c>
      <c r="BW221" s="4">
        <v>106.345</v>
      </c>
      <c r="BX221" s="4">
        <v>0.32948</v>
      </c>
      <c r="BY221" s="4">
        <v>-5</v>
      </c>
      <c r="BZ221" s="4">
        <v>0.61590400000000001</v>
      </c>
      <c r="CA221" s="4">
        <v>8.0516679999999994</v>
      </c>
      <c r="CB221" s="4">
        <v>12.441261000000001</v>
      </c>
    </row>
    <row r="222" spans="1:80">
      <c r="A222" s="2">
        <v>42439</v>
      </c>
      <c r="B222" s="29">
        <v>0.38781109953703702</v>
      </c>
      <c r="C222" s="4">
        <v>14.226000000000001</v>
      </c>
      <c r="D222" s="4">
        <v>0.32700000000000001</v>
      </c>
      <c r="E222" s="4" t="s">
        <v>155</v>
      </c>
      <c r="F222" s="4">
        <v>3269.8658839999998</v>
      </c>
      <c r="G222" s="4">
        <v>98.8</v>
      </c>
      <c r="H222" s="4">
        <v>45.8</v>
      </c>
      <c r="I222" s="4">
        <v>2398.1999999999998</v>
      </c>
      <c r="K222" s="4">
        <v>0.7</v>
      </c>
      <c r="L222" s="4">
        <v>298</v>
      </c>
      <c r="M222" s="4">
        <v>0.87280000000000002</v>
      </c>
      <c r="N222" s="4">
        <v>12.417</v>
      </c>
      <c r="O222" s="4">
        <v>0.28539999999999999</v>
      </c>
      <c r="P222" s="4">
        <v>86.249300000000005</v>
      </c>
      <c r="Q222" s="4">
        <v>39.954099999999997</v>
      </c>
      <c r="R222" s="4">
        <v>126.2</v>
      </c>
      <c r="S222" s="4">
        <v>67.976799999999997</v>
      </c>
      <c r="T222" s="4">
        <v>31.4895</v>
      </c>
      <c r="U222" s="4">
        <v>99.5</v>
      </c>
      <c r="V222" s="4">
        <v>2398.2150000000001</v>
      </c>
      <c r="Y222" s="4">
        <v>260.483</v>
      </c>
      <c r="Z222" s="4">
        <v>0</v>
      </c>
      <c r="AA222" s="4">
        <v>0.61099999999999999</v>
      </c>
      <c r="AB222" s="4" t="s">
        <v>384</v>
      </c>
      <c r="AC222" s="4">
        <v>0</v>
      </c>
      <c r="AD222" s="4">
        <v>11.8</v>
      </c>
      <c r="AE222" s="4">
        <v>837</v>
      </c>
      <c r="AF222" s="4">
        <v>863</v>
      </c>
      <c r="AG222" s="4">
        <v>875</v>
      </c>
      <c r="AH222" s="4">
        <v>76</v>
      </c>
      <c r="AI222" s="4">
        <v>17.809999999999999</v>
      </c>
      <c r="AJ222" s="4">
        <v>0.41</v>
      </c>
      <c r="AK222" s="4">
        <v>983</v>
      </c>
      <c r="AL222" s="4">
        <v>-2</v>
      </c>
      <c r="AM222" s="4">
        <v>0</v>
      </c>
      <c r="AN222" s="4">
        <v>22</v>
      </c>
      <c r="AO222" s="4">
        <v>189</v>
      </c>
      <c r="AP222" s="4">
        <v>189.1</v>
      </c>
      <c r="AQ222" s="4">
        <v>2.4</v>
      </c>
      <c r="AR222" s="4">
        <v>195</v>
      </c>
      <c r="AS222" s="4" t="s">
        <v>155</v>
      </c>
      <c r="AT222" s="4">
        <v>2</v>
      </c>
      <c r="AU222" s="5">
        <v>0.5957175925925926</v>
      </c>
      <c r="AV222" s="4">
        <v>47.164388000000002</v>
      </c>
      <c r="AW222" s="4">
        <v>-88.486042999999995</v>
      </c>
      <c r="AX222" s="4">
        <v>319.5</v>
      </c>
      <c r="AY222" s="4">
        <v>37.299999999999997</v>
      </c>
      <c r="AZ222" s="4">
        <v>12</v>
      </c>
      <c r="BA222" s="4">
        <v>11</v>
      </c>
      <c r="BB222" s="4" t="s">
        <v>435</v>
      </c>
      <c r="BC222" s="4">
        <v>1.2605999999999999</v>
      </c>
      <c r="BD222" s="4">
        <v>1.5515000000000001</v>
      </c>
      <c r="BE222" s="4">
        <v>2.2515000000000001</v>
      </c>
      <c r="BF222" s="4">
        <v>14.063000000000001</v>
      </c>
      <c r="BG222" s="4">
        <v>14.33</v>
      </c>
      <c r="BH222" s="4">
        <v>1.02</v>
      </c>
      <c r="BI222" s="4">
        <v>14.569000000000001</v>
      </c>
      <c r="BJ222" s="4">
        <v>2909.8470000000002</v>
      </c>
      <c r="BK222" s="4">
        <v>42.569000000000003</v>
      </c>
      <c r="BL222" s="4">
        <v>2.117</v>
      </c>
      <c r="BM222" s="4">
        <v>0.98099999999999998</v>
      </c>
      <c r="BN222" s="4">
        <v>3.097</v>
      </c>
      <c r="BO222" s="4">
        <v>1.6679999999999999</v>
      </c>
      <c r="BP222" s="4">
        <v>0.77300000000000002</v>
      </c>
      <c r="BQ222" s="4">
        <v>2.4409999999999998</v>
      </c>
      <c r="BR222" s="4">
        <v>18.5839</v>
      </c>
      <c r="BU222" s="4">
        <v>12.111000000000001</v>
      </c>
      <c r="BW222" s="4">
        <v>104.108</v>
      </c>
      <c r="BX222" s="4">
        <v>0.30187999999999998</v>
      </c>
      <c r="BY222" s="4">
        <v>-5</v>
      </c>
      <c r="BZ222" s="4">
        <v>0.61509599999999998</v>
      </c>
      <c r="CA222" s="4">
        <v>7.377192</v>
      </c>
      <c r="CB222" s="4">
        <v>12.424939</v>
      </c>
    </row>
    <row r="223" spans="1:80">
      <c r="A223" s="2">
        <v>42439</v>
      </c>
      <c r="B223" s="29">
        <v>0.38782267361111106</v>
      </c>
      <c r="C223" s="4">
        <v>14.22</v>
      </c>
      <c r="D223" s="4">
        <v>0.50229999999999997</v>
      </c>
      <c r="E223" s="4" t="s">
        <v>155</v>
      </c>
      <c r="F223" s="4">
        <v>5022.9584349999996</v>
      </c>
      <c r="G223" s="4">
        <v>87.9</v>
      </c>
      <c r="H223" s="4">
        <v>43.7</v>
      </c>
      <c r="I223" s="4">
        <v>2432.6</v>
      </c>
      <c r="K223" s="4">
        <v>0.63</v>
      </c>
      <c r="L223" s="4">
        <v>299</v>
      </c>
      <c r="M223" s="4">
        <v>0.87139999999999995</v>
      </c>
      <c r="N223" s="4">
        <v>12.3908</v>
      </c>
      <c r="O223" s="4">
        <v>0.43769999999999998</v>
      </c>
      <c r="P223" s="4">
        <v>76.632300000000001</v>
      </c>
      <c r="Q223" s="4">
        <v>38.0398</v>
      </c>
      <c r="R223" s="4">
        <v>114.7</v>
      </c>
      <c r="S223" s="4">
        <v>60.397199999999998</v>
      </c>
      <c r="T223" s="4">
        <v>29.980799999999999</v>
      </c>
      <c r="U223" s="4">
        <v>90.4</v>
      </c>
      <c r="V223" s="4">
        <v>2432.5900999999999</v>
      </c>
      <c r="Y223" s="4">
        <v>260.40699999999998</v>
      </c>
      <c r="Z223" s="4">
        <v>0</v>
      </c>
      <c r="AA223" s="4">
        <v>0.54830000000000001</v>
      </c>
      <c r="AB223" s="4" t="s">
        <v>384</v>
      </c>
      <c r="AC223" s="4">
        <v>0</v>
      </c>
      <c r="AD223" s="4">
        <v>11.9</v>
      </c>
      <c r="AE223" s="4">
        <v>836</v>
      </c>
      <c r="AF223" s="4">
        <v>863</v>
      </c>
      <c r="AG223" s="4">
        <v>874</v>
      </c>
      <c r="AH223" s="4">
        <v>76</v>
      </c>
      <c r="AI223" s="4">
        <v>17.809999999999999</v>
      </c>
      <c r="AJ223" s="4">
        <v>0.41</v>
      </c>
      <c r="AK223" s="4">
        <v>983</v>
      </c>
      <c r="AL223" s="4">
        <v>-2</v>
      </c>
      <c r="AM223" s="4">
        <v>0</v>
      </c>
      <c r="AN223" s="4">
        <v>22</v>
      </c>
      <c r="AO223" s="4">
        <v>189</v>
      </c>
      <c r="AP223" s="4">
        <v>189.9</v>
      </c>
      <c r="AQ223" s="4">
        <v>2.6</v>
      </c>
      <c r="AR223" s="4">
        <v>195</v>
      </c>
      <c r="AS223" s="4" t="s">
        <v>155</v>
      </c>
      <c r="AT223" s="4">
        <v>2</v>
      </c>
      <c r="AU223" s="5">
        <v>0.59572916666666664</v>
      </c>
      <c r="AV223" s="4">
        <v>47.164419000000002</v>
      </c>
      <c r="AW223" s="4">
        <v>-88.486244999999997</v>
      </c>
      <c r="AX223" s="4">
        <v>319.10000000000002</v>
      </c>
      <c r="AY223" s="4">
        <v>35.5</v>
      </c>
      <c r="AZ223" s="4">
        <v>12</v>
      </c>
      <c r="BA223" s="4">
        <v>11</v>
      </c>
      <c r="BB223" s="4" t="s">
        <v>435</v>
      </c>
      <c r="BC223" s="4">
        <v>1.4</v>
      </c>
      <c r="BD223" s="4">
        <v>1.9302999999999999</v>
      </c>
      <c r="BE223" s="4">
        <v>2.6303000000000001</v>
      </c>
      <c r="BF223" s="4">
        <v>14.063000000000001</v>
      </c>
      <c r="BG223" s="4">
        <v>14.15</v>
      </c>
      <c r="BH223" s="4">
        <v>1.01</v>
      </c>
      <c r="BI223" s="4">
        <v>14.762</v>
      </c>
      <c r="BJ223" s="4">
        <v>2874.8429999999998</v>
      </c>
      <c r="BK223" s="4">
        <v>64.632999999999996</v>
      </c>
      <c r="BL223" s="4">
        <v>1.8620000000000001</v>
      </c>
      <c r="BM223" s="4">
        <v>0.92400000000000004</v>
      </c>
      <c r="BN223" s="4">
        <v>2.786</v>
      </c>
      <c r="BO223" s="4">
        <v>1.4670000000000001</v>
      </c>
      <c r="BP223" s="4">
        <v>0.72799999999999998</v>
      </c>
      <c r="BQ223" s="4">
        <v>2.1960000000000002</v>
      </c>
      <c r="BR223" s="4">
        <v>18.6629</v>
      </c>
      <c r="BU223" s="4">
        <v>11.987</v>
      </c>
      <c r="BW223" s="4">
        <v>92.5</v>
      </c>
      <c r="BX223" s="4">
        <v>0.23843200000000001</v>
      </c>
      <c r="BY223" s="4">
        <v>-5</v>
      </c>
      <c r="BZ223" s="4">
        <v>0.61590400000000001</v>
      </c>
      <c r="CA223" s="4">
        <v>5.8266819999999999</v>
      </c>
      <c r="CB223" s="4">
        <v>12.441261000000001</v>
      </c>
    </row>
    <row r="224" spans="1:80">
      <c r="A224" s="2">
        <v>42439</v>
      </c>
      <c r="B224" s="29">
        <v>0.38783424768518521</v>
      </c>
      <c r="C224" s="4">
        <v>14.180999999999999</v>
      </c>
      <c r="D224" s="4">
        <v>0.45200000000000001</v>
      </c>
      <c r="E224" s="4" t="s">
        <v>155</v>
      </c>
      <c r="F224" s="4">
        <v>4519.574106</v>
      </c>
      <c r="G224" s="4">
        <v>58.3</v>
      </c>
      <c r="H224" s="4">
        <v>43.6</v>
      </c>
      <c r="I224" s="4">
        <v>2450.6</v>
      </c>
      <c r="K224" s="4">
        <v>0.47</v>
      </c>
      <c r="L224" s="4">
        <v>299</v>
      </c>
      <c r="M224" s="4">
        <v>0.87209999999999999</v>
      </c>
      <c r="N224" s="4">
        <v>12.366899999999999</v>
      </c>
      <c r="O224" s="4">
        <v>0.39410000000000001</v>
      </c>
      <c r="P224" s="4">
        <v>50.849200000000003</v>
      </c>
      <c r="Q224" s="4">
        <v>38.021999999999998</v>
      </c>
      <c r="R224" s="4">
        <v>88.9</v>
      </c>
      <c r="S224" s="4">
        <v>40.0764</v>
      </c>
      <c r="T224" s="4">
        <v>29.966799999999999</v>
      </c>
      <c r="U224" s="4">
        <v>70</v>
      </c>
      <c r="V224" s="4">
        <v>2450.5608000000002</v>
      </c>
      <c r="Y224" s="4">
        <v>260.66000000000003</v>
      </c>
      <c r="Z224" s="4">
        <v>0</v>
      </c>
      <c r="AA224" s="4">
        <v>0.41349999999999998</v>
      </c>
      <c r="AB224" s="4" t="s">
        <v>384</v>
      </c>
      <c r="AC224" s="4">
        <v>0</v>
      </c>
      <c r="AD224" s="4">
        <v>11.9</v>
      </c>
      <c r="AE224" s="4">
        <v>837</v>
      </c>
      <c r="AF224" s="4">
        <v>863</v>
      </c>
      <c r="AG224" s="4">
        <v>875</v>
      </c>
      <c r="AH224" s="4">
        <v>76</v>
      </c>
      <c r="AI224" s="4">
        <v>17.809999999999999</v>
      </c>
      <c r="AJ224" s="4">
        <v>0.41</v>
      </c>
      <c r="AK224" s="4">
        <v>983</v>
      </c>
      <c r="AL224" s="4">
        <v>-2</v>
      </c>
      <c r="AM224" s="4">
        <v>0</v>
      </c>
      <c r="AN224" s="4">
        <v>22</v>
      </c>
      <c r="AO224" s="4">
        <v>189.9</v>
      </c>
      <c r="AP224" s="4">
        <v>190</v>
      </c>
      <c r="AQ224" s="4">
        <v>2.5</v>
      </c>
      <c r="AR224" s="4">
        <v>195</v>
      </c>
      <c r="AS224" s="4" t="s">
        <v>155</v>
      </c>
      <c r="AT224" s="4">
        <v>2</v>
      </c>
      <c r="AU224" s="5">
        <v>0.59574074074074079</v>
      </c>
      <c r="AV224" s="4">
        <v>47.164431999999998</v>
      </c>
      <c r="AW224" s="4">
        <v>-88.486448999999993</v>
      </c>
      <c r="AX224" s="4">
        <v>318.7</v>
      </c>
      <c r="AY224" s="4">
        <v>34.4</v>
      </c>
      <c r="AZ224" s="4">
        <v>12</v>
      </c>
      <c r="BA224" s="4">
        <v>11</v>
      </c>
      <c r="BB224" s="4" t="s">
        <v>435</v>
      </c>
      <c r="BC224" s="4">
        <v>1.4605999999999999</v>
      </c>
      <c r="BD224" s="4">
        <v>1.6970000000000001</v>
      </c>
      <c r="BE224" s="4">
        <v>2.7303000000000002</v>
      </c>
      <c r="BF224" s="4">
        <v>14.063000000000001</v>
      </c>
      <c r="BG224" s="4">
        <v>14.23</v>
      </c>
      <c r="BH224" s="4">
        <v>1.01</v>
      </c>
      <c r="BI224" s="4">
        <v>14.67</v>
      </c>
      <c r="BJ224" s="4">
        <v>2883.8270000000002</v>
      </c>
      <c r="BK224" s="4">
        <v>58.497</v>
      </c>
      <c r="BL224" s="4">
        <v>1.242</v>
      </c>
      <c r="BM224" s="4">
        <v>0.92800000000000005</v>
      </c>
      <c r="BN224" s="4">
        <v>2.17</v>
      </c>
      <c r="BO224" s="4">
        <v>0.97899999999999998</v>
      </c>
      <c r="BP224" s="4">
        <v>0.73199999999999998</v>
      </c>
      <c r="BQ224" s="4">
        <v>1.71</v>
      </c>
      <c r="BR224" s="4">
        <v>18.896100000000001</v>
      </c>
      <c r="BU224" s="4">
        <v>12.06</v>
      </c>
      <c r="BW224" s="4">
        <v>70.108000000000004</v>
      </c>
      <c r="BX224" s="4">
        <v>0.20849599999999999</v>
      </c>
      <c r="BY224" s="4">
        <v>-5</v>
      </c>
      <c r="BZ224" s="4">
        <v>0.61599999999999999</v>
      </c>
      <c r="CA224" s="4">
        <v>5.0951209999999998</v>
      </c>
      <c r="CB224" s="4">
        <v>12.443199999999999</v>
      </c>
    </row>
    <row r="225" spans="1:80">
      <c r="A225" s="2">
        <v>42439</v>
      </c>
      <c r="B225" s="29">
        <v>0.38784582175925925</v>
      </c>
      <c r="C225" s="4">
        <v>13.814</v>
      </c>
      <c r="D225" s="4">
        <v>0.22040000000000001</v>
      </c>
      <c r="E225" s="4" t="s">
        <v>155</v>
      </c>
      <c r="F225" s="4">
        <v>2204.081463</v>
      </c>
      <c r="G225" s="4">
        <v>53.4</v>
      </c>
      <c r="H225" s="4">
        <v>43.6</v>
      </c>
      <c r="I225" s="4">
        <v>2476.9</v>
      </c>
      <c r="K225" s="4">
        <v>0.33</v>
      </c>
      <c r="L225" s="4">
        <v>299</v>
      </c>
      <c r="M225" s="4">
        <v>0.87690000000000001</v>
      </c>
      <c r="N225" s="4">
        <v>12.113300000000001</v>
      </c>
      <c r="O225" s="4">
        <v>0.1933</v>
      </c>
      <c r="P225" s="4">
        <v>46.819600000000001</v>
      </c>
      <c r="Q225" s="4">
        <v>38.231099999999998</v>
      </c>
      <c r="R225" s="4">
        <v>85.1</v>
      </c>
      <c r="S225" s="4">
        <v>36.900500000000001</v>
      </c>
      <c r="T225" s="4">
        <v>30.131499999999999</v>
      </c>
      <c r="U225" s="4">
        <v>67</v>
      </c>
      <c r="V225" s="4">
        <v>2476.9369000000002</v>
      </c>
      <c r="Y225" s="4">
        <v>262.09300000000002</v>
      </c>
      <c r="Z225" s="4">
        <v>0</v>
      </c>
      <c r="AA225" s="4">
        <v>0.28860000000000002</v>
      </c>
      <c r="AB225" s="4" t="s">
        <v>384</v>
      </c>
      <c r="AC225" s="4">
        <v>0</v>
      </c>
      <c r="AD225" s="4">
        <v>11.8</v>
      </c>
      <c r="AE225" s="4">
        <v>837</v>
      </c>
      <c r="AF225" s="4">
        <v>864</v>
      </c>
      <c r="AG225" s="4">
        <v>875</v>
      </c>
      <c r="AH225" s="4">
        <v>76</v>
      </c>
      <c r="AI225" s="4">
        <v>17.809999999999999</v>
      </c>
      <c r="AJ225" s="4">
        <v>0.41</v>
      </c>
      <c r="AK225" s="4">
        <v>983</v>
      </c>
      <c r="AL225" s="4">
        <v>-2</v>
      </c>
      <c r="AM225" s="4">
        <v>0</v>
      </c>
      <c r="AN225" s="4">
        <v>22</v>
      </c>
      <c r="AO225" s="4">
        <v>189.1</v>
      </c>
      <c r="AP225" s="4">
        <v>190</v>
      </c>
      <c r="AQ225" s="4">
        <v>2.4</v>
      </c>
      <c r="AR225" s="4">
        <v>195</v>
      </c>
      <c r="AS225" s="4" t="s">
        <v>155</v>
      </c>
      <c r="AT225" s="4">
        <v>2</v>
      </c>
      <c r="AU225" s="5">
        <v>0.59575231481481483</v>
      </c>
      <c r="AV225" s="4">
        <v>47.164437</v>
      </c>
      <c r="AW225" s="4">
        <v>-88.486653000000004</v>
      </c>
      <c r="AX225" s="4">
        <v>318.60000000000002</v>
      </c>
      <c r="AY225" s="4">
        <v>34.1</v>
      </c>
      <c r="AZ225" s="4">
        <v>12</v>
      </c>
      <c r="BA225" s="4">
        <v>11</v>
      </c>
      <c r="BB225" s="4" t="s">
        <v>435</v>
      </c>
      <c r="BC225" s="4">
        <v>1.6303000000000001</v>
      </c>
      <c r="BD225" s="4">
        <v>1</v>
      </c>
      <c r="BE225" s="4">
        <v>2.8</v>
      </c>
      <c r="BF225" s="4">
        <v>14.063000000000001</v>
      </c>
      <c r="BG225" s="4">
        <v>14.82</v>
      </c>
      <c r="BH225" s="4">
        <v>1.05</v>
      </c>
      <c r="BI225" s="4">
        <v>14.042999999999999</v>
      </c>
      <c r="BJ225" s="4">
        <v>2926.6840000000002</v>
      </c>
      <c r="BK225" s="4">
        <v>29.72</v>
      </c>
      <c r="BL225" s="4">
        <v>1.1850000000000001</v>
      </c>
      <c r="BM225" s="4">
        <v>0.96699999999999997</v>
      </c>
      <c r="BN225" s="4">
        <v>2.1520000000000001</v>
      </c>
      <c r="BO225" s="4">
        <v>0.93400000000000005</v>
      </c>
      <c r="BP225" s="4">
        <v>0.76200000000000001</v>
      </c>
      <c r="BQ225" s="4">
        <v>1.696</v>
      </c>
      <c r="BR225" s="4">
        <v>19.789100000000001</v>
      </c>
      <c r="BU225" s="4">
        <v>12.564</v>
      </c>
      <c r="BW225" s="4">
        <v>50.694000000000003</v>
      </c>
      <c r="BX225" s="4">
        <v>0.13104299999999999</v>
      </c>
      <c r="BY225" s="4">
        <v>-5</v>
      </c>
      <c r="BZ225" s="4">
        <v>0.61599999999999999</v>
      </c>
      <c r="CA225" s="4">
        <v>3.2023619999999999</v>
      </c>
      <c r="CB225" s="4">
        <v>12.443199999999999</v>
      </c>
    </row>
    <row r="226" spans="1:80">
      <c r="A226" s="2">
        <v>42439</v>
      </c>
      <c r="B226" s="29">
        <v>0.38785739583333334</v>
      </c>
      <c r="C226" s="4">
        <v>13.54</v>
      </c>
      <c r="D226" s="4">
        <v>7.46E-2</v>
      </c>
      <c r="E226" s="4" t="s">
        <v>155</v>
      </c>
      <c r="F226" s="4">
        <v>745.70957099999998</v>
      </c>
      <c r="G226" s="4">
        <v>69.400000000000006</v>
      </c>
      <c r="H226" s="4">
        <v>43.1</v>
      </c>
      <c r="I226" s="4">
        <v>2477.1999999999998</v>
      </c>
      <c r="K226" s="4">
        <v>0.32</v>
      </c>
      <c r="L226" s="4">
        <v>299</v>
      </c>
      <c r="M226" s="4">
        <v>0.88029999999999997</v>
      </c>
      <c r="N226" s="4">
        <v>11.918799999999999</v>
      </c>
      <c r="O226" s="4">
        <v>6.5600000000000006E-2</v>
      </c>
      <c r="P226" s="4">
        <v>61.079599999999999</v>
      </c>
      <c r="Q226" s="4">
        <v>37.899900000000002</v>
      </c>
      <c r="R226" s="4">
        <v>99</v>
      </c>
      <c r="S226" s="4">
        <v>48.139400000000002</v>
      </c>
      <c r="T226" s="4">
        <v>29.8706</v>
      </c>
      <c r="U226" s="4">
        <v>78</v>
      </c>
      <c r="V226" s="4">
        <v>2477.163</v>
      </c>
      <c r="Y226" s="4">
        <v>262.92700000000002</v>
      </c>
      <c r="Z226" s="4">
        <v>0</v>
      </c>
      <c r="AA226" s="4">
        <v>0.28439999999999999</v>
      </c>
      <c r="AB226" s="4" t="s">
        <v>384</v>
      </c>
      <c r="AC226" s="4">
        <v>0</v>
      </c>
      <c r="AD226" s="4">
        <v>11.9</v>
      </c>
      <c r="AE226" s="4">
        <v>837</v>
      </c>
      <c r="AF226" s="4">
        <v>863</v>
      </c>
      <c r="AG226" s="4">
        <v>875</v>
      </c>
      <c r="AH226" s="4">
        <v>76</v>
      </c>
      <c r="AI226" s="4">
        <v>17.809999999999999</v>
      </c>
      <c r="AJ226" s="4">
        <v>0.41</v>
      </c>
      <c r="AK226" s="4">
        <v>983</v>
      </c>
      <c r="AL226" s="4">
        <v>-2</v>
      </c>
      <c r="AM226" s="4">
        <v>0</v>
      </c>
      <c r="AN226" s="4">
        <v>22</v>
      </c>
      <c r="AO226" s="4">
        <v>189.9</v>
      </c>
      <c r="AP226" s="4">
        <v>190</v>
      </c>
      <c r="AQ226" s="4">
        <v>2.4</v>
      </c>
      <c r="AR226" s="4">
        <v>195</v>
      </c>
      <c r="AS226" s="4" t="s">
        <v>155</v>
      </c>
      <c r="AT226" s="4">
        <v>2</v>
      </c>
      <c r="AU226" s="5">
        <v>0.59576388888888887</v>
      </c>
      <c r="AV226" s="4">
        <v>47.164434</v>
      </c>
      <c r="AW226" s="4">
        <v>-88.486852999999996</v>
      </c>
      <c r="AX226" s="4">
        <v>318.39999999999998</v>
      </c>
      <c r="AY226" s="4">
        <v>33.9</v>
      </c>
      <c r="AZ226" s="4">
        <v>12</v>
      </c>
      <c r="BA226" s="4">
        <v>11</v>
      </c>
      <c r="BB226" s="4" t="s">
        <v>435</v>
      </c>
      <c r="BC226" s="4">
        <v>1.7</v>
      </c>
      <c r="BD226" s="4">
        <v>1</v>
      </c>
      <c r="BE226" s="4">
        <v>2.8</v>
      </c>
      <c r="BF226" s="4">
        <v>14.063000000000001</v>
      </c>
      <c r="BG226" s="4">
        <v>15.26</v>
      </c>
      <c r="BH226" s="4">
        <v>1.08</v>
      </c>
      <c r="BI226" s="4">
        <v>13.602</v>
      </c>
      <c r="BJ226" s="4">
        <v>2955.7750000000001</v>
      </c>
      <c r="BK226" s="4">
        <v>10.361000000000001</v>
      </c>
      <c r="BL226" s="4">
        <v>1.5860000000000001</v>
      </c>
      <c r="BM226" s="4">
        <v>0.98399999999999999</v>
      </c>
      <c r="BN226" s="4">
        <v>2.5710000000000002</v>
      </c>
      <c r="BO226" s="4">
        <v>1.25</v>
      </c>
      <c r="BP226" s="4">
        <v>0.77600000000000002</v>
      </c>
      <c r="BQ226" s="4">
        <v>2.0259999999999998</v>
      </c>
      <c r="BR226" s="4">
        <v>20.313700000000001</v>
      </c>
      <c r="BU226" s="4">
        <v>12.936999999999999</v>
      </c>
      <c r="BW226" s="4">
        <v>51.286999999999999</v>
      </c>
      <c r="BX226" s="4">
        <v>0.19169700000000001</v>
      </c>
      <c r="BY226" s="4">
        <v>-5</v>
      </c>
      <c r="BZ226" s="4">
        <v>0.61780800000000002</v>
      </c>
      <c r="CA226" s="4">
        <v>4.6845879999999998</v>
      </c>
      <c r="CB226" s="4">
        <v>12.479718</v>
      </c>
    </row>
    <row r="227" spans="1:80">
      <c r="A227" s="2">
        <v>42439</v>
      </c>
      <c r="B227" s="29">
        <v>0.38786896990740738</v>
      </c>
      <c r="C227" s="4">
        <v>13.166</v>
      </c>
      <c r="D227" s="4">
        <v>4.82E-2</v>
      </c>
      <c r="E227" s="4" t="s">
        <v>155</v>
      </c>
      <c r="F227" s="4">
        <v>481.68316800000002</v>
      </c>
      <c r="G227" s="4">
        <v>84.4</v>
      </c>
      <c r="H227" s="4">
        <v>41.3</v>
      </c>
      <c r="I227" s="4">
        <v>2405</v>
      </c>
      <c r="K227" s="4">
        <v>0.74</v>
      </c>
      <c r="L227" s="4">
        <v>298</v>
      </c>
      <c r="M227" s="4">
        <v>0.88349999999999995</v>
      </c>
      <c r="N227" s="4">
        <v>11.6317</v>
      </c>
      <c r="O227" s="4">
        <v>4.2599999999999999E-2</v>
      </c>
      <c r="P227" s="4">
        <v>74.572800000000001</v>
      </c>
      <c r="Q227" s="4">
        <v>36.489100000000001</v>
      </c>
      <c r="R227" s="4">
        <v>111.1</v>
      </c>
      <c r="S227" s="4">
        <v>58.774000000000001</v>
      </c>
      <c r="T227" s="4">
        <v>28.758600000000001</v>
      </c>
      <c r="U227" s="4">
        <v>87.5</v>
      </c>
      <c r="V227" s="4">
        <v>2404.9666999999999</v>
      </c>
      <c r="Y227" s="4">
        <v>263.05799999999999</v>
      </c>
      <c r="Z227" s="4">
        <v>0</v>
      </c>
      <c r="AA227" s="4">
        <v>0.65569999999999995</v>
      </c>
      <c r="AB227" s="4" t="s">
        <v>384</v>
      </c>
      <c r="AC227" s="4">
        <v>0</v>
      </c>
      <c r="AD227" s="4">
        <v>11.8</v>
      </c>
      <c r="AE227" s="4">
        <v>838</v>
      </c>
      <c r="AF227" s="4">
        <v>864</v>
      </c>
      <c r="AG227" s="4">
        <v>876</v>
      </c>
      <c r="AH227" s="4">
        <v>76</v>
      </c>
      <c r="AI227" s="4">
        <v>17.809999999999999</v>
      </c>
      <c r="AJ227" s="4">
        <v>0.41</v>
      </c>
      <c r="AK227" s="4">
        <v>983</v>
      </c>
      <c r="AL227" s="4">
        <v>-2</v>
      </c>
      <c r="AM227" s="4">
        <v>0</v>
      </c>
      <c r="AN227" s="4">
        <v>22</v>
      </c>
      <c r="AO227" s="4">
        <v>189.1</v>
      </c>
      <c r="AP227" s="4">
        <v>190</v>
      </c>
      <c r="AQ227" s="4">
        <v>2.4</v>
      </c>
      <c r="AR227" s="4">
        <v>195</v>
      </c>
      <c r="AS227" s="4" t="s">
        <v>155</v>
      </c>
      <c r="AT227" s="4">
        <v>2</v>
      </c>
      <c r="AU227" s="5">
        <v>0.59577546296296291</v>
      </c>
      <c r="AV227" s="4">
        <v>47.164391999999999</v>
      </c>
      <c r="AW227" s="4">
        <v>-88.487049999999996</v>
      </c>
      <c r="AX227" s="4">
        <v>318.39999999999998</v>
      </c>
      <c r="AY227" s="4">
        <v>33.1</v>
      </c>
      <c r="AZ227" s="4">
        <v>12</v>
      </c>
      <c r="BA227" s="4">
        <v>11</v>
      </c>
      <c r="BB227" s="4" t="s">
        <v>435</v>
      </c>
      <c r="BC227" s="4">
        <v>1.4879</v>
      </c>
      <c r="BD227" s="4">
        <v>1</v>
      </c>
      <c r="BE227" s="4">
        <v>2.4060999999999999</v>
      </c>
      <c r="BF227" s="4">
        <v>14.063000000000001</v>
      </c>
      <c r="BG227" s="4">
        <v>15.7</v>
      </c>
      <c r="BH227" s="4">
        <v>1.1200000000000001</v>
      </c>
      <c r="BI227" s="4">
        <v>13.188000000000001</v>
      </c>
      <c r="BJ227" s="4">
        <v>2961.6790000000001</v>
      </c>
      <c r="BK227" s="4">
        <v>6.8970000000000002</v>
      </c>
      <c r="BL227" s="4">
        <v>1.988</v>
      </c>
      <c r="BM227" s="4">
        <v>0.97299999999999998</v>
      </c>
      <c r="BN227" s="4">
        <v>2.9609999999999999</v>
      </c>
      <c r="BO227" s="4">
        <v>1.5669999999999999</v>
      </c>
      <c r="BP227" s="4">
        <v>0.76700000000000002</v>
      </c>
      <c r="BQ227" s="4">
        <v>2.3340000000000001</v>
      </c>
      <c r="BR227" s="4">
        <v>20.248899999999999</v>
      </c>
      <c r="BU227" s="4">
        <v>13.289</v>
      </c>
      <c r="BW227" s="4">
        <v>121.39400000000001</v>
      </c>
      <c r="BX227" s="4">
        <v>0.25775999999999999</v>
      </c>
      <c r="BY227" s="4">
        <v>-5</v>
      </c>
      <c r="BZ227" s="4">
        <v>0.61709599999999998</v>
      </c>
      <c r="CA227" s="4">
        <v>6.29901</v>
      </c>
      <c r="CB227" s="4">
        <v>12.465339</v>
      </c>
    </row>
    <row r="228" spans="1:80">
      <c r="A228" s="2">
        <v>42439</v>
      </c>
      <c r="B228" s="29">
        <v>0.38788054398148147</v>
      </c>
      <c r="C228" s="4">
        <v>12.645</v>
      </c>
      <c r="D228" s="4">
        <v>4.1399999999999999E-2</v>
      </c>
      <c r="E228" s="4" t="s">
        <v>155</v>
      </c>
      <c r="F228" s="4">
        <v>413.69637</v>
      </c>
      <c r="G228" s="4">
        <v>85.8</v>
      </c>
      <c r="H228" s="4">
        <v>37.6</v>
      </c>
      <c r="I228" s="4">
        <v>2359.8000000000002</v>
      </c>
      <c r="K228" s="4">
        <v>1.25</v>
      </c>
      <c r="L228" s="4">
        <v>296</v>
      </c>
      <c r="M228" s="4">
        <v>0.88770000000000004</v>
      </c>
      <c r="N228" s="4">
        <v>11.224600000000001</v>
      </c>
      <c r="O228" s="4">
        <v>3.6700000000000003E-2</v>
      </c>
      <c r="P228" s="4">
        <v>76.139799999999994</v>
      </c>
      <c r="Q228" s="4">
        <v>33.337299999999999</v>
      </c>
      <c r="R228" s="4">
        <v>109.5</v>
      </c>
      <c r="S228" s="4">
        <v>60.009</v>
      </c>
      <c r="T228" s="4">
        <v>26.2746</v>
      </c>
      <c r="U228" s="4">
        <v>86.3</v>
      </c>
      <c r="V228" s="4">
        <v>2359.8261000000002</v>
      </c>
      <c r="Y228" s="4">
        <v>262.536</v>
      </c>
      <c r="Z228" s="4">
        <v>0</v>
      </c>
      <c r="AA228" s="4">
        <v>1.1112</v>
      </c>
      <c r="AB228" s="4" t="s">
        <v>384</v>
      </c>
      <c r="AC228" s="4">
        <v>0</v>
      </c>
      <c r="AD228" s="4">
        <v>11.9</v>
      </c>
      <c r="AE228" s="4">
        <v>838</v>
      </c>
      <c r="AF228" s="4">
        <v>864</v>
      </c>
      <c r="AG228" s="4">
        <v>875</v>
      </c>
      <c r="AH228" s="4">
        <v>76</v>
      </c>
      <c r="AI228" s="4">
        <v>17.809999999999999</v>
      </c>
      <c r="AJ228" s="4">
        <v>0.41</v>
      </c>
      <c r="AK228" s="4">
        <v>983</v>
      </c>
      <c r="AL228" s="4">
        <v>-2</v>
      </c>
      <c r="AM228" s="4">
        <v>0</v>
      </c>
      <c r="AN228" s="4">
        <v>22</v>
      </c>
      <c r="AO228" s="4">
        <v>189</v>
      </c>
      <c r="AP228" s="4">
        <v>190</v>
      </c>
      <c r="AQ228" s="4">
        <v>2.4</v>
      </c>
      <c r="AR228" s="4">
        <v>195</v>
      </c>
      <c r="AS228" s="4" t="s">
        <v>155</v>
      </c>
      <c r="AT228" s="4">
        <v>2</v>
      </c>
      <c r="AU228" s="5">
        <v>0.59578703703703706</v>
      </c>
      <c r="AV228" s="4">
        <v>47.164360000000002</v>
      </c>
      <c r="AW228" s="4">
        <v>-88.487238000000005</v>
      </c>
      <c r="AX228" s="4">
        <v>318.5</v>
      </c>
      <c r="AY228" s="4">
        <v>32</v>
      </c>
      <c r="AZ228" s="4">
        <v>12</v>
      </c>
      <c r="BA228" s="4">
        <v>11</v>
      </c>
      <c r="BB228" s="4" t="s">
        <v>435</v>
      </c>
      <c r="BC228" s="4">
        <v>1.0606</v>
      </c>
      <c r="BD228" s="4">
        <v>1</v>
      </c>
      <c r="BE228" s="4">
        <v>1.5606</v>
      </c>
      <c r="BF228" s="4">
        <v>14.063000000000001</v>
      </c>
      <c r="BG228" s="4">
        <v>16.309999999999999</v>
      </c>
      <c r="BH228" s="4">
        <v>1.1599999999999999</v>
      </c>
      <c r="BI228" s="4">
        <v>12.651999999999999</v>
      </c>
      <c r="BJ228" s="4">
        <v>2962.1529999999998</v>
      </c>
      <c r="BK228" s="4">
        <v>6.1680000000000001</v>
      </c>
      <c r="BL228" s="4">
        <v>2.1040000000000001</v>
      </c>
      <c r="BM228" s="4">
        <v>0.92100000000000004</v>
      </c>
      <c r="BN228" s="4">
        <v>3.0249999999999999</v>
      </c>
      <c r="BO228" s="4">
        <v>1.6579999999999999</v>
      </c>
      <c r="BP228" s="4">
        <v>0.72599999999999998</v>
      </c>
      <c r="BQ228" s="4">
        <v>2.3849999999999998</v>
      </c>
      <c r="BR228" s="4">
        <v>20.592700000000001</v>
      </c>
      <c r="BU228" s="4">
        <v>13.746</v>
      </c>
      <c r="BW228" s="4">
        <v>213.21899999999999</v>
      </c>
      <c r="BX228" s="4">
        <v>0.239592</v>
      </c>
      <c r="BY228" s="4">
        <v>-5</v>
      </c>
      <c r="BZ228" s="4">
        <v>0.61880800000000002</v>
      </c>
      <c r="CA228" s="4">
        <v>5.8550300000000002</v>
      </c>
      <c r="CB228" s="4">
        <v>12.499922</v>
      </c>
    </row>
    <row r="229" spans="1:80">
      <c r="A229" s="2">
        <v>42439</v>
      </c>
      <c r="B229" s="29">
        <v>0.38789211805555551</v>
      </c>
      <c r="C229" s="4">
        <v>12.361000000000001</v>
      </c>
      <c r="D229" s="4">
        <v>4.5600000000000002E-2</v>
      </c>
      <c r="E229" s="4" t="s">
        <v>155</v>
      </c>
      <c r="F229" s="4">
        <v>455.75959899999998</v>
      </c>
      <c r="G229" s="4">
        <v>81.900000000000006</v>
      </c>
      <c r="H229" s="4">
        <v>37.5</v>
      </c>
      <c r="I229" s="4">
        <v>2427.9</v>
      </c>
      <c r="K229" s="4">
        <v>1.74</v>
      </c>
      <c r="L229" s="4">
        <v>295</v>
      </c>
      <c r="M229" s="4">
        <v>0.88980000000000004</v>
      </c>
      <c r="N229" s="4">
        <v>10.9994</v>
      </c>
      <c r="O229" s="4">
        <v>4.0599999999999997E-2</v>
      </c>
      <c r="P229" s="4">
        <v>72.848299999999995</v>
      </c>
      <c r="Q229" s="4">
        <v>33.409100000000002</v>
      </c>
      <c r="R229" s="4">
        <v>106.3</v>
      </c>
      <c r="S229" s="4">
        <v>57.414900000000003</v>
      </c>
      <c r="T229" s="4">
        <v>26.331199999999999</v>
      </c>
      <c r="U229" s="4">
        <v>83.7</v>
      </c>
      <c r="V229" s="4">
        <v>2427.8620000000001</v>
      </c>
      <c r="Y229" s="4">
        <v>262.81</v>
      </c>
      <c r="Z229" s="4">
        <v>0</v>
      </c>
      <c r="AA229" s="4">
        <v>1.5511999999999999</v>
      </c>
      <c r="AB229" s="4" t="s">
        <v>384</v>
      </c>
      <c r="AC229" s="4">
        <v>0</v>
      </c>
      <c r="AD229" s="4">
        <v>11.8</v>
      </c>
      <c r="AE229" s="4">
        <v>838</v>
      </c>
      <c r="AF229" s="4">
        <v>863</v>
      </c>
      <c r="AG229" s="4">
        <v>877</v>
      </c>
      <c r="AH229" s="4">
        <v>76</v>
      </c>
      <c r="AI229" s="4">
        <v>17.809999999999999</v>
      </c>
      <c r="AJ229" s="4">
        <v>0.41</v>
      </c>
      <c r="AK229" s="4">
        <v>983</v>
      </c>
      <c r="AL229" s="4">
        <v>-2</v>
      </c>
      <c r="AM229" s="4">
        <v>0</v>
      </c>
      <c r="AN229" s="4">
        <v>22</v>
      </c>
      <c r="AO229" s="4">
        <v>189</v>
      </c>
      <c r="AP229" s="4">
        <v>190</v>
      </c>
      <c r="AQ229" s="4">
        <v>2.4</v>
      </c>
      <c r="AR229" s="4">
        <v>195</v>
      </c>
      <c r="AS229" s="4" t="s">
        <v>155</v>
      </c>
      <c r="AT229" s="4">
        <v>2</v>
      </c>
      <c r="AU229" s="5">
        <v>0.5957986111111111</v>
      </c>
      <c r="AV229" s="4">
        <v>47.164329000000002</v>
      </c>
      <c r="AW229" s="4">
        <v>-88.487418000000005</v>
      </c>
      <c r="AX229" s="4">
        <v>318.39999999999998</v>
      </c>
      <c r="AY229" s="4">
        <v>31.1</v>
      </c>
      <c r="AZ229" s="4">
        <v>12</v>
      </c>
      <c r="BA229" s="4">
        <v>11</v>
      </c>
      <c r="BB229" s="4" t="s">
        <v>435</v>
      </c>
      <c r="BC229" s="4">
        <v>1.2302999999999999</v>
      </c>
      <c r="BD229" s="4">
        <v>1</v>
      </c>
      <c r="BE229" s="4">
        <v>1.7</v>
      </c>
      <c r="BF229" s="4">
        <v>14.063000000000001</v>
      </c>
      <c r="BG229" s="4">
        <v>16.63</v>
      </c>
      <c r="BH229" s="4">
        <v>1.18</v>
      </c>
      <c r="BI229" s="4">
        <v>12.381</v>
      </c>
      <c r="BJ229" s="4">
        <v>2958.12</v>
      </c>
      <c r="BK229" s="4">
        <v>6.9420000000000002</v>
      </c>
      <c r="BL229" s="4">
        <v>2.052</v>
      </c>
      <c r="BM229" s="4">
        <v>0.94099999999999995</v>
      </c>
      <c r="BN229" s="4">
        <v>2.9929999999999999</v>
      </c>
      <c r="BO229" s="4">
        <v>1.617</v>
      </c>
      <c r="BP229" s="4">
        <v>0.74199999999999999</v>
      </c>
      <c r="BQ229" s="4">
        <v>2.359</v>
      </c>
      <c r="BR229" s="4">
        <v>21.590699999999998</v>
      </c>
      <c r="BU229" s="4">
        <v>14.023</v>
      </c>
      <c r="BW229" s="4">
        <v>303.32</v>
      </c>
      <c r="BX229" s="4">
        <v>0.13303999999999999</v>
      </c>
      <c r="BY229" s="4">
        <v>-5</v>
      </c>
      <c r="BZ229" s="4">
        <v>0.61899999999999999</v>
      </c>
      <c r="CA229" s="4">
        <v>3.2511649999999999</v>
      </c>
      <c r="CB229" s="4">
        <v>12.5038</v>
      </c>
    </row>
    <row r="230" spans="1:80">
      <c r="A230" s="2">
        <v>42439</v>
      </c>
      <c r="B230" s="29">
        <v>0.38790369212962966</v>
      </c>
      <c r="C230" s="4">
        <v>12.906000000000001</v>
      </c>
      <c r="D230" s="4">
        <v>4.9599999999999998E-2</v>
      </c>
      <c r="E230" s="4" t="s">
        <v>155</v>
      </c>
      <c r="F230" s="4">
        <v>495.97602699999999</v>
      </c>
      <c r="G230" s="4">
        <v>75.5</v>
      </c>
      <c r="H230" s="4">
        <v>46.7</v>
      </c>
      <c r="I230" s="4">
        <v>2525.9</v>
      </c>
      <c r="K230" s="4">
        <v>2.5499999999999998</v>
      </c>
      <c r="L230" s="4">
        <v>295</v>
      </c>
      <c r="M230" s="4">
        <v>0.88529999999999998</v>
      </c>
      <c r="N230" s="4">
        <v>11.4255</v>
      </c>
      <c r="O230" s="4">
        <v>4.3900000000000002E-2</v>
      </c>
      <c r="P230" s="4">
        <v>66.831400000000002</v>
      </c>
      <c r="Q230" s="4">
        <v>41.334299999999999</v>
      </c>
      <c r="R230" s="4">
        <v>108.2</v>
      </c>
      <c r="S230" s="4">
        <v>52.672699999999999</v>
      </c>
      <c r="T230" s="4">
        <v>32.577399999999997</v>
      </c>
      <c r="U230" s="4">
        <v>85.3</v>
      </c>
      <c r="V230" s="4">
        <v>2525.8800999999999</v>
      </c>
      <c r="Y230" s="4">
        <v>261.43299999999999</v>
      </c>
      <c r="Z230" s="4">
        <v>0</v>
      </c>
      <c r="AA230" s="4">
        <v>2.2597</v>
      </c>
      <c r="AB230" s="4" t="s">
        <v>384</v>
      </c>
      <c r="AC230" s="4">
        <v>0</v>
      </c>
      <c r="AD230" s="4">
        <v>11.8</v>
      </c>
      <c r="AE230" s="4">
        <v>839</v>
      </c>
      <c r="AF230" s="4">
        <v>864</v>
      </c>
      <c r="AG230" s="4">
        <v>877</v>
      </c>
      <c r="AH230" s="4">
        <v>76</v>
      </c>
      <c r="AI230" s="4">
        <v>17.809999999999999</v>
      </c>
      <c r="AJ230" s="4">
        <v>0.41</v>
      </c>
      <c r="AK230" s="4">
        <v>983</v>
      </c>
      <c r="AL230" s="4">
        <v>-2</v>
      </c>
      <c r="AM230" s="4">
        <v>0</v>
      </c>
      <c r="AN230" s="4">
        <v>22</v>
      </c>
      <c r="AO230" s="4">
        <v>189</v>
      </c>
      <c r="AP230" s="4">
        <v>190</v>
      </c>
      <c r="AQ230" s="4">
        <v>2.1</v>
      </c>
      <c r="AR230" s="4">
        <v>195</v>
      </c>
      <c r="AS230" s="4" t="s">
        <v>155</v>
      </c>
      <c r="AT230" s="4">
        <v>2</v>
      </c>
      <c r="AU230" s="5">
        <v>0.59581018518518525</v>
      </c>
      <c r="AV230" s="4">
        <v>47.164293999999998</v>
      </c>
      <c r="AW230" s="4">
        <v>-88.487590999999995</v>
      </c>
      <c r="AX230" s="4">
        <v>318.3</v>
      </c>
      <c r="AY230" s="4">
        <v>30.4</v>
      </c>
      <c r="AZ230" s="4">
        <v>12</v>
      </c>
      <c r="BA230" s="4">
        <v>11</v>
      </c>
      <c r="BB230" s="4" t="s">
        <v>435</v>
      </c>
      <c r="BC230" s="4">
        <v>1.3</v>
      </c>
      <c r="BD230" s="4">
        <v>1</v>
      </c>
      <c r="BE230" s="4">
        <v>1.7</v>
      </c>
      <c r="BF230" s="4">
        <v>14.063000000000001</v>
      </c>
      <c r="BG230" s="4">
        <v>15.97</v>
      </c>
      <c r="BH230" s="4">
        <v>1.1399999999999999</v>
      </c>
      <c r="BI230" s="4">
        <v>12.954000000000001</v>
      </c>
      <c r="BJ230" s="4">
        <v>2957.1770000000001</v>
      </c>
      <c r="BK230" s="4">
        <v>7.2329999999999997</v>
      </c>
      <c r="BL230" s="4">
        <v>1.8109999999999999</v>
      </c>
      <c r="BM230" s="4">
        <v>1.1200000000000001</v>
      </c>
      <c r="BN230" s="4">
        <v>2.9319999999999999</v>
      </c>
      <c r="BO230" s="4">
        <v>1.4279999999999999</v>
      </c>
      <c r="BP230" s="4">
        <v>0.88300000000000001</v>
      </c>
      <c r="BQ230" s="4">
        <v>2.3109999999999999</v>
      </c>
      <c r="BR230" s="4">
        <v>21.617799999999999</v>
      </c>
      <c r="BU230" s="4">
        <v>13.425000000000001</v>
      </c>
      <c r="BW230" s="4">
        <v>425.25299999999999</v>
      </c>
      <c r="BX230" s="4">
        <v>0.204264</v>
      </c>
      <c r="BY230" s="4">
        <v>-5</v>
      </c>
      <c r="BZ230" s="4">
        <v>0.61719199999999996</v>
      </c>
      <c r="CA230" s="4">
        <v>4.9917020000000001</v>
      </c>
      <c r="CB230" s="4">
        <v>12.467278</v>
      </c>
    </row>
    <row r="231" spans="1:80">
      <c r="A231" s="2">
        <v>42439</v>
      </c>
      <c r="B231" s="29">
        <v>0.3879152662037037</v>
      </c>
      <c r="C231" s="4">
        <v>13.422000000000001</v>
      </c>
      <c r="D231" s="4">
        <v>4.65E-2</v>
      </c>
      <c r="E231" s="4" t="s">
        <v>155</v>
      </c>
      <c r="F231" s="4">
        <v>465.48701299999999</v>
      </c>
      <c r="G231" s="4">
        <v>88</v>
      </c>
      <c r="H231" s="4">
        <v>46.9</v>
      </c>
      <c r="I231" s="4">
        <v>2453.8000000000002</v>
      </c>
      <c r="K231" s="4">
        <v>2.98</v>
      </c>
      <c r="L231" s="4">
        <v>285</v>
      </c>
      <c r="M231" s="4">
        <v>0.88139999999999996</v>
      </c>
      <c r="N231" s="4">
        <v>11.830299999999999</v>
      </c>
      <c r="O231" s="4">
        <v>4.1000000000000002E-2</v>
      </c>
      <c r="P231" s="4">
        <v>77.594899999999996</v>
      </c>
      <c r="Q231" s="4">
        <v>41.379800000000003</v>
      </c>
      <c r="R231" s="4">
        <v>119</v>
      </c>
      <c r="S231" s="4">
        <v>61.155900000000003</v>
      </c>
      <c r="T231" s="4">
        <v>32.613199999999999</v>
      </c>
      <c r="U231" s="4">
        <v>93.8</v>
      </c>
      <c r="V231" s="4">
        <v>2453.8231999999998</v>
      </c>
      <c r="Y231" s="4">
        <v>251.62700000000001</v>
      </c>
      <c r="Z231" s="4">
        <v>0</v>
      </c>
      <c r="AA231" s="4">
        <v>2.6234000000000002</v>
      </c>
      <c r="AB231" s="4" t="s">
        <v>384</v>
      </c>
      <c r="AC231" s="4">
        <v>0</v>
      </c>
      <c r="AD231" s="4">
        <v>11.9</v>
      </c>
      <c r="AE231" s="4">
        <v>838</v>
      </c>
      <c r="AF231" s="4">
        <v>862</v>
      </c>
      <c r="AG231" s="4">
        <v>876</v>
      </c>
      <c r="AH231" s="4">
        <v>76</v>
      </c>
      <c r="AI231" s="4">
        <v>17.809999999999999</v>
      </c>
      <c r="AJ231" s="4">
        <v>0.41</v>
      </c>
      <c r="AK231" s="4">
        <v>983</v>
      </c>
      <c r="AL231" s="4">
        <v>-2</v>
      </c>
      <c r="AM231" s="4">
        <v>0</v>
      </c>
      <c r="AN231" s="4">
        <v>22</v>
      </c>
      <c r="AO231" s="4">
        <v>189</v>
      </c>
      <c r="AP231" s="4">
        <v>190</v>
      </c>
      <c r="AQ231" s="4">
        <v>2.4</v>
      </c>
      <c r="AR231" s="4">
        <v>195</v>
      </c>
      <c r="AS231" s="4" t="s">
        <v>155</v>
      </c>
      <c r="AT231" s="4">
        <v>2</v>
      </c>
      <c r="AU231" s="5">
        <v>0.59582175925925929</v>
      </c>
      <c r="AV231" s="4">
        <v>47.164253000000002</v>
      </c>
      <c r="AW231" s="4">
        <v>-88.487751000000003</v>
      </c>
      <c r="AX231" s="4">
        <v>318.39999999999998</v>
      </c>
      <c r="AY231" s="4">
        <v>29.7</v>
      </c>
      <c r="AZ231" s="4">
        <v>12</v>
      </c>
      <c r="BA231" s="4">
        <v>11</v>
      </c>
      <c r="BB231" s="4" t="s">
        <v>435</v>
      </c>
      <c r="BC231" s="4">
        <v>1.3</v>
      </c>
      <c r="BD231" s="4">
        <v>1.0303</v>
      </c>
      <c r="BE231" s="4">
        <v>1.7302999999999999</v>
      </c>
      <c r="BF231" s="4">
        <v>14.063000000000001</v>
      </c>
      <c r="BG231" s="4">
        <v>15.42</v>
      </c>
      <c r="BH231" s="4">
        <v>1.1000000000000001</v>
      </c>
      <c r="BI231" s="4">
        <v>13.45</v>
      </c>
      <c r="BJ231" s="4">
        <v>2961.8739999999998</v>
      </c>
      <c r="BK231" s="4">
        <v>6.5380000000000003</v>
      </c>
      <c r="BL231" s="4">
        <v>2.0339999999999998</v>
      </c>
      <c r="BM231" s="4">
        <v>1.085</v>
      </c>
      <c r="BN231" s="4">
        <v>3.1190000000000002</v>
      </c>
      <c r="BO231" s="4">
        <v>1.603</v>
      </c>
      <c r="BP231" s="4">
        <v>0.85499999999999998</v>
      </c>
      <c r="BQ231" s="4">
        <v>2.4580000000000002</v>
      </c>
      <c r="BR231" s="4">
        <v>20.314699999999998</v>
      </c>
      <c r="BU231" s="4">
        <v>12.499000000000001</v>
      </c>
      <c r="BW231" s="4">
        <v>477.56799999999998</v>
      </c>
      <c r="BX231" s="4">
        <v>0.259104</v>
      </c>
      <c r="BY231" s="4">
        <v>-5</v>
      </c>
      <c r="BZ231" s="4">
        <v>0.61790400000000001</v>
      </c>
      <c r="CA231" s="4">
        <v>6.3318539999999999</v>
      </c>
      <c r="CB231" s="4">
        <v>12.481661000000001</v>
      </c>
    </row>
    <row r="232" spans="1:80">
      <c r="A232" s="2">
        <v>42439</v>
      </c>
      <c r="B232" s="29">
        <v>0.3879268402777778</v>
      </c>
      <c r="C232" s="4">
        <v>13.021000000000001</v>
      </c>
      <c r="D232" s="4">
        <v>3.8800000000000001E-2</v>
      </c>
      <c r="E232" s="4" t="s">
        <v>155</v>
      </c>
      <c r="F232" s="4">
        <v>387.62107099999997</v>
      </c>
      <c r="G232" s="4">
        <v>93.5</v>
      </c>
      <c r="H232" s="4">
        <v>47</v>
      </c>
      <c r="I232" s="4">
        <v>2268</v>
      </c>
      <c r="K232" s="4">
        <v>2.54</v>
      </c>
      <c r="L232" s="4">
        <v>276</v>
      </c>
      <c r="M232" s="4">
        <v>0.88480000000000003</v>
      </c>
      <c r="N232" s="4">
        <v>11.5204</v>
      </c>
      <c r="O232" s="4">
        <v>3.4299999999999997E-2</v>
      </c>
      <c r="P232" s="4">
        <v>82.702600000000004</v>
      </c>
      <c r="Q232" s="4">
        <v>41.584499999999998</v>
      </c>
      <c r="R232" s="4">
        <v>124.3</v>
      </c>
      <c r="S232" s="4">
        <v>65.1815</v>
      </c>
      <c r="T232" s="4">
        <v>32.774500000000003</v>
      </c>
      <c r="U232" s="4">
        <v>98</v>
      </c>
      <c r="V232" s="4">
        <v>2267.9603000000002</v>
      </c>
      <c r="Y232" s="4">
        <v>243.96100000000001</v>
      </c>
      <c r="Z232" s="4">
        <v>0</v>
      </c>
      <c r="AA232" s="4">
        <v>2.2507000000000001</v>
      </c>
      <c r="AB232" s="4" t="s">
        <v>384</v>
      </c>
      <c r="AC232" s="4">
        <v>0</v>
      </c>
      <c r="AD232" s="4">
        <v>11.8</v>
      </c>
      <c r="AE232" s="4">
        <v>839</v>
      </c>
      <c r="AF232" s="4">
        <v>867</v>
      </c>
      <c r="AG232" s="4">
        <v>876</v>
      </c>
      <c r="AH232" s="4">
        <v>76</v>
      </c>
      <c r="AI232" s="4">
        <v>17.809999999999999</v>
      </c>
      <c r="AJ232" s="4">
        <v>0.41</v>
      </c>
      <c r="AK232" s="4">
        <v>983</v>
      </c>
      <c r="AL232" s="4">
        <v>-2</v>
      </c>
      <c r="AM232" s="4">
        <v>0</v>
      </c>
      <c r="AN232" s="4">
        <v>22</v>
      </c>
      <c r="AO232" s="4">
        <v>189</v>
      </c>
      <c r="AP232" s="4">
        <v>190</v>
      </c>
      <c r="AQ232" s="4">
        <v>2.2000000000000002</v>
      </c>
      <c r="AR232" s="4">
        <v>195</v>
      </c>
      <c r="AS232" s="4" t="s">
        <v>155</v>
      </c>
      <c r="AT232" s="4">
        <v>2</v>
      </c>
      <c r="AU232" s="5">
        <v>0.59583333333333333</v>
      </c>
      <c r="AV232" s="4">
        <v>47.164228999999999</v>
      </c>
      <c r="AW232" s="4">
        <v>-88.487913000000006</v>
      </c>
      <c r="AX232" s="4">
        <v>318.5</v>
      </c>
      <c r="AY232" s="4">
        <v>27.4</v>
      </c>
      <c r="AZ232" s="4">
        <v>12</v>
      </c>
      <c r="BA232" s="4">
        <v>11</v>
      </c>
      <c r="BB232" s="4" t="s">
        <v>435</v>
      </c>
      <c r="BC232" s="4">
        <v>1.3</v>
      </c>
      <c r="BD232" s="4">
        <v>1.1606000000000001</v>
      </c>
      <c r="BE232" s="4">
        <v>1.8303</v>
      </c>
      <c r="BF232" s="4">
        <v>14.063000000000001</v>
      </c>
      <c r="BG232" s="4">
        <v>15.89</v>
      </c>
      <c r="BH232" s="4">
        <v>1.1299999999999999</v>
      </c>
      <c r="BI232" s="4">
        <v>13.023</v>
      </c>
      <c r="BJ232" s="4">
        <v>2966.6320000000001</v>
      </c>
      <c r="BK232" s="4">
        <v>5.6210000000000004</v>
      </c>
      <c r="BL232" s="4">
        <v>2.23</v>
      </c>
      <c r="BM232" s="4">
        <v>1.121</v>
      </c>
      <c r="BN232" s="4">
        <v>3.3519999999999999</v>
      </c>
      <c r="BO232" s="4">
        <v>1.758</v>
      </c>
      <c r="BP232" s="4">
        <v>0.88400000000000001</v>
      </c>
      <c r="BQ232" s="4">
        <v>2.6419999999999999</v>
      </c>
      <c r="BR232" s="4">
        <v>19.312000000000001</v>
      </c>
      <c r="BU232" s="4">
        <v>12.464</v>
      </c>
      <c r="BW232" s="4">
        <v>421.423</v>
      </c>
      <c r="BX232" s="4">
        <v>0.28208</v>
      </c>
      <c r="BY232" s="4">
        <v>-5</v>
      </c>
      <c r="BZ232" s="4">
        <v>0.61619199999999996</v>
      </c>
      <c r="CA232" s="4">
        <v>6.8933299999999997</v>
      </c>
      <c r="CB232" s="4">
        <v>12.447077999999999</v>
      </c>
    </row>
    <row r="233" spans="1:80">
      <c r="A233" s="2">
        <v>42439</v>
      </c>
      <c r="B233" s="29">
        <v>0.38793841435185183</v>
      </c>
      <c r="C233" s="4">
        <v>12.632</v>
      </c>
      <c r="D233" s="4">
        <v>3.5400000000000001E-2</v>
      </c>
      <c r="E233" s="4" t="s">
        <v>155</v>
      </c>
      <c r="F233" s="4">
        <v>353.63636400000001</v>
      </c>
      <c r="G233" s="4">
        <v>78.099999999999994</v>
      </c>
      <c r="H233" s="4">
        <v>47</v>
      </c>
      <c r="I233" s="4">
        <v>2216.9</v>
      </c>
      <c r="K233" s="4">
        <v>2.0299999999999998</v>
      </c>
      <c r="L233" s="4">
        <v>269</v>
      </c>
      <c r="M233" s="4">
        <v>0.88790000000000002</v>
      </c>
      <c r="N233" s="4">
        <v>11.2164</v>
      </c>
      <c r="O233" s="4">
        <v>3.1399999999999997E-2</v>
      </c>
      <c r="P233" s="4">
        <v>69.383200000000002</v>
      </c>
      <c r="Q233" s="4">
        <v>41.6935</v>
      </c>
      <c r="R233" s="4">
        <v>111.1</v>
      </c>
      <c r="S233" s="4">
        <v>54.683900000000001</v>
      </c>
      <c r="T233" s="4">
        <v>32.860399999999998</v>
      </c>
      <c r="U233" s="4">
        <v>87.5</v>
      </c>
      <c r="V233" s="4">
        <v>2216.9</v>
      </c>
      <c r="Y233" s="4">
        <v>239.27500000000001</v>
      </c>
      <c r="Z233" s="4">
        <v>0</v>
      </c>
      <c r="AA233" s="4">
        <v>1.7988999999999999</v>
      </c>
      <c r="AB233" s="4" t="s">
        <v>384</v>
      </c>
      <c r="AC233" s="4">
        <v>0</v>
      </c>
      <c r="AD233" s="4">
        <v>11.9</v>
      </c>
      <c r="AE233" s="4">
        <v>839</v>
      </c>
      <c r="AF233" s="4">
        <v>869</v>
      </c>
      <c r="AG233" s="4">
        <v>877</v>
      </c>
      <c r="AH233" s="4">
        <v>76</v>
      </c>
      <c r="AI233" s="4">
        <v>17.809999999999999</v>
      </c>
      <c r="AJ233" s="4">
        <v>0.41</v>
      </c>
      <c r="AK233" s="4">
        <v>983</v>
      </c>
      <c r="AL233" s="4">
        <v>-2</v>
      </c>
      <c r="AM233" s="4">
        <v>0</v>
      </c>
      <c r="AN233" s="4">
        <v>22</v>
      </c>
      <c r="AO233" s="4">
        <v>189</v>
      </c>
      <c r="AP233" s="4">
        <v>190</v>
      </c>
      <c r="AQ233" s="4">
        <v>2.2999999999999998</v>
      </c>
      <c r="AR233" s="4">
        <v>195</v>
      </c>
      <c r="AS233" s="4" t="s">
        <v>155</v>
      </c>
      <c r="AT233" s="4">
        <v>2</v>
      </c>
      <c r="AU233" s="5">
        <v>0.59584490740740736</v>
      </c>
      <c r="AV233" s="4">
        <v>47.164226999999997</v>
      </c>
      <c r="AW233" s="4">
        <v>-88.488067999999998</v>
      </c>
      <c r="AX233" s="4">
        <v>318.7</v>
      </c>
      <c r="AY233" s="4">
        <v>25.8</v>
      </c>
      <c r="AZ233" s="4">
        <v>12</v>
      </c>
      <c r="BA233" s="4">
        <v>11</v>
      </c>
      <c r="BB233" s="4" t="s">
        <v>435</v>
      </c>
      <c r="BC233" s="4">
        <v>1.3606</v>
      </c>
      <c r="BD233" s="4">
        <v>1.2091000000000001</v>
      </c>
      <c r="BE233" s="4">
        <v>1.9605999999999999</v>
      </c>
      <c r="BF233" s="4">
        <v>14.063000000000001</v>
      </c>
      <c r="BG233" s="4">
        <v>16.350000000000001</v>
      </c>
      <c r="BH233" s="4">
        <v>1.1599999999999999</v>
      </c>
      <c r="BI233" s="4">
        <v>12.62</v>
      </c>
      <c r="BJ233" s="4">
        <v>2967.1930000000002</v>
      </c>
      <c r="BK233" s="4">
        <v>5.2869999999999999</v>
      </c>
      <c r="BL233" s="4">
        <v>1.9219999999999999</v>
      </c>
      <c r="BM233" s="4">
        <v>1.155</v>
      </c>
      <c r="BN233" s="4">
        <v>3.077</v>
      </c>
      <c r="BO233" s="4">
        <v>1.5149999999999999</v>
      </c>
      <c r="BP233" s="4">
        <v>0.91</v>
      </c>
      <c r="BQ233" s="4">
        <v>2.4249999999999998</v>
      </c>
      <c r="BR233" s="4">
        <v>19.392499999999998</v>
      </c>
      <c r="BU233" s="4">
        <v>12.558</v>
      </c>
      <c r="BW233" s="4">
        <v>346.02499999999998</v>
      </c>
      <c r="BX233" s="4">
        <v>0.16828799999999999</v>
      </c>
      <c r="BY233" s="4">
        <v>-5</v>
      </c>
      <c r="BZ233" s="4">
        <v>0.61780800000000002</v>
      </c>
      <c r="CA233" s="4">
        <v>4.1125379999999998</v>
      </c>
      <c r="CB233" s="4">
        <v>12.479722000000001</v>
      </c>
    </row>
    <row r="234" spans="1:80">
      <c r="A234" s="2">
        <v>42439</v>
      </c>
      <c r="B234" s="29">
        <v>0.38794998842592593</v>
      </c>
      <c r="C234" s="4">
        <v>12.454000000000001</v>
      </c>
      <c r="D234" s="4">
        <v>3.6499999999999998E-2</v>
      </c>
      <c r="E234" s="4" t="s">
        <v>155</v>
      </c>
      <c r="F234" s="4">
        <v>364.5677</v>
      </c>
      <c r="G234" s="4">
        <v>67.099999999999994</v>
      </c>
      <c r="H234" s="4">
        <v>46.9</v>
      </c>
      <c r="I234" s="4">
        <v>2181.6999999999998</v>
      </c>
      <c r="K234" s="4">
        <v>2.14</v>
      </c>
      <c r="L234" s="4">
        <v>260</v>
      </c>
      <c r="M234" s="4">
        <v>0.88939999999999997</v>
      </c>
      <c r="N234" s="4">
        <v>11.077</v>
      </c>
      <c r="O234" s="4">
        <v>3.2399999999999998E-2</v>
      </c>
      <c r="P234" s="4">
        <v>59.6843</v>
      </c>
      <c r="Q234" s="4">
        <v>41.753900000000002</v>
      </c>
      <c r="R234" s="4">
        <v>101.4</v>
      </c>
      <c r="S234" s="4">
        <v>47.039700000000003</v>
      </c>
      <c r="T234" s="4">
        <v>32.908099999999997</v>
      </c>
      <c r="U234" s="4">
        <v>79.900000000000006</v>
      </c>
      <c r="V234" s="4">
        <v>2181.7455</v>
      </c>
      <c r="Y234" s="4">
        <v>230.84399999999999</v>
      </c>
      <c r="Z234" s="4">
        <v>0</v>
      </c>
      <c r="AA234" s="4">
        <v>1.9043000000000001</v>
      </c>
      <c r="AB234" s="4" t="s">
        <v>384</v>
      </c>
      <c r="AC234" s="4">
        <v>0</v>
      </c>
      <c r="AD234" s="4">
        <v>11.8</v>
      </c>
      <c r="AE234" s="4">
        <v>840</v>
      </c>
      <c r="AF234" s="4">
        <v>871</v>
      </c>
      <c r="AG234" s="4">
        <v>878</v>
      </c>
      <c r="AH234" s="4">
        <v>76</v>
      </c>
      <c r="AI234" s="4">
        <v>17.809999999999999</v>
      </c>
      <c r="AJ234" s="4">
        <v>0.41</v>
      </c>
      <c r="AK234" s="4">
        <v>983</v>
      </c>
      <c r="AL234" s="4">
        <v>-2</v>
      </c>
      <c r="AM234" s="4">
        <v>0</v>
      </c>
      <c r="AN234" s="4">
        <v>22</v>
      </c>
      <c r="AO234" s="4">
        <v>189</v>
      </c>
      <c r="AP234" s="4">
        <v>190</v>
      </c>
      <c r="AQ234" s="4">
        <v>2.5</v>
      </c>
      <c r="AR234" s="4">
        <v>195</v>
      </c>
      <c r="AS234" s="4" t="s">
        <v>155</v>
      </c>
      <c r="AT234" s="4">
        <v>2</v>
      </c>
      <c r="AU234" s="5">
        <v>0.59585648148148151</v>
      </c>
      <c r="AV234" s="4">
        <v>47.164243999999997</v>
      </c>
      <c r="AW234" s="4">
        <v>-88.488218000000003</v>
      </c>
      <c r="AX234" s="4">
        <v>318.7</v>
      </c>
      <c r="AY234" s="4">
        <v>25.3</v>
      </c>
      <c r="AZ234" s="4">
        <v>12</v>
      </c>
      <c r="BA234" s="4">
        <v>11</v>
      </c>
      <c r="BB234" s="4" t="s">
        <v>435</v>
      </c>
      <c r="BC234" s="4">
        <v>1.4697</v>
      </c>
      <c r="BD234" s="4">
        <v>1.0303</v>
      </c>
      <c r="BE234" s="4">
        <v>2.1</v>
      </c>
      <c r="BF234" s="4">
        <v>14.063000000000001</v>
      </c>
      <c r="BG234" s="4">
        <v>16.57</v>
      </c>
      <c r="BH234" s="4">
        <v>1.18</v>
      </c>
      <c r="BI234" s="4">
        <v>12.430999999999999</v>
      </c>
      <c r="BJ234" s="4">
        <v>2967.1509999999998</v>
      </c>
      <c r="BK234" s="4">
        <v>5.5279999999999996</v>
      </c>
      <c r="BL234" s="4">
        <v>1.6739999999999999</v>
      </c>
      <c r="BM234" s="4">
        <v>1.171</v>
      </c>
      <c r="BN234" s="4">
        <v>2.8450000000000002</v>
      </c>
      <c r="BO234" s="4">
        <v>1.32</v>
      </c>
      <c r="BP234" s="4">
        <v>0.92300000000000004</v>
      </c>
      <c r="BQ234" s="4">
        <v>2.2429999999999999</v>
      </c>
      <c r="BR234" s="4">
        <v>19.3249</v>
      </c>
      <c r="BU234" s="4">
        <v>12.268000000000001</v>
      </c>
      <c r="BW234" s="4">
        <v>370.9</v>
      </c>
      <c r="BX234" s="4">
        <v>0.13972799999999999</v>
      </c>
      <c r="BY234" s="4">
        <v>-5</v>
      </c>
      <c r="BZ234" s="4">
        <v>0.61619199999999996</v>
      </c>
      <c r="CA234" s="4">
        <v>3.4146030000000001</v>
      </c>
      <c r="CB234" s="4">
        <v>12.447077999999999</v>
      </c>
    </row>
    <row r="235" spans="1:80">
      <c r="A235" s="2">
        <v>42439</v>
      </c>
      <c r="B235" s="29">
        <v>0.38796156249999997</v>
      </c>
      <c r="C235" s="4">
        <v>12.458</v>
      </c>
      <c r="D235" s="4">
        <v>3.8699999999999998E-2</v>
      </c>
      <c r="E235" s="4" t="s">
        <v>155</v>
      </c>
      <c r="F235" s="4">
        <v>386.66111599999999</v>
      </c>
      <c r="G235" s="4">
        <v>64.400000000000006</v>
      </c>
      <c r="H235" s="4">
        <v>50.3</v>
      </c>
      <c r="I235" s="4">
        <v>2134.5</v>
      </c>
      <c r="K235" s="4">
        <v>2.65</v>
      </c>
      <c r="L235" s="4">
        <v>257</v>
      </c>
      <c r="M235" s="4">
        <v>0.88939999999999997</v>
      </c>
      <c r="N235" s="4">
        <v>11.0799</v>
      </c>
      <c r="O235" s="4">
        <v>3.44E-2</v>
      </c>
      <c r="P235" s="4">
        <v>57.318300000000001</v>
      </c>
      <c r="Q235" s="4">
        <v>44.717700000000001</v>
      </c>
      <c r="R235" s="4">
        <v>102</v>
      </c>
      <c r="S235" s="4">
        <v>45.174999999999997</v>
      </c>
      <c r="T235" s="4">
        <v>35.243899999999996</v>
      </c>
      <c r="U235" s="4">
        <v>80.400000000000006</v>
      </c>
      <c r="V235" s="4">
        <v>2134.5</v>
      </c>
      <c r="Y235" s="4">
        <v>228.149</v>
      </c>
      <c r="Z235" s="4">
        <v>0</v>
      </c>
      <c r="AA235" s="4">
        <v>2.3546999999999998</v>
      </c>
      <c r="AB235" s="4" t="s">
        <v>384</v>
      </c>
      <c r="AC235" s="4">
        <v>0</v>
      </c>
      <c r="AD235" s="4">
        <v>11.8</v>
      </c>
      <c r="AE235" s="4">
        <v>842</v>
      </c>
      <c r="AF235" s="4">
        <v>875</v>
      </c>
      <c r="AG235" s="4">
        <v>878</v>
      </c>
      <c r="AH235" s="4">
        <v>76</v>
      </c>
      <c r="AI235" s="4">
        <v>17.809999999999999</v>
      </c>
      <c r="AJ235" s="4">
        <v>0.41</v>
      </c>
      <c r="AK235" s="4">
        <v>983</v>
      </c>
      <c r="AL235" s="4">
        <v>-2</v>
      </c>
      <c r="AM235" s="4">
        <v>0</v>
      </c>
      <c r="AN235" s="4">
        <v>22</v>
      </c>
      <c r="AO235" s="4">
        <v>189</v>
      </c>
      <c r="AP235" s="4">
        <v>190</v>
      </c>
      <c r="AQ235" s="4">
        <v>2.4</v>
      </c>
      <c r="AR235" s="4">
        <v>195</v>
      </c>
      <c r="AS235" s="4" t="s">
        <v>155</v>
      </c>
      <c r="AT235" s="4">
        <v>2</v>
      </c>
      <c r="AU235" s="5">
        <v>0.59586805555555555</v>
      </c>
      <c r="AV235" s="4">
        <v>47.164265999999998</v>
      </c>
      <c r="AW235" s="4">
        <v>-88.488360999999998</v>
      </c>
      <c r="AX235" s="4">
        <v>318.8</v>
      </c>
      <c r="AY235" s="4">
        <v>24.4</v>
      </c>
      <c r="AZ235" s="4">
        <v>12</v>
      </c>
      <c r="BA235" s="4">
        <v>11</v>
      </c>
      <c r="BB235" s="4" t="s">
        <v>435</v>
      </c>
      <c r="BC235" s="4">
        <v>1.4605999999999999</v>
      </c>
      <c r="BD235" s="4">
        <v>1.3121</v>
      </c>
      <c r="BE235" s="4">
        <v>2.3121</v>
      </c>
      <c r="BF235" s="4">
        <v>14.063000000000001</v>
      </c>
      <c r="BG235" s="4">
        <v>16.57</v>
      </c>
      <c r="BH235" s="4">
        <v>1.18</v>
      </c>
      <c r="BI235" s="4">
        <v>12.433999999999999</v>
      </c>
      <c r="BJ235" s="4">
        <v>2967.8910000000001</v>
      </c>
      <c r="BK235" s="4">
        <v>5.8630000000000004</v>
      </c>
      <c r="BL235" s="4">
        <v>1.6080000000000001</v>
      </c>
      <c r="BM235" s="4">
        <v>1.254</v>
      </c>
      <c r="BN235" s="4">
        <v>2.8620000000000001</v>
      </c>
      <c r="BO235" s="4">
        <v>1.2669999999999999</v>
      </c>
      <c r="BP235" s="4">
        <v>0.98899999999999999</v>
      </c>
      <c r="BQ235" s="4">
        <v>2.2559999999999998</v>
      </c>
      <c r="BR235" s="4">
        <v>18.906199999999998</v>
      </c>
      <c r="BU235" s="4">
        <v>12.125</v>
      </c>
      <c r="BW235" s="4">
        <v>458.61500000000001</v>
      </c>
      <c r="BX235" s="4">
        <v>5.6640000000000003E-2</v>
      </c>
      <c r="BY235" s="4">
        <v>-5</v>
      </c>
      <c r="BZ235" s="4">
        <v>0.61690400000000001</v>
      </c>
      <c r="CA235" s="4">
        <v>1.3841399999999999</v>
      </c>
      <c r="CB235" s="4">
        <v>12.461461</v>
      </c>
    </row>
    <row r="236" spans="1:80">
      <c r="A236" s="2">
        <v>42439</v>
      </c>
      <c r="B236" s="29">
        <v>0.38797313657407412</v>
      </c>
      <c r="C236" s="4">
        <v>12.451000000000001</v>
      </c>
      <c r="D236" s="4">
        <v>4.36E-2</v>
      </c>
      <c r="E236" s="4" t="s">
        <v>155</v>
      </c>
      <c r="F236" s="4">
        <v>435.81554199999999</v>
      </c>
      <c r="G236" s="4">
        <v>65.2</v>
      </c>
      <c r="H236" s="4">
        <v>54.1</v>
      </c>
      <c r="I236" s="4">
        <v>2165</v>
      </c>
      <c r="K236" s="4">
        <v>2.82</v>
      </c>
      <c r="L236" s="4">
        <v>252</v>
      </c>
      <c r="M236" s="4">
        <v>0.88939999999999997</v>
      </c>
      <c r="N236" s="4">
        <v>11.0746</v>
      </c>
      <c r="O236" s="4">
        <v>3.8800000000000001E-2</v>
      </c>
      <c r="P236" s="4">
        <v>58.031599999999997</v>
      </c>
      <c r="Q236" s="4">
        <v>48.118899999999996</v>
      </c>
      <c r="R236" s="4">
        <v>106.2</v>
      </c>
      <c r="S236" s="4">
        <v>45.737200000000001</v>
      </c>
      <c r="T236" s="4">
        <v>37.924599999999998</v>
      </c>
      <c r="U236" s="4">
        <v>83.7</v>
      </c>
      <c r="V236" s="4">
        <v>2164.9859999999999</v>
      </c>
      <c r="Y236" s="4">
        <v>224.50399999999999</v>
      </c>
      <c r="Z236" s="4">
        <v>0</v>
      </c>
      <c r="AA236" s="4">
        <v>2.5066999999999999</v>
      </c>
      <c r="AB236" s="4" t="s">
        <v>384</v>
      </c>
      <c r="AC236" s="4">
        <v>0</v>
      </c>
      <c r="AD236" s="4">
        <v>11.9</v>
      </c>
      <c r="AE236" s="4">
        <v>842</v>
      </c>
      <c r="AF236" s="4">
        <v>875</v>
      </c>
      <c r="AG236" s="4">
        <v>879</v>
      </c>
      <c r="AH236" s="4">
        <v>76</v>
      </c>
      <c r="AI236" s="4">
        <v>17.809999999999999</v>
      </c>
      <c r="AJ236" s="4">
        <v>0.41</v>
      </c>
      <c r="AK236" s="4">
        <v>983</v>
      </c>
      <c r="AL236" s="4">
        <v>-2</v>
      </c>
      <c r="AM236" s="4">
        <v>0</v>
      </c>
      <c r="AN236" s="4">
        <v>22</v>
      </c>
      <c r="AO236" s="4">
        <v>189</v>
      </c>
      <c r="AP236" s="4">
        <v>190</v>
      </c>
      <c r="AQ236" s="4">
        <v>2.6</v>
      </c>
      <c r="AR236" s="4">
        <v>195</v>
      </c>
      <c r="AS236" s="4" t="s">
        <v>155</v>
      </c>
      <c r="AT236" s="4">
        <v>2</v>
      </c>
      <c r="AU236" s="5">
        <v>0.5958796296296297</v>
      </c>
      <c r="AV236" s="4">
        <v>47.164287999999999</v>
      </c>
      <c r="AW236" s="4">
        <v>-88.488490999999996</v>
      </c>
      <c r="AX236" s="4">
        <v>319.2</v>
      </c>
      <c r="AY236" s="4">
        <v>23</v>
      </c>
      <c r="AZ236" s="4">
        <v>12</v>
      </c>
      <c r="BA236" s="4">
        <v>11</v>
      </c>
      <c r="BB236" s="4" t="s">
        <v>435</v>
      </c>
      <c r="BC236" s="4">
        <v>1.6302700000000001</v>
      </c>
      <c r="BD236" s="4">
        <v>1.8</v>
      </c>
      <c r="BE236" s="4">
        <v>2.8</v>
      </c>
      <c r="BF236" s="4">
        <v>14.063000000000001</v>
      </c>
      <c r="BG236" s="4">
        <v>16.559999999999999</v>
      </c>
      <c r="BH236" s="4">
        <v>1.18</v>
      </c>
      <c r="BI236" s="4">
        <v>12.43</v>
      </c>
      <c r="BJ236" s="4">
        <v>2965.9140000000002</v>
      </c>
      <c r="BK236" s="4">
        <v>6.6070000000000002</v>
      </c>
      <c r="BL236" s="4">
        <v>1.6279999999999999</v>
      </c>
      <c r="BM236" s="4">
        <v>1.35</v>
      </c>
      <c r="BN236" s="4">
        <v>2.9769999999999999</v>
      </c>
      <c r="BO236" s="4">
        <v>1.2829999999999999</v>
      </c>
      <c r="BP236" s="4">
        <v>1.0640000000000001</v>
      </c>
      <c r="BQ236" s="4">
        <v>2.3460000000000001</v>
      </c>
      <c r="BR236" s="4">
        <v>19.172599999999999</v>
      </c>
      <c r="BU236" s="4">
        <v>11.929</v>
      </c>
      <c r="BW236" s="4">
        <v>488.12099999999998</v>
      </c>
      <c r="BX236" s="4">
        <v>0.27038400000000001</v>
      </c>
      <c r="BY236" s="4">
        <v>-5</v>
      </c>
      <c r="BZ236" s="4">
        <v>0.61699999999999999</v>
      </c>
      <c r="CA236" s="4">
        <v>6.6075090000000003</v>
      </c>
      <c r="CB236" s="4">
        <v>12.4634</v>
      </c>
    </row>
    <row r="237" spans="1:80">
      <c r="A237" s="2">
        <v>42439</v>
      </c>
      <c r="B237" s="29">
        <v>0.38798471064814816</v>
      </c>
      <c r="C237" s="4">
        <v>12.468</v>
      </c>
      <c r="D237" s="4">
        <v>4.9000000000000002E-2</v>
      </c>
      <c r="E237" s="4" t="s">
        <v>155</v>
      </c>
      <c r="F237" s="4">
        <v>490</v>
      </c>
      <c r="G237" s="4">
        <v>69.400000000000006</v>
      </c>
      <c r="H237" s="4">
        <v>54.2</v>
      </c>
      <c r="I237" s="4">
        <v>2182.4</v>
      </c>
      <c r="K237" s="4">
        <v>2.9</v>
      </c>
      <c r="L237" s="4">
        <v>246</v>
      </c>
      <c r="M237" s="4">
        <v>0.88919999999999999</v>
      </c>
      <c r="N237" s="4">
        <v>11.0868</v>
      </c>
      <c r="O237" s="4">
        <v>4.36E-2</v>
      </c>
      <c r="P237" s="4">
        <v>61.729199999999999</v>
      </c>
      <c r="Q237" s="4">
        <v>48.235900000000001</v>
      </c>
      <c r="R237" s="4">
        <v>110</v>
      </c>
      <c r="S237" s="4">
        <v>48.651400000000002</v>
      </c>
      <c r="T237" s="4">
        <v>38.0167</v>
      </c>
      <c r="U237" s="4">
        <v>86.7</v>
      </c>
      <c r="V237" s="4">
        <v>2182.3699000000001</v>
      </c>
      <c r="Y237" s="4">
        <v>218.6</v>
      </c>
      <c r="Z237" s="4">
        <v>0</v>
      </c>
      <c r="AA237" s="4">
        <v>2.5787</v>
      </c>
      <c r="AB237" s="4" t="s">
        <v>384</v>
      </c>
      <c r="AC237" s="4">
        <v>0</v>
      </c>
      <c r="AD237" s="4">
        <v>11.8</v>
      </c>
      <c r="AE237" s="4">
        <v>843</v>
      </c>
      <c r="AF237" s="4">
        <v>876</v>
      </c>
      <c r="AG237" s="4">
        <v>878</v>
      </c>
      <c r="AH237" s="4">
        <v>76</v>
      </c>
      <c r="AI237" s="4">
        <v>17.809999999999999</v>
      </c>
      <c r="AJ237" s="4">
        <v>0.41</v>
      </c>
      <c r="AK237" s="4">
        <v>983</v>
      </c>
      <c r="AL237" s="4">
        <v>-2</v>
      </c>
      <c r="AM237" s="4">
        <v>0</v>
      </c>
      <c r="AN237" s="4">
        <v>22</v>
      </c>
      <c r="AO237" s="4">
        <v>189</v>
      </c>
      <c r="AP237" s="4">
        <v>190</v>
      </c>
      <c r="AQ237" s="4">
        <v>2.5</v>
      </c>
      <c r="AR237" s="4">
        <v>195</v>
      </c>
      <c r="AS237" s="4" t="s">
        <v>155</v>
      </c>
      <c r="AT237" s="4">
        <v>2</v>
      </c>
      <c r="AU237" s="5">
        <v>0.59589120370370374</v>
      </c>
      <c r="AV237" s="4">
        <v>47.164302999999997</v>
      </c>
      <c r="AW237" s="4">
        <v>-88.488628000000006</v>
      </c>
      <c r="AX237" s="4">
        <v>319.39999999999998</v>
      </c>
      <c r="AY237" s="4">
        <v>22.6</v>
      </c>
      <c r="AZ237" s="4">
        <v>12</v>
      </c>
      <c r="BA237" s="4">
        <v>11</v>
      </c>
      <c r="BB237" s="4" t="s">
        <v>435</v>
      </c>
      <c r="BC237" s="4">
        <v>1.5186189999999999</v>
      </c>
      <c r="BD237" s="4">
        <v>1.648849</v>
      </c>
      <c r="BE237" s="4">
        <v>2.4674670000000001</v>
      </c>
      <c r="BF237" s="4">
        <v>14.063000000000001</v>
      </c>
      <c r="BG237" s="4">
        <v>16.53</v>
      </c>
      <c r="BH237" s="4">
        <v>1.18</v>
      </c>
      <c r="BI237" s="4">
        <v>12.458</v>
      </c>
      <c r="BJ237" s="4">
        <v>2964.2579999999998</v>
      </c>
      <c r="BK237" s="4">
        <v>7.415</v>
      </c>
      <c r="BL237" s="4">
        <v>1.728</v>
      </c>
      <c r="BM237" s="4">
        <v>1.351</v>
      </c>
      <c r="BN237" s="4">
        <v>3.0790000000000002</v>
      </c>
      <c r="BO237" s="4">
        <v>1.3620000000000001</v>
      </c>
      <c r="BP237" s="4">
        <v>1.0640000000000001</v>
      </c>
      <c r="BQ237" s="4">
        <v>2.427</v>
      </c>
      <c r="BR237" s="4">
        <v>19.294599999999999</v>
      </c>
      <c r="BU237" s="4">
        <v>11.596</v>
      </c>
      <c r="BW237" s="4">
        <v>501.322</v>
      </c>
      <c r="BX237" s="4">
        <v>0.53265600000000002</v>
      </c>
      <c r="BY237" s="4">
        <v>-5</v>
      </c>
      <c r="BZ237" s="4">
        <v>0.61519199999999996</v>
      </c>
      <c r="CA237" s="4">
        <v>13.016781</v>
      </c>
      <c r="CB237" s="4">
        <v>12.426878</v>
      </c>
    </row>
    <row r="238" spans="1:80">
      <c r="A238" s="2">
        <v>42439</v>
      </c>
      <c r="B238" s="29">
        <v>0.38799628472222225</v>
      </c>
      <c r="C238" s="4">
        <v>12.589</v>
      </c>
      <c r="D238" s="4">
        <v>4.9099999999999998E-2</v>
      </c>
      <c r="E238" s="4" t="s">
        <v>155</v>
      </c>
      <c r="F238" s="4">
        <v>490.55937999999998</v>
      </c>
      <c r="G238" s="4">
        <v>73.5</v>
      </c>
      <c r="H238" s="4">
        <v>54.4</v>
      </c>
      <c r="I238" s="4">
        <v>2175.9</v>
      </c>
      <c r="K238" s="4">
        <v>3</v>
      </c>
      <c r="L238" s="4">
        <v>239</v>
      </c>
      <c r="M238" s="4">
        <v>0.88819999999999999</v>
      </c>
      <c r="N238" s="4">
        <v>11.1814</v>
      </c>
      <c r="O238" s="4">
        <v>4.36E-2</v>
      </c>
      <c r="P238" s="4">
        <v>65.288399999999996</v>
      </c>
      <c r="Q238" s="4">
        <v>48.316600000000001</v>
      </c>
      <c r="R238" s="4">
        <v>113.6</v>
      </c>
      <c r="S238" s="4">
        <v>51.453499999999998</v>
      </c>
      <c r="T238" s="4">
        <v>38.078099999999999</v>
      </c>
      <c r="U238" s="4">
        <v>89.5</v>
      </c>
      <c r="V238" s="4">
        <v>2175.9227000000001</v>
      </c>
      <c r="Y238" s="4">
        <v>212.37700000000001</v>
      </c>
      <c r="Z238" s="4">
        <v>0</v>
      </c>
      <c r="AA238" s="4">
        <v>2.6644999999999999</v>
      </c>
      <c r="AB238" s="4" t="s">
        <v>384</v>
      </c>
      <c r="AC238" s="4">
        <v>0</v>
      </c>
      <c r="AD238" s="4">
        <v>11.8</v>
      </c>
      <c r="AE238" s="4">
        <v>843</v>
      </c>
      <c r="AF238" s="4">
        <v>875</v>
      </c>
      <c r="AG238" s="4">
        <v>879</v>
      </c>
      <c r="AH238" s="4">
        <v>76</v>
      </c>
      <c r="AI238" s="4">
        <v>17.79</v>
      </c>
      <c r="AJ238" s="4">
        <v>0.41</v>
      </c>
      <c r="AK238" s="4">
        <v>984</v>
      </c>
      <c r="AL238" s="4">
        <v>-2</v>
      </c>
      <c r="AM238" s="4">
        <v>0</v>
      </c>
      <c r="AN238" s="4">
        <v>22</v>
      </c>
      <c r="AO238" s="4">
        <v>189</v>
      </c>
      <c r="AP238" s="4">
        <v>190</v>
      </c>
      <c r="AQ238" s="4">
        <v>2.2000000000000002</v>
      </c>
      <c r="AR238" s="4">
        <v>195</v>
      </c>
      <c r="AS238" s="4" t="s">
        <v>155</v>
      </c>
      <c r="AT238" s="4">
        <v>2</v>
      </c>
      <c r="AU238" s="5">
        <v>0.59590277777777778</v>
      </c>
      <c r="AV238" s="4">
        <v>47.164313</v>
      </c>
      <c r="AW238" s="4">
        <v>-88.488761999999994</v>
      </c>
      <c r="AX238" s="4">
        <v>319.5</v>
      </c>
      <c r="AY238" s="4">
        <v>22.4</v>
      </c>
      <c r="AZ238" s="4">
        <v>12</v>
      </c>
      <c r="BA238" s="4">
        <v>11</v>
      </c>
      <c r="BB238" s="4" t="s">
        <v>435</v>
      </c>
      <c r="BC238" s="4">
        <v>1.1000000000000001</v>
      </c>
      <c r="BD238" s="4">
        <v>1.3</v>
      </c>
      <c r="BE238" s="4">
        <v>1.7</v>
      </c>
      <c r="BF238" s="4">
        <v>14.063000000000001</v>
      </c>
      <c r="BG238" s="4">
        <v>16.39</v>
      </c>
      <c r="BH238" s="4">
        <v>1.17</v>
      </c>
      <c r="BI238" s="4">
        <v>12.590999999999999</v>
      </c>
      <c r="BJ238" s="4">
        <v>2964.9189999999999</v>
      </c>
      <c r="BK238" s="4">
        <v>7.3529999999999998</v>
      </c>
      <c r="BL238" s="4">
        <v>1.8129999999999999</v>
      </c>
      <c r="BM238" s="4">
        <v>1.3420000000000001</v>
      </c>
      <c r="BN238" s="4">
        <v>3.1549999999999998</v>
      </c>
      <c r="BO238" s="4">
        <v>1.429</v>
      </c>
      <c r="BP238" s="4">
        <v>1.0569999999999999</v>
      </c>
      <c r="BQ238" s="4">
        <v>2.4860000000000002</v>
      </c>
      <c r="BR238" s="4">
        <v>19.0791</v>
      </c>
      <c r="BU238" s="4">
        <v>11.173</v>
      </c>
      <c r="BW238" s="4">
        <v>513.73</v>
      </c>
      <c r="BX238" s="4">
        <v>0.244312</v>
      </c>
      <c r="BY238" s="4">
        <v>-5</v>
      </c>
      <c r="BZ238" s="4">
        <v>0.61771200000000004</v>
      </c>
      <c r="CA238" s="4">
        <v>5.9703739999999996</v>
      </c>
      <c r="CB238" s="4">
        <v>12.477781999999999</v>
      </c>
    </row>
    <row r="239" spans="1:80">
      <c r="A239" s="2">
        <v>42439</v>
      </c>
      <c r="B239" s="29">
        <v>0.38800785879629629</v>
      </c>
      <c r="C239" s="4">
        <v>12.63</v>
      </c>
      <c r="D239" s="4">
        <v>4.99E-2</v>
      </c>
      <c r="E239" s="4" t="s">
        <v>155</v>
      </c>
      <c r="F239" s="4">
        <v>499.165232</v>
      </c>
      <c r="G239" s="4">
        <v>76.400000000000006</v>
      </c>
      <c r="H239" s="4">
        <v>54.5</v>
      </c>
      <c r="I239" s="4">
        <v>2147.8000000000002</v>
      </c>
      <c r="K239" s="4">
        <v>3</v>
      </c>
      <c r="L239" s="4">
        <v>233</v>
      </c>
      <c r="M239" s="4">
        <v>0.88790000000000002</v>
      </c>
      <c r="N239" s="4">
        <v>11.213699999999999</v>
      </c>
      <c r="O239" s="4">
        <v>4.4299999999999999E-2</v>
      </c>
      <c r="P239" s="4">
        <v>67.839799999999997</v>
      </c>
      <c r="Q239" s="4">
        <v>48.388500000000001</v>
      </c>
      <c r="R239" s="4">
        <v>116.2</v>
      </c>
      <c r="S239" s="4">
        <v>53.467100000000002</v>
      </c>
      <c r="T239" s="4">
        <v>38.136800000000001</v>
      </c>
      <c r="U239" s="4">
        <v>91.6</v>
      </c>
      <c r="V239" s="4">
        <v>2147.8141999999998</v>
      </c>
      <c r="Y239" s="4">
        <v>207.13800000000001</v>
      </c>
      <c r="Z239" s="4">
        <v>0</v>
      </c>
      <c r="AA239" s="4">
        <v>2.6636000000000002</v>
      </c>
      <c r="AB239" s="4" t="s">
        <v>384</v>
      </c>
      <c r="AC239" s="4">
        <v>0</v>
      </c>
      <c r="AD239" s="4">
        <v>11.8</v>
      </c>
      <c r="AE239" s="4">
        <v>843</v>
      </c>
      <c r="AF239" s="4">
        <v>874</v>
      </c>
      <c r="AG239" s="4">
        <v>880</v>
      </c>
      <c r="AH239" s="4">
        <v>76</v>
      </c>
      <c r="AI239" s="4">
        <v>17.809999999999999</v>
      </c>
      <c r="AJ239" s="4">
        <v>0.41</v>
      </c>
      <c r="AK239" s="4">
        <v>983</v>
      </c>
      <c r="AL239" s="4">
        <v>-2</v>
      </c>
      <c r="AM239" s="4">
        <v>0</v>
      </c>
      <c r="AN239" s="4">
        <v>22</v>
      </c>
      <c r="AO239" s="4">
        <v>189</v>
      </c>
      <c r="AP239" s="4">
        <v>190</v>
      </c>
      <c r="AQ239" s="4">
        <v>2.2000000000000002</v>
      </c>
      <c r="AR239" s="4">
        <v>195</v>
      </c>
      <c r="AS239" s="4" t="s">
        <v>155</v>
      </c>
      <c r="AT239" s="4">
        <v>2</v>
      </c>
      <c r="AU239" s="5">
        <v>0.59591435185185182</v>
      </c>
      <c r="AV239" s="4">
        <v>47.164321999999999</v>
      </c>
      <c r="AW239" s="4">
        <v>-88.488890999999995</v>
      </c>
      <c r="AX239" s="4">
        <v>319.3</v>
      </c>
      <c r="AY239" s="4">
        <v>22.1</v>
      </c>
      <c r="AZ239" s="4">
        <v>12</v>
      </c>
      <c r="BA239" s="4">
        <v>10</v>
      </c>
      <c r="BB239" s="4" t="s">
        <v>438</v>
      </c>
      <c r="BC239" s="4">
        <v>1.0697000000000001</v>
      </c>
      <c r="BD239" s="4">
        <v>1.3</v>
      </c>
      <c r="BE239" s="4">
        <v>1.7</v>
      </c>
      <c r="BF239" s="4">
        <v>14.063000000000001</v>
      </c>
      <c r="BG239" s="4">
        <v>16.34</v>
      </c>
      <c r="BH239" s="4">
        <v>1.1599999999999999</v>
      </c>
      <c r="BI239" s="4">
        <v>12.63</v>
      </c>
      <c r="BJ239" s="4">
        <v>2965.6190000000001</v>
      </c>
      <c r="BK239" s="4">
        <v>7.46</v>
      </c>
      <c r="BL239" s="4">
        <v>1.879</v>
      </c>
      <c r="BM239" s="4">
        <v>1.34</v>
      </c>
      <c r="BN239" s="4">
        <v>3.2189999999999999</v>
      </c>
      <c r="BO239" s="4">
        <v>1.4810000000000001</v>
      </c>
      <c r="BP239" s="4">
        <v>1.056</v>
      </c>
      <c r="BQ239" s="4">
        <v>2.5369999999999999</v>
      </c>
      <c r="BR239" s="4">
        <v>18.782800000000002</v>
      </c>
      <c r="BU239" s="4">
        <v>10.869</v>
      </c>
      <c r="BW239" s="4">
        <v>512.19100000000003</v>
      </c>
      <c r="BX239" s="4">
        <v>0.35654400000000003</v>
      </c>
      <c r="BY239" s="4">
        <v>-5</v>
      </c>
      <c r="BZ239" s="4">
        <v>0.61709599999999998</v>
      </c>
      <c r="CA239" s="4">
        <v>8.713044</v>
      </c>
      <c r="CB239" s="4">
        <v>12.465339</v>
      </c>
    </row>
    <row r="240" spans="1:80">
      <c r="A240" s="2">
        <v>42439</v>
      </c>
      <c r="B240" s="29">
        <v>0.38801943287037038</v>
      </c>
      <c r="C240" s="4">
        <v>12.694000000000001</v>
      </c>
      <c r="D240" s="4">
        <v>5.67E-2</v>
      </c>
      <c r="E240" s="4" t="s">
        <v>155</v>
      </c>
      <c r="F240" s="4">
        <v>566.61475399999995</v>
      </c>
      <c r="G240" s="4">
        <v>79.099999999999994</v>
      </c>
      <c r="H240" s="4">
        <v>54.5</v>
      </c>
      <c r="I240" s="4">
        <v>2143.1999999999998</v>
      </c>
      <c r="K240" s="4">
        <v>3</v>
      </c>
      <c r="L240" s="4">
        <v>228</v>
      </c>
      <c r="M240" s="4">
        <v>0.88729999999999998</v>
      </c>
      <c r="N240" s="4">
        <v>11.263199999999999</v>
      </c>
      <c r="O240" s="4">
        <v>5.0299999999999997E-2</v>
      </c>
      <c r="P240" s="4">
        <v>70.161199999999994</v>
      </c>
      <c r="Q240" s="4">
        <v>48.357999999999997</v>
      </c>
      <c r="R240" s="4">
        <v>118.5</v>
      </c>
      <c r="S240" s="4">
        <v>55.2971</v>
      </c>
      <c r="T240" s="4">
        <v>38.113</v>
      </c>
      <c r="U240" s="4">
        <v>93.4</v>
      </c>
      <c r="V240" s="4">
        <v>2143.1669999999999</v>
      </c>
      <c r="Y240" s="4">
        <v>202.43199999999999</v>
      </c>
      <c r="Z240" s="4">
        <v>0</v>
      </c>
      <c r="AA240" s="4">
        <v>2.6619000000000002</v>
      </c>
      <c r="AB240" s="4" t="s">
        <v>384</v>
      </c>
      <c r="AC240" s="4">
        <v>0</v>
      </c>
      <c r="AD240" s="4">
        <v>11.8</v>
      </c>
      <c r="AE240" s="4">
        <v>843</v>
      </c>
      <c r="AF240" s="4">
        <v>878</v>
      </c>
      <c r="AG240" s="4">
        <v>879</v>
      </c>
      <c r="AH240" s="4">
        <v>76</v>
      </c>
      <c r="AI240" s="4">
        <v>17.809999999999999</v>
      </c>
      <c r="AJ240" s="4">
        <v>0.41</v>
      </c>
      <c r="AK240" s="4">
        <v>983</v>
      </c>
      <c r="AL240" s="4">
        <v>-2</v>
      </c>
      <c r="AM240" s="4">
        <v>0</v>
      </c>
      <c r="AN240" s="4">
        <v>22</v>
      </c>
      <c r="AO240" s="4">
        <v>189</v>
      </c>
      <c r="AP240" s="4">
        <v>190</v>
      </c>
      <c r="AQ240" s="4">
        <v>2.2000000000000002</v>
      </c>
      <c r="AR240" s="4">
        <v>195</v>
      </c>
      <c r="AS240" s="4" t="s">
        <v>155</v>
      </c>
      <c r="AT240" s="4">
        <v>2</v>
      </c>
      <c r="AU240" s="5">
        <v>0.59592592592592586</v>
      </c>
      <c r="AV240" s="4">
        <v>47.164316999999997</v>
      </c>
      <c r="AW240" s="4">
        <v>-88.489017000000004</v>
      </c>
      <c r="AX240" s="4">
        <v>318.7</v>
      </c>
      <c r="AY240" s="4">
        <v>21.7</v>
      </c>
      <c r="AZ240" s="4">
        <v>12</v>
      </c>
      <c r="BA240" s="4">
        <v>11</v>
      </c>
      <c r="BB240" s="4" t="s">
        <v>435</v>
      </c>
      <c r="BC240" s="4">
        <v>1</v>
      </c>
      <c r="BD240" s="4">
        <v>1.3303</v>
      </c>
      <c r="BE240" s="4">
        <v>1.7302999999999999</v>
      </c>
      <c r="BF240" s="4">
        <v>14.063000000000001</v>
      </c>
      <c r="BG240" s="4">
        <v>16.260000000000002</v>
      </c>
      <c r="BH240" s="4">
        <v>1.1599999999999999</v>
      </c>
      <c r="BI240" s="4">
        <v>12.701000000000001</v>
      </c>
      <c r="BJ240" s="4">
        <v>2964.451</v>
      </c>
      <c r="BK240" s="4">
        <v>8.4220000000000006</v>
      </c>
      <c r="BL240" s="4">
        <v>1.9339999999999999</v>
      </c>
      <c r="BM240" s="4">
        <v>1.333</v>
      </c>
      <c r="BN240" s="4">
        <v>3.2669999999999999</v>
      </c>
      <c r="BO240" s="4">
        <v>1.524</v>
      </c>
      <c r="BP240" s="4">
        <v>1.05</v>
      </c>
      <c r="BQ240" s="4">
        <v>2.5750000000000002</v>
      </c>
      <c r="BR240" s="4">
        <v>18.6524</v>
      </c>
      <c r="BU240" s="4">
        <v>10.571</v>
      </c>
      <c r="BW240" s="4">
        <v>509.41800000000001</v>
      </c>
      <c r="BX240" s="4">
        <v>0.36747999999999997</v>
      </c>
      <c r="BY240" s="4">
        <v>-5</v>
      </c>
      <c r="BZ240" s="4">
        <v>0.61519199999999996</v>
      </c>
      <c r="CA240" s="4">
        <v>8.9802920000000004</v>
      </c>
      <c r="CB240" s="4">
        <v>12.426878</v>
      </c>
    </row>
    <row r="241" spans="1:80">
      <c r="A241" s="2">
        <v>42439</v>
      </c>
      <c r="B241" s="29">
        <v>0.38803100694444442</v>
      </c>
      <c r="C241" s="4">
        <v>13.03</v>
      </c>
      <c r="D241" s="4">
        <v>0.14249999999999999</v>
      </c>
      <c r="E241" s="4" t="s">
        <v>155</v>
      </c>
      <c r="F241" s="4">
        <v>1424.8400329999999</v>
      </c>
      <c r="G241" s="4">
        <v>79.5</v>
      </c>
      <c r="H241" s="4">
        <v>54.5</v>
      </c>
      <c r="I241" s="4">
        <v>2264.1</v>
      </c>
      <c r="K241" s="4">
        <v>2.9</v>
      </c>
      <c r="L241" s="4">
        <v>230</v>
      </c>
      <c r="M241" s="4">
        <v>0.88390000000000002</v>
      </c>
      <c r="N241" s="4">
        <v>11.517300000000001</v>
      </c>
      <c r="O241" s="4">
        <v>0.12590000000000001</v>
      </c>
      <c r="P241" s="4">
        <v>70.262100000000004</v>
      </c>
      <c r="Q241" s="4">
        <v>48.212800000000001</v>
      </c>
      <c r="R241" s="4">
        <v>118.5</v>
      </c>
      <c r="S241" s="4">
        <v>55.376600000000003</v>
      </c>
      <c r="T241" s="4">
        <v>37.998600000000003</v>
      </c>
      <c r="U241" s="4">
        <v>93.4</v>
      </c>
      <c r="V241" s="4">
        <v>2264.1084999999998</v>
      </c>
      <c r="Y241" s="4">
        <v>203.52099999999999</v>
      </c>
      <c r="Z241" s="4">
        <v>0</v>
      </c>
      <c r="AA241" s="4">
        <v>2.5632999999999999</v>
      </c>
      <c r="AB241" s="4" t="s">
        <v>384</v>
      </c>
      <c r="AC241" s="4">
        <v>0</v>
      </c>
      <c r="AD241" s="4">
        <v>11.9</v>
      </c>
      <c r="AE241" s="4">
        <v>843</v>
      </c>
      <c r="AF241" s="4">
        <v>878</v>
      </c>
      <c r="AG241" s="4">
        <v>880</v>
      </c>
      <c r="AH241" s="4">
        <v>76</v>
      </c>
      <c r="AI241" s="4">
        <v>17.809999999999999</v>
      </c>
      <c r="AJ241" s="4">
        <v>0.41</v>
      </c>
      <c r="AK241" s="4">
        <v>983</v>
      </c>
      <c r="AL241" s="4">
        <v>-2</v>
      </c>
      <c r="AM241" s="4">
        <v>0</v>
      </c>
      <c r="AN241" s="4">
        <v>22</v>
      </c>
      <c r="AO241" s="4">
        <v>189</v>
      </c>
      <c r="AP241" s="4">
        <v>190</v>
      </c>
      <c r="AQ241" s="4">
        <v>2.6</v>
      </c>
      <c r="AR241" s="4">
        <v>195</v>
      </c>
      <c r="AS241" s="4" t="s">
        <v>155</v>
      </c>
      <c r="AT241" s="4">
        <v>2</v>
      </c>
      <c r="AU241" s="5">
        <v>0.59593750000000001</v>
      </c>
      <c r="AV241" s="4">
        <v>47.164290000000001</v>
      </c>
      <c r="AW241" s="4">
        <v>-88.489146000000005</v>
      </c>
      <c r="AX241" s="4">
        <v>318.39999999999998</v>
      </c>
      <c r="AY241" s="4">
        <v>22.2</v>
      </c>
      <c r="AZ241" s="4">
        <v>12</v>
      </c>
      <c r="BA241" s="4">
        <v>11</v>
      </c>
      <c r="BB241" s="4" t="s">
        <v>435</v>
      </c>
      <c r="BC241" s="4">
        <v>1.0303</v>
      </c>
      <c r="BD241" s="4">
        <v>1.4302999999999999</v>
      </c>
      <c r="BE241" s="4">
        <v>1.8303</v>
      </c>
      <c r="BF241" s="4">
        <v>14.063000000000001</v>
      </c>
      <c r="BG241" s="4">
        <v>15.75</v>
      </c>
      <c r="BH241" s="4">
        <v>1.1200000000000001</v>
      </c>
      <c r="BI241" s="4">
        <v>13.135</v>
      </c>
      <c r="BJ241" s="4">
        <v>2943.7260000000001</v>
      </c>
      <c r="BK241" s="4">
        <v>20.488</v>
      </c>
      <c r="BL241" s="4">
        <v>1.881</v>
      </c>
      <c r="BM241" s="4">
        <v>1.29</v>
      </c>
      <c r="BN241" s="4">
        <v>3.1709999999999998</v>
      </c>
      <c r="BO241" s="4">
        <v>1.482</v>
      </c>
      <c r="BP241" s="4">
        <v>1.0169999999999999</v>
      </c>
      <c r="BQ241" s="4">
        <v>2.4990000000000001</v>
      </c>
      <c r="BR241" s="4">
        <v>19.1356</v>
      </c>
      <c r="BU241" s="4">
        <v>10.321</v>
      </c>
      <c r="BW241" s="4">
        <v>476.37400000000002</v>
      </c>
      <c r="BX241" s="4">
        <v>0.36429099999999998</v>
      </c>
      <c r="BY241" s="4">
        <v>-5</v>
      </c>
      <c r="BZ241" s="4">
        <v>0.61680599999999997</v>
      </c>
      <c r="CA241" s="4">
        <v>8.9023540000000008</v>
      </c>
      <c r="CB241" s="4">
        <v>12.459485000000001</v>
      </c>
    </row>
    <row r="242" spans="1:80">
      <c r="A242" s="2">
        <v>42439</v>
      </c>
      <c r="B242" s="29">
        <v>0.38804258101851846</v>
      </c>
      <c r="C242" s="4">
        <v>13.813000000000001</v>
      </c>
      <c r="D242" s="4">
        <v>0.188</v>
      </c>
      <c r="E242" s="4" t="s">
        <v>155</v>
      </c>
      <c r="F242" s="4">
        <v>1880</v>
      </c>
      <c r="G242" s="4">
        <v>102.1</v>
      </c>
      <c r="H242" s="4">
        <v>54.6</v>
      </c>
      <c r="I242" s="4">
        <v>2409.1</v>
      </c>
      <c r="K242" s="4">
        <v>2.78</v>
      </c>
      <c r="L242" s="4">
        <v>234</v>
      </c>
      <c r="M242" s="4">
        <v>0.87729999999999997</v>
      </c>
      <c r="N242" s="4">
        <v>12.1173</v>
      </c>
      <c r="O242" s="4">
        <v>0.16489999999999999</v>
      </c>
      <c r="P242" s="4">
        <v>89.585300000000004</v>
      </c>
      <c r="Q242" s="4">
        <v>47.8581</v>
      </c>
      <c r="R242" s="4">
        <v>137.4</v>
      </c>
      <c r="S242" s="4">
        <v>70.605999999999995</v>
      </c>
      <c r="T242" s="4">
        <v>37.719000000000001</v>
      </c>
      <c r="U242" s="4">
        <v>108.3</v>
      </c>
      <c r="V242" s="4">
        <v>2409.1026999999999</v>
      </c>
      <c r="Y242" s="4">
        <v>204.875</v>
      </c>
      <c r="Z242" s="4">
        <v>0</v>
      </c>
      <c r="AA242" s="4">
        <v>2.4407999999999999</v>
      </c>
      <c r="AB242" s="4" t="s">
        <v>384</v>
      </c>
      <c r="AC242" s="4">
        <v>0</v>
      </c>
      <c r="AD242" s="4">
        <v>11.8</v>
      </c>
      <c r="AE242" s="4">
        <v>843</v>
      </c>
      <c r="AF242" s="4">
        <v>877</v>
      </c>
      <c r="AG242" s="4">
        <v>879</v>
      </c>
      <c r="AH242" s="4">
        <v>76</v>
      </c>
      <c r="AI242" s="4">
        <v>17.809999999999999</v>
      </c>
      <c r="AJ242" s="4">
        <v>0.41</v>
      </c>
      <c r="AK242" s="4">
        <v>983</v>
      </c>
      <c r="AL242" s="4">
        <v>-2</v>
      </c>
      <c r="AM242" s="4">
        <v>0</v>
      </c>
      <c r="AN242" s="4">
        <v>22</v>
      </c>
      <c r="AO242" s="4">
        <v>189</v>
      </c>
      <c r="AP242" s="4">
        <v>190</v>
      </c>
      <c r="AQ242" s="4">
        <v>2.5</v>
      </c>
      <c r="AR242" s="4">
        <v>195</v>
      </c>
      <c r="AS242" s="4" t="s">
        <v>155</v>
      </c>
      <c r="AT242" s="4">
        <v>2</v>
      </c>
      <c r="AU242" s="5">
        <v>0.59594907407407405</v>
      </c>
      <c r="AV242" s="4">
        <v>47.164253000000002</v>
      </c>
      <c r="AW242" s="4">
        <v>-88.489272999999997</v>
      </c>
      <c r="AX242" s="4">
        <v>318.3</v>
      </c>
      <c r="AY242" s="4">
        <v>22.5</v>
      </c>
      <c r="AZ242" s="4">
        <v>12</v>
      </c>
      <c r="BA242" s="4">
        <v>11</v>
      </c>
      <c r="BB242" s="4" t="s">
        <v>435</v>
      </c>
      <c r="BC242" s="4">
        <v>1.1909000000000001</v>
      </c>
      <c r="BD242" s="4">
        <v>1.5606</v>
      </c>
      <c r="BE242" s="4">
        <v>2.0211999999999999</v>
      </c>
      <c r="BF242" s="4">
        <v>14.063000000000001</v>
      </c>
      <c r="BG242" s="4">
        <v>14.86</v>
      </c>
      <c r="BH242" s="4">
        <v>1.06</v>
      </c>
      <c r="BI242" s="4">
        <v>13.992000000000001</v>
      </c>
      <c r="BJ242" s="4">
        <v>2934.953</v>
      </c>
      <c r="BK242" s="4">
        <v>25.425000000000001</v>
      </c>
      <c r="BL242" s="4">
        <v>2.2719999999999998</v>
      </c>
      <c r="BM242" s="4">
        <v>1.214</v>
      </c>
      <c r="BN242" s="4">
        <v>3.4860000000000002</v>
      </c>
      <c r="BO242" s="4">
        <v>1.7909999999999999</v>
      </c>
      <c r="BP242" s="4">
        <v>0.95699999999999996</v>
      </c>
      <c r="BQ242" s="4">
        <v>2.7480000000000002</v>
      </c>
      <c r="BR242" s="4">
        <v>19.295000000000002</v>
      </c>
      <c r="BU242" s="4">
        <v>9.8450000000000006</v>
      </c>
      <c r="BW242" s="4">
        <v>429.85399999999998</v>
      </c>
      <c r="BX242" s="4">
        <v>0.30524600000000002</v>
      </c>
      <c r="BY242" s="4">
        <v>-5</v>
      </c>
      <c r="BZ242" s="4">
        <v>0.61609599999999998</v>
      </c>
      <c r="CA242" s="4">
        <v>7.4594550000000002</v>
      </c>
      <c r="CB242" s="4">
        <v>12.445141</v>
      </c>
    </row>
    <row r="243" spans="1:80">
      <c r="A243" s="2">
        <v>42439</v>
      </c>
      <c r="B243" s="29">
        <v>0.38805415509259261</v>
      </c>
      <c r="C243" s="4">
        <v>14.159000000000001</v>
      </c>
      <c r="D243" s="4">
        <v>0.23710000000000001</v>
      </c>
      <c r="E243" s="4" t="s">
        <v>155</v>
      </c>
      <c r="F243" s="4">
        <v>2371.2328769999999</v>
      </c>
      <c r="G243" s="4">
        <v>138.19999999999999</v>
      </c>
      <c r="H243" s="4">
        <v>46.3</v>
      </c>
      <c r="I243" s="4">
        <v>2237.6999999999998</v>
      </c>
      <c r="K243" s="4">
        <v>2.21</v>
      </c>
      <c r="L243" s="4">
        <v>234</v>
      </c>
      <c r="M243" s="4">
        <v>0.87429999999999997</v>
      </c>
      <c r="N243" s="4">
        <v>12.3795</v>
      </c>
      <c r="O243" s="4">
        <v>0.20730000000000001</v>
      </c>
      <c r="P243" s="4">
        <v>120.8249</v>
      </c>
      <c r="Q243" s="4">
        <v>40.485100000000003</v>
      </c>
      <c r="R243" s="4">
        <v>161.30000000000001</v>
      </c>
      <c r="S243" s="4">
        <v>95.2273</v>
      </c>
      <c r="T243" s="4">
        <v>31.908100000000001</v>
      </c>
      <c r="U243" s="4">
        <v>127.1</v>
      </c>
      <c r="V243" s="4">
        <v>2237.6750000000002</v>
      </c>
      <c r="Y243" s="4">
        <v>204.61799999999999</v>
      </c>
      <c r="Z243" s="4">
        <v>0</v>
      </c>
      <c r="AA243" s="4">
        <v>1.9338</v>
      </c>
      <c r="AB243" s="4" t="s">
        <v>384</v>
      </c>
      <c r="AC243" s="4">
        <v>0</v>
      </c>
      <c r="AD243" s="4">
        <v>11.8</v>
      </c>
      <c r="AE243" s="4">
        <v>843</v>
      </c>
      <c r="AF243" s="4">
        <v>877</v>
      </c>
      <c r="AG243" s="4">
        <v>878</v>
      </c>
      <c r="AH243" s="4">
        <v>76</v>
      </c>
      <c r="AI243" s="4">
        <v>17.809999999999999</v>
      </c>
      <c r="AJ243" s="4">
        <v>0.41</v>
      </c>
      <c r="AK243" s="4">
        <v>983</v>
      </c>
      <c r="AL243" s="4">
        <v>-2</v>
      </c>
      <c r="AM243" s="4">
        <v>0</v>
      </c>
      <c r="AN243" s="4">
        <v>22</v>
      </c>
      <c r="AO243" s="4">
        <v>189</v>
      </c>
      <c r="AP243" s="4">
        <v>190</v>
      </c>
      <c r="AQ243" s="4">
        <v>2.5</v>
      </c>
      <c r="AR243" s="4">
        <v>195</v>
      </c>
      <c r="AS243" s="4" t="s">
        <v>155</v>
      </c>
      <c r="AT243" s="4">
        <v>2</v>
      </c>
      <c r="AU243" s="5">
        <v>0.5959606481481482</v>
      </c>
      <c r="AV243" s="4">
        <v>47.164206999999998</v>
      </c>
      <c r="AW243" s="4">
        <v>-88.489396999999997</v>
      </c>
      <c r="AX243" s="4">
        <v>318.3</v>
      </c>
      <c r="AY243" s="4">
        <v>22.9</v>
      </c>
      <c r="AZ243" s="4">
        <v>12</v>
      </c>
      <c r="BA243" s="4">
        <v>11</v>
      </c>
      <c r="BB243" s="4" t="s">
        <v>435</v>
      </c>
      <c r="BC243" s="4">
        <v>1.3090999999999999</v>
      </c>
      <c r="BD243" s="4">
        <v>1.6394</v>
      </c>
      <c r="BE243" s="4">
        <v>2.1787999999999998</v>
      </c>
      <c r="BF243" s="4">
        <v>14.063000000000001</v>
      </c>
      <c r="BG243" s="4">
        <v>14.5</v>
      </c>
      <c r="BH243" s="4">
        <v>1.03</v>
      </c>
      <c r="BI243" s="4">
        <v>14.375999999999999</v>
      </c>
      <c r="BJ243" s="4">
        <v>2930.9670000000001</v>
      </c>
      <c r="BK243" s="4">
        <v>31.241</v>
      </c>
      <c r="BL243" s="4">
        <v>2.996</v>
      </c>
      <c r="BM243" s="4">
        <v>1.004</v>
      </c>
      <c r="BN243" s="4">
        <v>4</v>
      </c>
      <c r="BO243" s="4">
        <v>2.3610000000000002</v>
      </c>
      <c r="BP243" s="4">
        <v>0.79100000000000004</v>
      </c>
      <c r="BQ243" s="4">
        <v>3.1520000000000001</v>
      </c>
      <c r="BR243" s="4">
        <v>17.518699999999999</v>
      </c>
      <c r="BU243" s="4">
        <v>9.6120000000000001</v>
      </c>
      <c r="BW243" s="4">
        <v>332.911</v>
      </c>
      <c r="BX243" s="4">
        <v>0.34600799999999998</v>
      </c>
      <c r="BY243" s="4">
        <v>-5</v>
      </c>
      <c r="BZ243" s="4">
        <v>0.61690400000000001</v>
      </c>
      <c r="CA243" s="4">
        <v>8.4555699999999998</v>
      </c>
      <c r="CB243" s="4">
        <v>12.461461</v>
      </c>
    </row>
    <row r="244" spans="1:80">
      <c r="A244" s="2">
        <v>42439</v>
      </c>
      <c r="B244" s="29">
        <v>0.38806572916666665</v>
      </c>
      <c r="C244" s="4">
        <v>14.185</v>
      </c>
      <c r="D244" s="4">
        <v>0.48330000000000001</v>
      </c>
      <c r="E244" s="4" t="s">
        <v>155</v>
      </c>
      <c r="F244" s="4">
        <v>4833.3726809999998</v>
      </c>
      <c r="G244" s="4">
        <v>147.9</v>
      </c>
      <c r="H244" s="4">
        <v>38.9</v>
      </c>
      <c r="I244" s="4">
        <v>2279.8000000000002</v>
      </c>
      <c r="K244" s="4">
        <v>1.37</v>
      </c>
      <c r="L244" s="4">
        <v>233</v>
      </c>
      <c r="M244" s="4">
        <v>0.87190000000000001</v>
      </c>
      <c r="N244" s="4">
        <v>12.3675</v>
      </c>
      <c r="O244" s="4">
        <v>0.4214</v>
      </c>
      <c r="P244" s="4">
        <v>128.9496</v>
      </c>
      <c r="Q244" s="4">
        <v>33.915199999999999</v>
      </c>
      <c r="R244" s="4">
        <v>162.9</v>
      </c>
      <c r="S244" s="4">
        <v>101.6307</v>
      </c>
      <c r="T244" s="4">
        <v>26.7301</v>
      </c>
      <c r="U244" s="4">
        <v>128.4</v>
      </c>
      <c r="V244" s="4">
        <v>2279.7898</v>
      </c>
      <c r="Y244" s="4">
        <v>203.49199999999999</v>
      </c>
      <c r="Z244" s="4">
        <v>0</v>
      </c>
      <c r="AA244" s="4">
        <v>1.1911</v>
      </c>
      <c r="AB244" s="4" t="s">
        <v>384</v>
      </c>
      <c r="AC244" s="4">
        <v>0</v>
      </c>
      <c r="AD244" s="4">
        <v>11.8</v>
      </c>
      <c r="AE244" s="4">
        <v>842</v>
      </c>
      <c r="AF244" s="4">
        <v>874</v>
      </c>
      <c r="AG244" s="4">
        <v>878</v>
      </c>
      <c r="AH244" s="4">
        <v>76</v>
      </c>
      <c r="AI244" s="4">
        <v>17.809999999999999</v>
      </c>
      <c r="AJ244" s="4">
        <v>0.41</v>
      </c>
      <c r="AK244" s="4">
        <v>983</v>
      </c>
      <c r="AL244" s="4">
        <v>-2</v>
      </c>
      <c r="AM244" s="4">
        <v>0</v>
      </c>
      <c r="AN244" s="4">
        <v>22</v>
      </c>
      <c r="AO244" s="4">
        <v>189</v>
      </c>
      <c r="AP244" s="4">
        <v>190</v>
      </c>
      <c r="AQ244" s="4">
        <v>2.2999999999999998</v>
      </c>
      <c r="AR244" s="4">
        <v>195</v>
      </c>
      <c r="AS244" s="4" t="s">
        <v>155</v>
      </c>
      <c r="AT244" s="4">
        <v>2</v>
      </c>
      <c r="AU244" s="5">
        <v>0.59597222222222224</v>
      </c>
      <c r="AV244" s="4">
        <v>47.164161999999997</v>
      </c>
      <c r="AW244" s="4">
        <v>-88.489521999999994</v>
      </c>
      <c r="AX244" s="4">
        <v>318.3</v>
      </c>
      <c r="AY244" s="4">
        <v>23.4</v>
      </c>
      <c r="AZ244" s="4">
        <v>12</v>
      </c>
      <c r="BA244" s="4">
        <v>11</v>
      </c>
      <c r="BB244" s="4" t="s">
        <v>435</v>
      </c>
      <c r="BC244" s="4">
        <v>1.1000000000000001</v>
      </c>
      <c r="BD244" s="4">
        <v>1.5</v>
      </c>
      <c r="BE244" s="4">
        <v>1.9</v>
      </c>
      <c r="BF244" s="4">
        <v>14.063000000000001</v>
      </c>
      <c r="BG244" s="4">
        <v>14.22</v>
      </c>
      <c r="BH244" s="4">
        <v>1.01</v>
      </c>
      <c r="BI244" s="4">
        <v>14.698</v>
      </c>
      <c r="BJ244" s="4">
        <v>2881.5680000000002</v>
      </c>
      <c r="BK244" s="4">
        <v>62.491999999999997</v>
      </c>
      <c r="BL244" s="4">
        <v>3.1459999999999999</v>
      </c>
      <c r="BM244" s="4">
        <v>0.82799999999999996</v>
      </c>
      <c r="BN244" s="4">
        <v>3.9740000000000002</v>
      </c>
      <c r="BO244" s="4">
        <v>2.48</v>
      </c>
      <c r="BP244" s="4">
        <v>0.65200000000000002</v>
      </c>
      <c r="BQ244" s="4">
        <v>3.1320000000000001</v>
      </c>
      <c r="BR244" s="4">
        <v>17.564699999999998</v>
      </c>
      <c r="BU244" s="4">
        <v>9.407</v>
      </c>
      <c r="BW244" s="4">
        <v>201.78299999999999</v>
      </c>
      <c r="BX244" s="4">
        <v>0.31664799999999999</v>
      </c>
      <c r="BY244" s="4">
        <v>-5</v>
      </c>
      <c r="BZ244" s="4">
        <v>0.61519199999999996</v>
      </c>
      <c r="CA244" s="4">
        <v>7.7380849999999999</v>
      </c>
      <c r="CB244" s="4">
        <v>12.426878</v>
      </c>
    </row>
    <row r="245" spans="1:80">
      <c r="A245" s="2">
        <v>42439</v>
      </c>
      <c r="B245" s="29">
        <v>0.38807730324074075</v>
      </c>
      <c r="C245" s="4">
        <v>14.18</v>
      </c>
      <c r="D245" s="4">
        <v>0.52039999999999997</v>
      </c>
      <c r="E245" s="4" t="s">
        <v>155</v>
      </c>
      <c r="F245" s="4">
        <v>5204.3676219999998</v>
      </c>
      <c r="G245" s="4">
        <v>102.4</v>
      </c>
      <c r="H245" s="4">
        <v>38.9</v>
      </c>
      <c r="I245" s="4">
        <v>2303.8000000000002</v>
      </c>
      <c r="K245" s="4">
        <v>0.86</v>
      </c>
      <c r="L245" s="4">
        <v>233</v>
      </c>
      <c r="M245" s="4">
        <v>0.87150000000000005</v>
      </c>
      <c r="N245" s="4">
        <v>12.358499999999999</v>
      </c>
      <c r="O245" s="4">
        <v>0.4536</v>
      </c>
      <c r="P245" s="4">
        <v>89.213099999999997</v>
      </c>
      <c r="Q245" s="4">
        <v>33.902999999999999</v>
      </c>
      <c r="R245" s="4">
        <v>123.1</v>
      </c>
      <c r="S245" s="4">
        <v>70.312700000000007</v>
      </c>
      <c r="T245" s="4">
        <v>26.720400000000001</v>
      </c>
      <c r="U245" s="4">
        <v>97</v>
      </c>
      <c r="V245" s="4">
        <v>2303.8236000000002</v>
      </c>
      <c r="Y245" s="4">
        <v>203.15700000000001</v>
      </c>
      <c r="Z245" s="4">
        <v>0</v>
      </c>
      <c r="AA245" s="4">
        <v>0.74850000000000005</v>
      </c>
      <c r="AB245" s="4" t="s">
        <v>384</v>
      </c>
      <c r="AC245" s="4">
        <v>0</v>
      </c>
      <c r="AD245" s="4">
        <v>11.8</v>
      </c>
      <c r="AE245" s="4">
        <v>843</v>
      </c>
      <c r="AF245" s="4">
        <v>876</v>
      </c>
      <c r="AG245" s="4">
        <v>879</v>
      </c>
      <c r="AH245" s="4">
        <v>76</v>
      </c>
      <c r="AI245" s="4">
        <v>17.809999999999999</v>
      </c>
      <c r="AJ245" s="4">
        <v>0.41</v>
      </c>
      <c r="AK245" s="4">
        <v>983</v>
      </c>
      <c r="AL245" s="4">
        <v>-2</v>
      </c>
      <c r="AM245" s="4">
        <v>0</v>
      </c>
      <c r="AN245" s="4">
        <v>22</v>
      </c>
      <c r="AO245" s="4">
        <v>189</v>
      </c>
      <c r="AP245" s="4">
        <v>190</v>
      </c>
      <c r="AQ245" s="4">
        <v>2.2999999999999998</v>
      </c>
      <c r="AR245" s="4">
        <v>195</v>
      </c>
      <c r="AS245" s="4" t="s">
        <v>155</v>
      </c>
      <c r="AT245" s="4">
        <v>2</v>
      </c>
      <c r="AU245" s="5">
        <v>0.59598379629629628</v>
      </c>
      <c r="AV245" s="4">
        <v>47.164104999999999</v>
      </c>
      <c r="AW245" s="4">
        <v>-88.489652000000007</v>
      </c>
      <c r="AX245" s="4">
        <v>318.3</v>
      </c>
      <c r="AY245" s="4">
        <v>25.3</v>
      </c>
      <c r="AZ245" s="4">
        <v>12</v>
      </c>
      <c r="BA245" s="4">
        <v>11</v>
      </c>
      <c r="BB245" s="4" t="s">
        <v>435</v>
      </c>
      <c r="BC245" s="4">
        <v>1.0697000000000001</v>
      </c>
      <c r="BD245" s="4">
        <v>1.4697</v>
      </c>
      <c r="BE245" s="4">
        <v>1.8393999999999999</v>
      </c>
      <c r="BF245" s="4">
        <v>14.063000000000001</v>
      </c>
      <c r="BG245" s="4">
        <v>14.18</v>
      </c>
      <c r="BH245" s="4">
        <v>1.01</v>
      </c>
      <c r="BI245" s="4">
        <v>14.739000000000001</v>
      </c>
      <c r="BJ245" s="4">
        <v>2873.8040000000001</v>
      </c>
      <c r="BK245" s="4">
        <v>67.131</v>
      </c>
      <c r="BL245" s="4">
        <v>2.1720000000000002</v>
      </c>
      <c r="BM245" s="4">
        <v>0.82599999999999996</v>
      </c>
      <c r="BN245" s="4">
        <v>2.9980000000000002</v>
      </c>
      <c r="BO245" s="4">
        <v>1.712</v>
      </c>
      <c r="BP245" s="4">
        <v>0.65100000000000002</v>
      </c>
      <c r="BQ245" s="4">
        <v>2.363</v>
      </c>
      <c r="BR245" s="4">
        <v>17.7149</v>
      </c>
      <c r="BU245" s="4">
        <v>9.3729999999999993</v>
      </c>
      <c r="BW245" s="4">
        <v>126.56</v>
      </c>
      <c r="BX245" s="4">
        <v>0.319328</v>
      </c>
      <c r="BY245" s="4">
        <v>-5</v>
      </c>
      <c r="BZ245" s="4">
        <v>0.61409599999999998</v>
      </c>
      <c r="CA245" s="4">
        <v>7.8035779999999999</v>
      </c>
      <c r="CB245" s="4">
        <v>12.404738999999999</v>
      </c>
    </row>
    <row r="246" spans="1:80">
      <c r="A246" s="2">
        <v>42439</v>
      </c>
      <c r="B246" s="29">
        <v>0.38808887731481478</v>
      </c>
      <c r="C246" s="4">
        <v>14.18</v>
      </c>
      <c r="D246" s="4">
        <v>0.53910000000000002</v>
      </c>
      <c r="E246" s="4" t="s">
        <v>155</v>
      </c>
      <c r="F246" s="4">
        <v>5391.3316370000002</v>
      </c>
      <c r="G246" s="4">
        <v>76</v>
      </c>
      <c r="H246" s="4">
        <v>38.9</v>
      </c>
      <c r="I246" s="4">
        <v>2364.3000000000002</v>
      </c>
      <c r="K246" s="4">
        <v>0.56999999999999995</v>
      </c>
      <c r="L246" s="4">
        <v>233</v>
      </c>
      <c r="M246" s="4">
        <v>0.87139999999999995</v>
      </c>
      <c r="N246" s="4">
        <v>12.3558</v>
      </c>
      <c r="O246" s="4">
        <v>0.4698</v>
      </c>
      <c r="P246" s="4">
        <v>66.262100000000004</v>
      </c>
      <c r="Q246" s="4">
        <v>33.895600000000002</v>
      </c>
      <c r="R246" s="4">
        <v>100.2</v>
      </c>
      <c r="S246" s="4">
        <v>52.223999999999997</v>
      </c>
      <c r="T246" s="4">
        <v>26.714600000000001</v>
      </c>
      <c r="U246" s="4">
        <v>78.900000000000006</v>
      </c>
      <c r="V246" s="4">
        <v>2364.3191000000002</v>
      </c>
      <c r="Y246" s="4">
        <v>203.11199999999999</v>
      </c>
      <c r="Z246" s="4">
        <v>0</v>
      </c>
      <c r="AA246" s="4">
        <v>0.49990000000000001</v>
      </c>
      <c r="AB246" s="4" t="s">
        <v>384</v>
      </c>
      <c r="AC246" s="4">
        <v>0</v>
      </c>
      <c r="AD246" s="4">
        <v>11.9</v>
      </c>
      <c r="AE246" s="4">
        <v>842</v>
      </c>
      <c r="AF246" s="4">
        <v>875</v>
      </c>
      <c r="AG246" s="4">
        <v>878</v>
      </c>
      <c r="AH246" s="4">
        <v>76</v>
      </c>
      <c r="AI246" s="4">
        <v>17.809999999999999</v>
      </c>
      <c r="AJ246" s="4">
        <v>0.41</v>
      </c>
      <c r="AK246" s="4">
        <v>983</v>
      </c>
      <c r="AL246" s="4">
        <v>-2</v>
      </c>
      <c r="AM246" s="4">
        <v>0</v>
      </c>
      <c r="AN246" s="4">
        <v>22</v>
      </c>
      <c r="AO246" s="4">
        <v>189.9</v>
      </c>
      <c r="AP246" s="4">
        <v>190</v>
      </c>
      <c r="AQ246" s="4">
        <v>2.4</v>
      </c>
      <c r="AR246" s="4">
        <v>195</v>
      </c>
      <c r="AS246" s="4" t="s">
        <v>155</v>
      </c>
      <c r="AT246" s="4">
        <v>2</v>
      </c>
      <c r="AU246" s="5">
        <v>0.59599537037037031</v>
      </c>
      <c r="AV246" s="4">
        <v>47.164028999999999</v>
      </c>
      <c r="AW246" s="4">
        <v>-88.489782000000005</v>
      </c>
      <c r="AX246" s="4">
        <v>318.39999999999998</v>
      </c>
      <c r="AY246" s="4">
        <v>28.3</v>
      </c>
      <c r="AZ246" s="4">
        <v>12</v>
      </c>
      <c r="BA246" s="4">
        <v>11</v>
      </c>
      <c r="BB246" s="4" t="s">
        <v>435</v>
      </c>
      <c r="BC246" s="4">
        <v>1</v>
      </c>
      <c r="BD246" s="4">
        <v>1.4302999999999999</v>
      </c>
      <c r="BE246" s="4">
        <v>1.7302999999999999</v>
      </c>
      <c r="BF246" s="4">
        <v>14.063000000000001</v>
      </c>
      <c r="BG246" s="4">
        <v>14.16</v>
      </c>
      <c r="BH246" s="4">
        <v>1.01</v>
      </c>
      <c r="BI246" s="4">
        <v>14.763999999999999</v>
      </c>
      <c r="BJ246" s="4">
        <v>2868.864</v>
      </c>
      <c r="BK246" s="4">
        <v>69.424000000000007</v>
      </c>
      <c r="BL246" s="4">
        <v>1.611</v>
      </c>
      <c r="BM246" s="4">
        <v>0.82399999999999995</v>
      </c>
      <c r="BN246" s="4">
        <v>2.4350000000000001</v>
      </c>
      <c r="BO246" s="4">
        <v>1.27</v>
      </c>
      <c r="BP246" s="4">
        <v>0.65</v>
      </c>
      <c r="BQ246" s="4">
        <v>1.919</v>
      </c>
      <c r="BR246" s="4">
        <v>18.152799999999999</v>
      </c>
      <c r="BU246" s="4">
        <v>9.3569999999999993</v>
      </c>
      <c r="BW246" s="4">
        <v>84.388999999999996</v>
      </c>
      <c r="BX246" s="4">
        <v>0.38147199999999998</v>
      </c>
      <c r="BY246" s="4">
        <v>-5</v>
      </c>
      <c r="BZ246" s="4">
        <v>0.61580800000000002</v>
      </c>
      <c r="CA246" s="4">
        <v>9.322222</v>
      </c>
      <c r="CB246" s="4">
        <v>12.439322000000001</v>
      </c>
    </row>
    <row r="247" spans="1:80">
      <c r="A247" s="2">
        <v>42439</v>
      </c>
      <c r="B247" s="29">
        <v>0.38810045138888888</v>
      </c>
      <c r="C247" s="4">
        <v>14.185</v>
      </c>
      <c r="D247" s="4">
        <v>0.44569999999999999</v>
      </c>
      <c r="E247" s="4" t="s">
        <v>155</v>
      </c>
      <c r="F247" s="4">
        <v>4456.5829960000001</v>
      </c>
      <c r="G247" s="4">
        <v>73.3</v>
      </c>
      <c r="H247" s="4">
        <v>38.9</v>
      </c>
      <c r="I247" s="4">
        <v>2427.4</v>
      </c>
      <c r="K247" s="4">
        <v>0.4</v>
      </c>
      <c r="L247" s="4">
        <v>233</v>
      </c>
      <c r="M247" s="4">
        <v>0.872</v>
      </c>
      <c r="N247" s="4">
        <v>12.3691</v>
      </c>
      <c r="O247" s="4">
        <v>0.3886</v>
      </c>
      <c r="P247" s="4">
        <v>63.916800000000002</v>
      </c>
      <c r="Q247" s="4">
        <v>33.920400000000001</v>
      </c>
      <c r="R247" s="4">
        <v>97.8</v>
      </c>
      <c r="S247" s="4">
        <v>50.375599999999999</v>
      </c>
      <c r="T247" s="4">
        <v>26.734100000000002</v>
      </c>
      <c r="U247" s="4">
        <v>77.099999999999994</v>
      </c>
      <c r="V247" s="4">
        <v>2427.4153000000001</v>
      </c>
      <c r="Y247" s="4">
        <v>203.261</v>
      </c>
      <c r="Z247" s="4">
        <v>0</v>
      </c>
      <c r="AA247" s="4">
        <v>0.3488</v>
      </c>
      <c r="AB247" s="4" t="s">
        <v>384</v>
      </c>
      <c r="AC247" s="4">
        <v>0</v>
      </c>
      <c r="AD247" s="4">
        <v>11.8</v>
      </c>
      <c r="AE247" s="4">
        <v>843</v>
      </c>
      <c r="AF247" s="4">
        <v>876</v>
      </c>
      <c r="AG247" s="4">
        <v>878</v>
      </c>
      <c r="AH247" s="4">
        <v>76</v>
      </c>
      <c r="AI247" s="4">
        <v>17.809999999999999</v>
      </c>
      <c r="AJ247" s="4">
        <v>0.41</v>
      </c>
      <c r="AK247" s="4">
        <v>983</v>
      </c>
      <c r="AL247" s="4">
        <v>-2</v>
      </c>
      <c r="AM247" s="4">
        <v>0</v>
      </c>
      <c r="AN247" s="4">
        <v>22</v>
      </c>
      <c r="AO247" s="4">
        <v>190</v>
      </c>
      <c r="AP247" s="4">
        <v>190</v>
      </c>
      <c r="AQ247" s="4">
        <v>2.1</v>
      </c>
      <c r="AR247" s="4">
        <v>195</v>
      </c>
      <c r="AS247" s="4" t="s">
        <v>155</v>
      </c>
      <c r="AT247" s="4">
        <v>2</v>
      </c>
      <c r="AU247" s="5">
        <v>0.59600694444444446</v>
      </c>
      <c r="AV247" s="4">
        <v>47.163952000000002</v>
      </c>
      <c r="AW247" s="4">
        <v>-88.489914999999996</v>
      </c>
      <c r="AX247" s="4">
        <v>318.3</v>
      </c>
      <c r="AY247" s="4">
        <v>29.5</v>
      </c>
      <c r="AZ247" s="4">
        <v>12</v>
      </c>
      <c r="BA247" s="4">
        <v>10</v>
      </c>
      <c r="BB247" s="4" t="s">
        <v>436</v>
      </c>
      <c r="BC247" s="4">
        <v>1</v>
      </c>
      <c r="BD247" s="4">
        <v>1.5</v>
      </c>
      <c r="BE247" s="4">
        <v>1.8</v>
      </c>
      <c r="BF247" s="4">
        <v>14.063000000000001</v>
      </c>
      <c r="BG247" s="4">
        <v>14.24</v>
      </c>
      <c r="BH247" s="4">
        <v>1.01</v>
      </c>
      <c r="BI247" s="4">
        <v>14.68</v>
      </c>
      <c r="BJ247" s="4">
        <v>2885.596</v>
      </c>
      <c r="BK247" s="4">
        <v>57.701999999999998</v>
      </c>
      <c r="BL247" s="4">
        <v>1.5620000000000001</v>
      </c>
      <c r="BM247" s="4">
        <v>0.82899999999999996</v>
      </c>
      <c r="BN247" s="4">
        <v>2.39</v>
      </c>
      <c r="BO247" s="4">
        <v>1.2310000000000001</v>
      </c>
      <c r="BP247" s="4">
        <v>0.65300000000000002</v>
      </c>
      <c r="BQ247" s="4">
        <v>1.8839999999999999</v>
      </c>
      <c r="BR247" s="4">
        <v>18.7257</v>
      </c>
      <c r="BU247" s="4">
        <v>9.4079999999999995</v>
      </c>
      <c r="BW247" s="4">
        <v>59.164999999999999</v>
      </c>
      <c r="BX247" s="4">
        <v>0.37353599999999998</v>
      </c>
      <c r="BY247" s="4">
        <v>-5</v>
      </c>
      <c r="BZ247" s="4">
        <v>0.61419199999999996</v>
      </c>
      <c r="CA247" s="4">
        <v>9.1282859999999992</v>
      </c>
      <c r="CB247" s="4">
        <v>12.406677999999999</v>
      </c>
    </row>
    <row r="248" spans="1:80">
      <c r="A248" s="2">
        <v>42439</v>
      </c>
      <c r="B248" s="29">
        <v>0.38811202546296292</v>
      </c>
      <c r="C248" s="4">
        <v>14.199</v>
      </c>
      <c r="D248" s="4">
        <v>0.44879999999999998</v>
      </c>
      <c r="E248" s="4" t="s">
        <v>155</v>
      </c>
      <c r="F248" s="4">
        <v>4487.6597579999998</v>
      </c>
      <c r="G248" s="4">
        <v>77.099999999999994</v>
      </c>
      <c r="H248" s="4">
        <v>38.9</v>
      </c>
      <c r="I248" s="4">
        <v>2189</v>
      </c>
      <c r="K248" s="4">
        <v>0.38</v>
      </c>
      <c r="L248" s="4">
        <v>229</v>
      </c>
      <c r="M248" s="4">
        <v>0.872</v>
      </c>
      <c r="N248" s="4">
        <v>12.3818</v>
      </c>
      <c r="O248" s="4">
        <v>0.39129999999999998</v>
      </c>
      <c r="P248" s="4">
        <v>67.221800000000002</v>
      </c>
      <c r="Q248" s="4">
        <v>33.921199999999999</v>
      </c>
      <c r="R248" s="4">
        <v>101.1</v>
      </c>
      <c r="S248" s="4">
        <v>52.980400000000003</v>
      </c>
      <c r="T248" s="4">
        <v>26.7347</v>
      </c>
      <c r="U248" s="4">
        <v>79.7</v>
      </c>
      <c r="V248" s="4">
        <v>2188.9582</v>
      </c>
      <c r="Y248" s="4">
        <v>199.86699999999999</v>
      </c>
      <c r="Z248" s="4">
        <v>0</v>
      </c>
      <c r="AA248" s="4">
        <v>0.32779999999999998</v>
      </c>
      <c r="AB248" s="4" t="s">
        <v>384</v>
      </c>
      <c r="AC248" s="4">
        <v>0</v>
      </c>
      <c r="AD248" s="4">
        <v>11.8</v>
      </c>
      <c r="AE248" s="4">
        <v>843</v>
      </c>
      <c r="AF248" s="4">
        <v>874</v>
      </c>
      <c r="AG248" s="4">
        <v>878</v>
      </c>
      <c r="AH248" s="4">
        <v>76</v>
      </c>
      <c r="AI248" s="4">
        <v>17.809999999999999</v>
      </c>
      <c r="AJ248" s="4">
        <v>0.41</v>
      </c>
      <c r="AK248" s="4">
        <v>983</v>
      </c>
      <c r="AL248" s="4">
        <v>-2</v>
      </c>
      <c r="AM248" s="4">
        <v>0</v>
      </c>
      <c r="AN248" s="4">
        <v>22</v>
      </c>
      <c r="AO248" s="4">
        <v>189.1</v>
      </c>
      <c r="AP248" s="4">
        <v>190</v>
      </c>
      <c r="AQ248" s="4">
        <v>1.9</v>
      </c>
      <c r="AR248" s="4">
        <v>195</v>
      </c>
      <c r="AS248" s="4" t="s">
        <v>155</v>
      </c>
      <c r="AT248" s="4">
        <v>2</v>
      </c>
      <c r="AU248" s="5">
        <v>0.5960185185185185</v>
      </c>
      <c r="AV248" s="4">
        <v>47.163876999999999</v>
      </c>
      <c r="AW248" s="4">
        <v>-88.490060999999997</v>
      </c>
      <c r="AX248" s="4">
        <v>318.3</v>
      </c>
      <c r="AY248" s="4">
        <v>29.8</v>
      </c>
      <c r="AZ248" s="4">
        <v>12</v>
      </c>
      <c r="BA248" s="4">
        <v>10</v>
      </c>
      <c r="BB248" s="4" t="s">
        <v>436</v>
      </c>
      <c r="BC248" s="4">
        <v>1.0909</v>
      </c>
      <c r="BD248" s="4">
        <v>1.3485</v>
      </c>
      <c r="BE248" s="4">
        <v>1.8909</v>
      </c>
      <c r="BF248" s="4">
        <v>14.063000000000001</v>
      </c>
      <c r="BG248" s="4">
        <v>14.25</v>
      </c>
      <c r="BH248" s="4">
        <v>1.01</v>
      </c>
      <c r="BI248" s="4">
        <v>14.678000000000001</v>
      </c>
      <c r="BJ248" s="4">
        <v>2890.4389999999999</v>
      </c>
      <c r="BK248" s="4">
        <v>58.143000000000001</v>
      </c>
      <c r="BL248" s="4">
        <v>1.643</v>
      </c>
      <c r="BM248" s="4">
        <v>0.82899999999999996</v>
      </c>
      <c r="BN248" s="4">
        <v>2.4729999999999999</v>
      </c>
      <c r="BO248" s="4">
        <v>1.2949999999999999</v>
      </c>
      <c r="BP248" s="4">
        <v>0.65400000000000003</v>
      </c>
      <c r="BQ248" s="4">
        <v>1.9490000000000001</v>
      </c>
      <c r="BR248" s="4">
        <v>16.897099999999998</v>
      </c>
      <c r="BU248" s="4">
        <v>9.2569999999999997</v>
      </c>
      <c r="BW248" s="4">
        <v>55.643999999999998</v>
      </c>
      <c r="BX248" s="4">
        <v>0.359344</v>
      </c>
      <c r="BY248" s="4">
        <v>-5</v>
      </c>
      <c r="BZ248" s="4">
        <v>0.61219199999999996</v>
      </c>
      <c r="CA248" s="4">
        <v>8.7814689999999995</v>
      </c>
      <c r="CB248" s="4">
        <v>12.366277999999999</v>
      </c>
    </row>
    <row r="249" spans="1:80">
      <c r="A249" s="2">
        <v>42439</v>
      </c>
      <c r="B249" s="29">
        <v>0.38812359953703707</v>
      </c>
      <c r="C249" s="4">
        <v>14.191000000000001</v>
      </c>
      <c r="D249" s="4">
        <v>0.56089999999999995</v>
      </c>
      <c r="E249" s="4" t="s">
        <v>155</v>
      </c>
      <c r="F249" s="4">
        <v>5608.5576149999997</v>
      </c>
      <c r="G249" s="4">
        <v>76.8</v>
      </c>
      <c r="H249" s="4">
        <v>38.9</v>
      </c>
      <c r="I249" s="4">
        <v>2125.1999999999998</v>
      </c>
      <c r="K249" s="4">
        <v>0.3</v>
      </c>
      <c r="L249" s="4">
        <v>228</v>
      </c>
      <c r="M249" s="4">
        <v>0.87109999999999999</v>
      </c>
      <c r="N249" s="4">
        <v>12.3619</v>
      </c>
      <c r="O249" s="4">
        <v>0.48859999999999998</v>
      </c>
      <c r="P249" s="4">
        <v>66.923100000000005</v>
      </c>
      <c r="Q249" s="4">
        <v>33.886499999999998</v>
      </c>
      <c r="R249" s="4">
        <v>100.8</v>
      </c>
      <c r="S249" s="4">
        <v>52.744999999999997</v>
      </c>
      <c r="T249" s="4">
        <v>26.7074</v>
      </c>
      <c r="U249" s="4">
        <v>79.5</v>
      </c>
      <c r="V249" s="4">
        <v>2125.2249000000002</v>
      </c>
      <c r="Y249" s="4">
        <v>198.52799999999999</v>
      </c>
      <c r="Z249" s="4">
        <v>0</v>
      </c>
      <c r="AA249" s="4">
        <v>0.26129999999999998</v>
      </c>
      <c r="AB249" s="4" t="s">
        <v>384</v>
      </c>
      <c r="AC249" s="4">
        <v>0</v>
      </c>
      <c r="AD249" s="4">
        <v>11.8</v>
      </c>
      <c r="AE249" s="4">
        <v>840</v>
      </c>
      <c r="AF249" s="4">
        <v>875</v>
      </c>
      <c r="AG249" s="4">
        <v>875</v>
      </c>
      <c r="AH249" s="4">
        <v>76</v>
      </c>
      <c r="AI249" s="4">
        <v>17.809999999999999</v>
      </c>
      <c r="AJ249" s="4">
        <v>0.41</v>
      </c>
      <c r="AK249" s="4">
        <v>983</v>
      </c>
      <c r="AL249" s="4">
        <v>-2</v>
      </c>
      <c r="AM249" s="4">
        <v>0</v>
      </c>
      <c r="AN249" s="4">
        <v>22</v>
      </c>
      <c r="AO249" s="4">
        <v>189</v>
      </c>
      <c r="AP249" s="4">
        <v>189.1</v>
      </c>
      <c r="AQ249" s="4">
        <v>1.8</v>
      </c>
      <c r="AR249" s="4">
        <v>195</v>
      </c>
      <c r="AS249" s="4" t="s">
        <v>155</v>
      </c>
      <c r="AT249" s="4">
        <v>2</v>
      </c>
      <c r="AU249" s="5">
        <v>0.59603009259259265</v>
      </c>
      <c r="AV249" s="4">
        <v>47.163812999999998</v>
      </c>
      <c r="AW249" s="4">
        <v>-88.490227000000004</v>
      </c>
      <c r="AX249" s="4">
        <v>318.39999999999998</v>
      </c>
      <c r="AY249" s="4">
        <v>30.9</v>
      </c>
      <c r="AZ249" s="4">
        <v>12</v>
      </c>
      <c r="BA249" s="4">
        <v>11</v>
      </c>
      <c r="BB249" s="4" t="s">
        <v>435</v>
      </c>
      <c r="BC249" s="4">
        <v>1.2091000000000001</v>
      </c>
      <c r="BD249" s="4">
        <v>1.0303</v>
      </c>
      <c r="BE249" s="4">
        <v>2.0091000000000001</v>
      </c>
      <c r="BF249" s="4">
        <v>14.063000000000001</v>
      </c>
      <c r="BG249" s="4">
        <v>14.15</v>
      </c>
      <c r="BH249" s="4">
        <v>1.01</v>
      </c>
      <c r="BI249" s="4">
        <v>14.795</v>
      </c>
      <c r="BJ249" s="4">
        <v>2870.0619999999999</v>
      </c>
      <c r="BK249" s="4">
        <v>72.195999999999998</v>
      </c>
      <c r="BL249" s="4">
        <v>1.627</v>
      </c>
      <c r="BM249" s="4">
        <v>0.82399999999999995</v>
      </c>
      <c r="BN249" s="4">
        <v>2.4510000000000001</v>
      </c>
      <c r="BO249" s="4">
        <v>1.282</v>
      </c>
      <c r="BP249" s="4">
        <v>0.64900000000000002</v>
      </c>
      <c r="BQ249" s="4">
        <v>1.9319999999999999</v>
      </c>
      <c r="BR249" s="4">
        <v>16.315799999999999</v>
      </c>
      <c r="BU249" s="4">
        <v>9.1449999999999996</v>
      </c>
      <c r="BW249" s="4">
        <v>44.116999999999997</v>
      </c>
      <c r="BX249" s="4">
        <v>0.31008799999999997</v>
      </c>
      <c r="BY249" s="4">
        <v>-5</v>
      </c>
      <c r="BZ249" s="4">
        <v>0.61109599999999997</v>
      </c>
      <c r="CA249" s="4">
        <v>7.5777749999999999</v>
      </c>
      <c r="CB249" s="4">
        <v>12.344139</v>
      </c>
    </row>
    <row r="250" spans="1:80">
      <c r="A250" s="2">
        <v>42439</v>
      </c>
      <c r="B250" s="29">
        <v>0.38813517361111111</v>
      </c>
      <c r="C250" s="4">
        <v>14.19</v>
      </c>
      <c r="D250" s="4">
        <v>0.54300000000000004</v>
      </c>
      <c r="E250" s="4" t="s">
        <v>155</v>
      </c>
      <c r="F250" s="4">
        <v>5429.8969070000003</v>
      </c>
      <c r="G250" s="4">
        <v>59.5</v>
      </c>
      <c r="H250" s="4">
        <v>39.1</v>
      </c>
      <c r="I250" s="4">
        <v>2164.8000000000002</v>
      </c>
      <c r="K250" s="4">
        <v>0.3</v>
      </c>
      <c r="L250" s="4">
        <v>229</v>
      </c>
      <c r="M250" s="4">
        <v>0.87129999999999996</v>
      </c>
      <c r="N250" s="4">
        <v>12.3637</v>
      </c>
      <c r="O250" s="4">
        <v>0.47310000000000002</v>
      </c>
      <c r="P250" s="4">
        <v>51.851100000000002</v>
      </c>
      <c r="Q250" s="4">
        <v>34.058500000000002</v>
      </c>
      <c r="R250" s="4">
        <v>85.9</v>
      </c>
      <c r="S250" s="4">
        <v>40.866100000000003</v>
      </c>
      <c r="T250" s="4">
        <v>26.8429</v>
      </c>
      <c r="U250" s="4">
        <v>67.7</v>
      </c>
      <c r="V250" s="4">
        <v>2164.7826</v>
      </c>
      <c r="Y250" s="4">
        <v>199.3</v>
      </c>
      <c r="Z250" s="4">
        <v>0</v>
      </c>
      <c r="AA250" s="4">
        <v>0.26140000000000002</v>
      </c>
      <c r="AB250" s="4" t="s">
        <v>384</v>
      </c>
      <c r="AC250" s="4">
        <v>0</v>
      </c>
      <c r="AD250" s="4">
        <v>11.8</v>
      </c>
      <c r="AE250" s="4">
        <v>840</v>
      </c>
      <c r="AF250" s="4">
        <v>875</v>
      </c>
      <c r="AG250" s="4">
        <v>875</v>
      </c>
      <c r="AH250" s="4">
        <v>76</v>
      </c>
      <c r="AI250" s="4">
        <v>17.809999999999999</v>
      </c>
      <c r="AJ250" s="4">
        <v>0.41</v>
      </c>
      <c r="AK250" s="4">
        <v>983</v>
      </c>
      <c r="AL250" s="4">
        <v>-2</v>
      </c>
      <c r="AM250" s="4">
        <v>0</v>
      </c>
      <c r="AN250" s="4">
        <v>22</v>
      </c>
      <c r="AO250" s="4">
        <v>189</v>
      </c>
      <c r="AP250" s="4">
        <v>189</v>
      </c>
      <c r="AQ250" s="4">
        <v>2</v>
      </c>
      <c r="AR250" s="4">
        <v>195</v>
      </c>
      <c r="AS250" s="4" t="s">
        <v>155</v>
      </c>
      <c r="AT250" s="4">
        <v>2</v>
      </c>
      <c r="AU250" s="5">
        <v>0.59604166666666669</v>
      </c>
      <c r="AV250" s="4">
        <v>47.163758999999999</v>
      </c>
      <c r="AW250" s="4">
        <v>-88.490403999999998</v>
      </c>
      <c r="AX250" s="4">
        <v>318.5</v>
      </c>
      <c r="AY250" s="4">
        <v>32</v>
      </c>
      <c r="AZ250" s="4">
        <v>12</v>
      </c>
      <c r="BA250" s="4">
        <v>11</v>
      </c>
      <c r="BB250" s="4" t="s">
        <v>435</v>
      </c>
      <c r="BC250" s="4">
        <v>0.96970000000000001</v>
      </c>
      <c r="BD250" s="4">
        <v>1.1000000000000001</v>
      </c>
      <c r="BE250" s="4">
        <v>1.7091000000000001</v>
      </c>
      <c r="BF250" s="4">
        <v>14.063000000000001</v>
      </c>
      <c r="BG250" s="4">
        <v>14.17</v>
      </c>
      <c r="BH250" s="4">
        <v>1.01</v>
      </c>
      <c r="BI250" s="4">
        <v>14.771000000000001</v>
      </c>
      <c r="BJ250" s="4">
        <v>2872.623</v>
      </c>
      <c r="BK250" s="4">
        <v>69.962000000000003</v>
      </c>
      <c r="BL250" s="4">
        <v>1.262</v>
      </c>
      <c r="BM250" s="4">
        <v>0.82899999999999996</v>
      </c>
      <c r="BN250" s="4">
        <v>2.09</v>
      </c>
      <c r="BO250" s="4">
        <v>0.99399999999999999</v>
      </c>
      <c r="BP250" s="4">
        <v>0.65300000000000002</v>
      </c>
      <c r="BQ250" s="4">
        <v>1.647</v>
      </c>
      <c r="BR250" s="4">
        <v>16.631900000000002</v>
      </c>
      <c r="BU250" s="4">
        <v>9.1869999999999994</v>
      </c>
      <c r="BW250" s="4">
        <v>44.158999999999999</v>
      </c>
      <c r="BX250" s="4">
        <v>0.29053600000000002</v>
      </c>
      <c r="BY250" s="4">
        <v>-5</v>
      </c>
      <c r="BZ250" s="4">
        <v>0.61009599999999997</v>
      </c>
      <c r="CA250" s="4">
        <v>7.0999730000000003</v>
      </c>
      <c r="CB250" s="4">
        <v>12.323938999999999</v>
      </c>
    </row>
    <row r="251" spans="1:80">
      <c r="A251" s="2">
        <v>42439</v>
      </c>
      <c r="B251" s="29">
        <v>0.3881467476851852</v>
      </c>
      <c r="C251" s="4">
        <v>14.167</v>
      </c>
      <c r="D251" s="4">
        <v>0.5585</v>
      </c>
      <c r="E251" s="4" t="s">
        <v>155</v>
      </c>
      <c r="F251" s="4">
        <v>5584.5360819999996</v>
      </c>
      <c r="G251" s="4">
        <v>48.4</v>
      </c>
      <c r="H251" s="4">
        <v>39.799999999999997</v>
      </c>
      <c r="I251" s="4">
        <v>2202</v>
      </c>
      <c r="K251" s="4">
        <v>0.3</v>
      </c>
      <c r="L251" s="4">
        <v>233</v>
      </c>
      <c r="M251" s="4">
        <v>0.87129999999999996</v>
      </c>
      <c r="N251" s="4">
        <v>12.3444</v>
      </c>
      <c r="O251" s="4">
        <v>0.48659999999999998</v>
      </c>
      <c r="P251" s="4">
        <v>42.133499999999998</v>
      </c>
      <c r="Q251" s="4">
        <v>34.6785</v>
      </c>
      <c r="R251" s="4">
        <v>76.8</v>
      </c>
      <c r="S251" s="4">
        <v>33.205199999999998</v>
      </c>
      <c r="T251" s="4">
        <v>27.33</v>
      </c>
      <c r="U251" s="4">
        <v>60.5</v>
      </c>
      <c r="V251" s="4">
        <v>2202.0468999999998</v>
      </c>
      <c r="Y251" s="4">
        <v>203.11099999999999</v>
      </c>
      <c r="Z251" s="4">
        <v>0</v>
      </c>
      <c r="AA251" s="4">
        <v>0.26140000000000002</v>
      </c>
      <c r="AB251" s="4" t="s">
        <v>384</v>
      </c>
      <c r="AC251" s="4">
        <v>0</v>
      </c>
      <c r="AD251" s="4">
        <v>11.9</v>
      </c>
      <c r="AE251" s="4">
        <v>840</v>
      </c>
      <c r="AF251" s="4">
        <v>874</v>
      </c>
      <c r="AG251" s="4">
        <v>876</v>
      </c>
      <c r="AH251" s="4">
        <v>76</v>
      </c>
      <c r="AI251" s="4">
        <v>17.79</v>
      </c>
      <c r="AJ251" s="4">
        <v>0.41</v>
      </c>
      <c r="AK251" s="4">
        <v>984</v>
      </c>
      <c r="AL251" s="4">
        <v>-2</v>
      </c>
      <c r="AM251" s="4">
        <v>0</v>
      </c>
      <c r="AN251" s="4">
        <v>22</v>
      </c>
      <c r="AO251" s="4">
        <v>189</v>
      </c>
      <c r="AP251" s="4">
        <v>189</v>
      </c>
      <c r="AQ251" s="4">
        <v>2.1</v>
      </c>
      <c r="AR251" s="4">
        <v>195</v>
      </c>
      <c r="AS251" s="4" t="s">
        <v>155</v>
      </c>
      <c r="AT251" s="4">
        <v>2</v>
      </c>
      <c r="AU251" s="5">
        <v>0.59605324074074073</v>
      </c>
      <c r="AV251" s="4">
        <v>47.163715000000003</v>
      </c>
      <c r="AW251" s="4">
        <v>-88.490587000000005</v>
      </c>
      <c r="AX251" s="4">
        <v>318.60000000000002</v>
      </c>
      <c r="AY251" s="4">
        <v>32.4</v>
      </c>
      <c r="AZ251" s="4">
        <v>12</v>
      </c>
      <c r="BA251" s="4">
        <v>11</v>
      </c>
      <c r="BB251" s="4" t="s">
        <v>435</v>
      </c>
      <c r="BC251" s="4">
        <v>0.96060000000000001</v>
      </c>
      <c r="BD251" s="4">
        <v>1.2818000000000001</v>
      </c>
      <c r="BE251" s="4">
        <v>1.7121</v>
      </c>
      <c r="BF251" s="4">
        <v>14.063000000000001</v>
      </c>
      <c r="BG251" s="4">
        <v>14.17</v>
      </c>
      <c r="BH251" s="4">
        <v>1.01</v>
      </c>
      <c r="BI251" s="4">
        <v>14.766999999999999</v>
      </c>
      <c r="BJ251" s="4">
        <v>2868.5970000000002</v>
      </c>
      <c r="BK251" s="4">
        <v>71.968999999999994</v>
      </c>
      <c r="BL251" s="4">
        <v>1.0249999999999999</v>
      </c>
      <c r="BM251" s="4">
        <v>0.84399999999999997</v>
      </c>
      <c r="BN251" s="4">
        <v>1.869</v>
      </c>
      <c r="BO251" s="4">
        <v>0.80800000000000005</v>
      </c>
      <c r="BP251" s="4">
        <v>0.66500000000000004</v>
      </c>
      <c r="BQ251" s="4">
        <v>1.4730000000000001</v>
      </c>
      <c r="BR251" s="4">
        <v>16.9208</v>
      </c>
      <c r="BU251" s="4">
        <v>9.3640000000000008</v>
      </c>
      <c r="BW251" s="4">
        <v>44.167000000000002</v>
      </c>
      <c r="BX251" s="4">
        <v>0.26097599999999999</v>
      </c>
      <c r="BY251" s="4">
        <v>-5</v>
      </c>
      <c r="BZ251" s="4">
        <v>0.61</v>
      </c>
      <c r="CA251" s="4">
        <v>6.3776010000000003</v>
      </c>
      <c r="CB251" s="4">
        <v>12.321999999999999</v>
      </c>
    </row>
    <row r="252" spans="1:80">
      <c r="A252" s="2">
        <v>42439</v>
      </c>
      <c r="B252" s="29">
        <v>0.38815832175925924</v>
      </c>
      <c r="C252" s="4">
        <v>14.141999999999999</v>
      </c>
      <c r="D252" s="4">
        <v>0.68140000000000001</v>
      </c>
      <c r="E252" s="4" t="s">
        <v>155</v>
      </c>
      <c r="F252" s="4">
        <v>6813.988343</v>
      </c>
      <c r="G252" s="4">
        <v>47.4</v>
      </c>
      <c r="H252" s="4">
        <v>47.3</v>
      </c>
      <c r="I252" s="4">
        <v>2291.6</v>
      </c>
      <c r="K252" s="4">
        <v>0.3</v>
      </c>
      <c r="L252" s="4">
        <v>243</v>
      </c>
      <c r="M252" s="4">
        <v>0.87029999999999996</v>
      </c>
      <c r="N252" s="4">
        <v>12.308400000000001</v>
      </c>
      <c r="O252" s="4">
        <v>0.59309999999999996</v>
      </c>
      <c r="P252" s="4">
        <v>41.216200000000001</v>
      </c>
      <c r="Q252" s="4">
        <v>41.167200000000001</v>
      </c>
      <c r="R252" s="4">
        <v>82.4</v>
      </c>
      <c r="S252" s="4">
        <v>32.484000000000002</v>
      </c>
      <c r="T252" s="4">
        <v>32.445399999999999</v>
      </c>
      <c r="U252" s="4">
        <v>64.900000000000006</v>
      </c>
      <c r="V252" s="4">
        <v>2291.5699</v>
      </c>
      <c r="Y252" s="4">
        <v>211.803</v>
      </c>
      <c r="Z252" s="4">
        <v>0</v>
      </c>
      <c r="AA252" s="4">
        <v>0.2611</v>
      </c>
      <c r="AB252" s="4" t="s">
        <v>384</v>
      </c>
      <c r="AC252" s="4">
        <v>0</v>
      </c>
      <c r="AD252" s="4">
        <v>11.8</v>
      </c>
      <c r="AE252" s="4">
        <v>841</v>
      </c>
      <c r="AF252" s="4">
        <v>876</v>
      </c>
      <c r="AG252" s="4">
        <v>876</v>
      </c>
      <c r="AH252" s="4">
        <v>76</v>
      </c>
      <c r="AI252" s="4">
        <v>17.809999999999999</v>
      </c>
      <c r="AJ252" s="4">
        <v>0.41</v>
      </c>
      <c r="AK252" s="4">
        <v>983</v>
      </c>
      <c r="AL252" s="4">
        <v>-2</v>
      </c>
      <c r="AM252" s="4">
        <v>0</v>
      </c>
      <c r="AN252" s="4">
        <v>22</v>
      </c>
      <c r="AO252" s="4">
        <v>189</v>
      </c>
      <c r="AP252" s="4">
        <v>189</v>
      </c>
      <c r="AQ252" s="4">
        <v>2</v>
      </c>
      <c r="AR252" s="4">
        <v>195</v>
      </c>
      <c r="AS252" s="4" t="s">
        <v>155</v>
      </c>
      <c r="AT252" s="4">
        <v>2</v>
      </c>
      <c r="AU252" s="5">
        <v>0.59606481481481477</v>
      </c>
      <c r="AV252" s="4">
        <v>47.163674999999998</v>
      </c>
      <c r="AW252" s="4">
        <v>-88.490769999999998</v>
      </c>
      <c r="AX252" s="4">
        <v>318.8</v>
      </c>
      <c r="AY252" s="4">
        <v>31.8</v>
      </c>
      <c r="AZ252" s="4">
        <v>12</v>
      </c>
      <c r="BA252" s="4">
        <v>11</v>
      </c>
      <c r="BB252" s="4" t="s">
        <v>435</v>
      </c>
      <c r="BC252" s="4">
        <v>1.1302700000000001</v>
      </c>
      <c r="BD252" s="4">
        <v>1.7</v>
      </c>
      <c r="BE252" s="4">
        <v>2.2000000000000002</v>
      </c>
      <c r="BF252" s="4">
        <v>14.063000000000001</v>
      </c>
      <c r="BG252" s="4">
        <v>14.06</v>
      </c>
      <c r="BH252" s="4">
        <v>1</v>
      </c>
      <c r="BI252" s="4">
        <v>14.897</v>
      </c>
      <c r="BJ252" s="4">
        <v>2842.877</v>
      </c>
      <c r="BK252" s="4">
        <v>87.182000000000002</v>
      </c>
      <c r="BL252" s="4">
        <v>0.997</v>
      </c>
      <c r="BM252" s="4">
        <v>0.996</v>
      </c>
      <c r="BN252" s="4">
        <v>1.9930000000000001</v>
      </c>
      <c r="BO252" s="4">
        <v>0.78600000000000003</v>
      </c>
      <c r="BP252" s="4">
        <v>0.78500000000000003</v>
      </c>
      <c r="BQ252" s="4">
        <v>1.57</v>
      </c>
      <c r="BR252" s="4">
        <v>17.501999999999999</v>
      </c>
      <c r="BU252" s="4">
        <v>9.7059999999999995</v>
      </c>
      <c r="BW252" s="4">
        <v>43.85</v>
      </c>
      <c r="BX252" s="4">
        <v>0.2354</v>
      </c>
      <c r="BY252" s="4">
        <v>-5</v>
      </c>
      <c r="BZ252" s="4">
        <v>0.60728800000000005</v>
      </c>
      <c r="CA252" s="4">
        <v>5.7525880000000003</v>
      </c>
      <c r="CB252" s="4">
        <v>12.267218</v>
      </c>
    </row>
    <row r="253" spans="1:80">
      <c r="A253" s="2">
        <v>42439</v>
      </c>
      <c r="B253" s="29">
        <v>0.38816989583333333</v>
      </c>
      <c r="C253" s="4">
        <v>14.13</v>
      </c>
      <c r="D253" s="4">
        <v>0.73780000000000001</v>
      </c>
      <c r="E253" s="4" t="s">
        <v>155</v>
      </c>
      <c r="F253" s="4">
        <v>7378.3305369999998</v>
      </c>
      <c r="G253" s="4">
        <v>47.6</v>
      </c>
      <c r="H253" s="4">
        <v>47.3</v>
      </c>
      <c r="I253" s="4">
        <v>2425.1</v>
      </c>
      <c r="K253" s="4">
        <v>0.22</v>
      </c>
      <c r="L253" s="4">
        <v>250</v>
      </c>
      <c r="M253" s="4">
        <v>0.86970000000000003</v>
      </c>
      <c r="N253" s="4">
        <v>12.289199999999999</v>
      </c>
      <c r="O253" s="4">
        <v>0.64170000000000005</v>
      </c>
      <c r="P253" s="4">
        <v>41.414299999999997</v>
      </c>
      <c r="Q253" s="4">
        <v>41.137900000000002</v>
      </c>
      <c r="R253" s="4">
        <v>82.6</v>
      </c>
      <c r="S253" s="4">
        <v>32.638399999999997</v>
      </c>
      <c r="T253" s="4">
        <v>32.4206</v>
      </c>
      <c r="U253" s="4">
        <v>65.099999999999994</v>
      </c>
      <c r="V253" s="4">
        <v>2425.0972999999999</v>
      </c>
      <c r="Y253" s="4">
        <v>217.40600000000001</v>
      </c>
      <c r="Z253" s="4">
        <v>0</v>
      </c>
      <c r="AA253" s="4">
        <v>0.1951</v>
      </c>
      <c r="AB253" s="4" t="s">
        <v>384</v>
      </c>
      <c r="AC253" s="4">
        <v>0</v>
      </c>
      <c r="AD253" s="4">
        <v>11.8</v>
      </c>
      <c r="AE253" s="4">
        <v>842</v>
      </c>
      <c r="AF253" s="4">
        <v>876</v>
      </c>
      <c r="AG253" s="4">
        <v>877</v>
      </c>
      <c r="AH253" s="4">
        <v>76</v>
      </c>
      <c r="AI253" s="4">
        <v>17.79</v>
      </c>
      <c r="AJ253" s="4">
        <v>0.41</v>
      </c>
      <c r="AK253" s="4">
        <v>984</v>
      </c>
      <c r="AL253" s="4">
        <v>-2</v>
      </c>
      <c r="AM253" s="4">
        <v>0</v>
      </c>
      <c r="AN253" s="4">
        <v>22</v>
      </c>
      <c r="AO253" s="4">
        <v>189</v>
      </c>
      <c r="AP253" s="4">
        <v>189.9</v>
      </c>
      <c r="AQ253" s="4">
        <v>1.7</v>
      </c>
      <c r="AR253" s="4">
        <v>195</v>
      </c>
      <c r="AS253" s="4" t="s">
        <v>155</v>
      </c>
      <c r="AT253" s="4">
        <v>2</v>
      </c>
      <c r="AU253" s="5">
        <v>0.59607638888888892</v>
      </c>
      <c r="AV253" s="4">
        <v>47.163637000000001</v>
      </c>
      <c r="AW253" s="4">
        <v>-88.490949999999998</v>
      </c>
      <c r="AX253" s="4">
        <v>319.10000000000002</v>
      </c>
      <c r="AY253" s="4">
        <v>31</v>
      </c>
      <c r="AZ253" s="4">
        <v>12</v>
      </c>
      <c r="BA253" s="4">
        <v>11</v>
      </c>
      <c r="BB253" s="4" t="s">
        <v>435</v>
      </c>
      <c r="BC253" s="4">
        <v>1.2302299999999999</v>
      </c>
      <c r="BD253" s="4">
        <v>1.790691</v>
      </c>
      <c r="BE253" s="4">
        <v>2.2906909999999998</v>
      </c>
      <c r="BF253" s="4">
        <v>14.063000000000001</v>
      </c>
      <c r="BG253" s="4">
        <v>14</v>
      </c>
      <c r="BH253" s="4">
        <v>1</v>
      </c>
      <c r="BI253" s="4">
        <v>14.978999999999999</v>
      </c>
      <c r="BJ253" s="4">
        <v>2829.1880000000001</v>
      </c>
      <c r="BK253" s="4">
        <v>94.028000000000006</v>
      </c>
      <c r="BL253" s="4">
        <v>0.998</v>
      </c>
      <c r="BM253" s="4">
        <v>0.99199999999999999</v>
      </c>
      <c r="BN253" s="4">
        <v>1.99</v>
      </c>
      <c r="BO253" s="4">
        <v>0.78700000000000003</v>
      </c>
      <c r="BP253" s="4">
        <v>0.78200000000000003</v>
      </c>
      <c r="BQ253" s="4">
        <v>1.5680000000000001</v>
      </c>
      <c r="BR253" s="4">
        <v>18.461400000000001</v>
      </c>
      <c r="BU253" s="4">
        <v>9.93</v>
      </c>
      <c r="BW253" s="4">
        <v>32.662999999999997</v>
      </c>
      <c r="BX253" s="4">
        <v>0.26283200000000001</v>
      </c>
      <c r="BY253" s="4">
        <v>-5</v>
      </c>
      <c r="BZ253" s="4">
        <v>0.60609599999999997</v>
      </c>
      <c r="CA253" s="4">
        <v>6.4229570000000002</v>
      </c>
      <c r="CB253" s="4">
        <v>12.243138999999999</v>
      </c>
    </row>
    <row r="254" spans="1:80">
      <c r="A254" s="2">
        <v>42439</v>
      </c>
      <c r="B254" s="29">
        <v>0.38818146990740737</v>
      </c>
      <c r="C254" s="4">
        <v>14.131</v>
      </c>
      <c r="D254" s="4">
        <v>0.65239999999999998</v>
      </c>
      <c r="E254" s="4" t="s">
        <v>155</v>
      </c>
      <c r="F254" s="4">
        <v>6523.6881190000004</v>
      </c>
      <c r="G254" s="4">
        <v>61.1</v>
      </c>
      <c r="H254" s="4">
        <v>38.700000000000003</v>
      </c>
      <c r="I254" s="4">
        <v>2376.5</v>
      </c>
      <c r="K254" s="4">
        <v>0.2</v>
      </c>
      <c r="L254" s="4">
        <v>250</v>
      </c>
      <c r="M254" s="4">
        <v>0.87060000000000004</v>
      </c>
      <c r="N254" s="4">
        <v>12.3027</v>
      </c>
      <c r="O254" s="4">
        <v>0.56799999999999995</v>
      </c>
      <c r="P254" s="4">
        <v>53.2331</v>
      </c>
      <c r="Q254" s="4">
        <v>33.692799999999998</v>
      </c>
      <c r="R254" s="4">
        <v>86.9</v>
      </c>
      <c r="S254" s="4">
        <v>41.952399999999997</v>
      </c>
      <c r="T254" s="4">
        <v>26.553000000000001</v>
      </c>
      <c r="U254" s="4">
        <v>68.5</v>
      </c>
      <c r="V254" s="4">
        <v>2376.4605000000001</v>
      </c>
      <c r="Y254" s="4">
        <v>217.47200000000001</v>
      </c>
      <c r="Z254" s="4">
        <v>0</v>
      </c>
      <c r="AA254" s="4">
        <v>0.1741</v>
      </c>
      <c r="AB254" s="4" t="s">
        <v>384</v>
      </c>
      <c r="AC254" s="4">
        <v>0</v>
      </c>
      <c r="AD254" s="4">
        <v>11.8</v>
      </c>
      <c r="AE254" s="4">
        <v>842</v>
      </c>
      <c r="AF254" s="4">
        <v>876</v>
      </c>
      <c r="AG254" s="4">
        <v>877</v>
      </c>
      <c r="AH254" s="4">
        <v>76</v>
      </c>
      <c r="AI254" s="4">
        <v>17.79</v>
      </c>
      <c r="AJ254" s="4">
        <v>0.41</v>
      </c>
      <c r="AK254" s="4">
        <v>984</v>
      </c>
      <c r="AL254" s="4">
        <v>-2</v>
      </c>
      <c r="AM254" s="4">
        <v>0</v>
      </c>
      <c r="AN254" s="4">
        <v>22</v>
      </c>
      <c r="AO254" s="4">
        <v>189</v>
      </c>
      <c r="AP254" s="4">
        <v>190</v>
      </c>
      <c r="AQ254" s="4">
        <v>2.1</v>
      </c>
      <c r="AR254" s="4">
        <v>195</v>
      </c>
      <c r="AS254" s="4" t="s">
        <v>155</v>
      </c>
      <c r="AT254" s="4">
        <v>2</v>
      </c>
      <c r="AU254" s="5">
        <v>0.59608796296296296</v>
      </c>
      <c r="AV254" s="4">
        <v>47.163603999999999</v>
      </c>
      <c r="AW254" s="4">
        <v>-88.491127000000006</v>
      </c>
      <c r="AX254" s="4">
        <v>319.39999999999998</v>
      </c>
      <c r="AY254" s="4">
        <v>31.1</v>
      </c>
      <c r="AZ254" s="4">
        <v>12</v>
      </c>
      <c r="BA254" s="4">
        <v>11</v>
      </c>
      <c r="BB254" s="4" t="s">
        <v>435</v>
      </c>
      <c r="BC254" s="4">
        <v>1.3</v>
      </c>
      <c r="BD254" s="4">
        <v>1.6970000000000001</v>
      </c>
      <c r="BE254" s="4">
        <v>2.3485</v>
      </c>
      <c r="BF254" s="4">
        <v>14.063000000000001</v>
      </c>
      <c r="BG254" s="4">
        <v>14.08</v>
      </c>
      <c r="BH254" s="4">
        <v>1</v>
      </c>
      <c r="BI254" s="4">
        <v>14.861000000000001</v>
      </c>
      <c r="BJ254" s="4">
        <v>2846.4110000000001</v>
      </c>
      <c r="BK254" s="4">
        <v>83.635999999999996</v>
      </c>
      <c r="BL254" s="4">
        <v>1.29</v>
      </c>
      <c r="BM254" s="4">
        <v>0.81599999999999995</v>
      </c>
      <c r="BN254" s="4">
        <v>2.1059999999999999</v>
      </c>
      <c r="BO254" s="4">
        <v>1.016</v>
      </c>
      <c r="BP254" s="4">
        <v>0.64300000000000002</v>
      </c>
      <c r="BQ254" s="4">
        <v>1.66</v>
      </c>
      <c r="BR254" s="4">
        <v>18.1812</v>
      </c>
      <c r="BU254" s="4">
        <v>9.9830000000000005</v>
      </c>
      <c r="BW254" s="4">
        <v>29.292000000000002</v>
      </c>
      <c r="BX254" s="4">
        <v>0.28860000000000002</v>
      </c>
      <c r="BY254" s="4">
        <v>-5</v>
      </c>
      <c r="BZ254" s="4">
        <v>0.60599999999999998</v>
      </c>
      <c r="CA254" s="4">
        <v>7.0526619999999998</v>
      </c>
      <c r="CB254" s="4">
        <v>12.241199999999999</v>
      </c>
    </row>
    <row r="255" spans="1:80">
      <c r="A255" s="2">
        <v>42439</v>
      </c>
      <c r="B255" s="29">
        <v>0.38819304398148152</v>
      </c>
      <c r="C255" s="4">
        <v>14.148</v>
      </c>
      <c r="D255" s="4">
        <v>0.55659999999999998</v>
      </c>
      <c r="E255" s="4" t="s">
        <v>155</v>
      </c>
      <c r="F255" s="4">
        <v>5565.511364</v>
      </c>
      <c r="G255" s="4">
        <v>64.2</v>
      </c>
      <c r="H255" s="4">
        <v>38.700000000000003</v>
      </c>
      <c r="I255" s="4">
        <v>2224.4</v>
      </c>
      <c r="K255" s="4">
        <v>0.2</v>
      </c>
      <c r="L255" s="4">
        <v>245</v>
      </c>
      <c r="M255" s="4">
        <v>0.87139999999999995</v>
      </c>
      <c r="N255" s="4">
        <v>12.3283</v>
      </c>
      <c r="O255" s="4">
        <v>0.48499999999999999</v>
      </c>
      <c r="P255" s="4">
        <v>55.943800000000003</v>
      </c>
      <c r="Q255" s="4">
        <v>33.723100000000002</v>
      </c>
      <c r="R255" s="4">
        <v>89.7</v>
      </c>
      <c r="S255" s="4">
        <v>44.0914</v>
      </c>
      <c r="T255" s="4">
        <v>26.578499999999998</v>
      </c>
      <c r="U255" s="4">
        <v>70.7</v>
      </c>
      <c r="V255" s="4">
        <v>2224.38</v>
      </c>
      <c r="Y255" s="4">
        <v>213.66399999999999</v>
      </c>
      <c r="Z255" s="4">
        <v>0</v>
      </c>
      <c r="AA255" s="4">
        <v>0.17430000000000001</v>
      </c>
      <c r="AB255" s="4" t="s">
        <v>384</v>
      </c>
      <c r="AC255" s="4">
        <v>0</v>
      </c>
      <c r="AD255" s="4">
        <v>11.8</v>
      </c>
      <c r="AE255" s="4">
        <v>842</v>
      </c>
      <c r="AF255" s="4">
        <v>875</v>
      </c>
      <c r="AG255" s="4">
        <v>878</v>
      </c>
      <c r="AH255" s="4">
        <v>76</v>
      </c>
      <c r="AI255" s="4">
        <v>17.809999999999999</v>
      </c>
      <c r="AJ255" s="4">
        <v>0.41</v>
      </c>
      <c r="AK255" s="4">
        <v>983</v>
      </c>
      <c r="AL255" s="4">
        <v>-2</v>
      </c>
      <c r="AM255" s="4">
        <v>0</v>
      </c>
      <c r="AN255" s="4">
        <v>22</v>
      </c>
      <c r="AO255" s="4">
        <v>189</v>
      </c>
      <c r="AP255" s="4">
        <v>190</v>
      </c>
      <c r="AQ255" s="4">
        <v>1.8</v>
      </c>
      <c r="AR255" s="4">
        <v>195</v>
      </c>
      <c r="AS255" s="4" t="s">
        <v>155</v>
      </c>
      <c r="AT255" s="4">
        <v>2</v>
      </c>
      <c r="AU255" s="5">
        <v>0.59609953703703711</v>
      </c>
      <c r="AV255" s="4">
        <v>47.163563000000003</v>
      </c>
      <c r="AW255" s="4">
        <v>-88.491308000000004</v>
      </c>
      <c r="AX255" s="4">
        <v>319.39999999999998</v>
      </c>
      <c r="AY255" s="4">
        <v>31.5</v>
      </c>
      <c r="AZ255" s="4">
        <v>12</v>
      </c>
      <c r="BA255" s="4">
        <v>11</v>
      </c>
      <c r="BB255" s="4" t="s">
        <v>435</v>
      </c>
      <c r="BC255" s="4">
        <v>1.3</v>
      </c>
      <c r="BD255" s="4">
        <v>1.0303</v>
      </c>
      <c r="BE255" s="4">
        <v>2</v>
      </c>
      <c r="BF255" s="4">
        <v>14.063000000000001</v>
      </c>
      <c r="BG255" s="4">
        <v>14.18</v>
      </c>
      <c r="BH255" s="4">
        <v>1.01</v>
      </c>
      <c r="BI255" s="4">
        <v>14.757999999999999</v>
      </c>
      <c r="BJ255" s="4">
        <v>2868.27</v>
      </c>
      <c r="BK255" s="4">
        <v>71.814999999999998</v>
      </c>
      <c r="BL255" s="4">
        <v>1.363</v>
      </c>
      <c r="BM255" s="4">
        <v>0.82199999999999995</v>
      </c>
      <c r="BN255" s="4">
        <v>2.1850000000000001</v>
      </c>
      <c r="BO255" s="4">
        <v>1.0740000000000001</v>
      </c>
      <c r="BP255" s="4">
        <v>0.64800000000000002</v>
      </c>
      <c r="BQ255" s="4">
        <v>1.722</v>
      </c>
      <c r="BR255" s="4">
        <v>17.1128</v>
      </c>
      <c r="BU255" s="4">
        <v>9.8629999999999995</v>
      </c>
      <c r="BW255" s="4">
        <v>29.481999999999999</v>
      </c>
      <c r="BX255" s="4">
        <v>0.32535199999999997</v>
      </c>
      <c r="BY255" s="4">
        <v>-5</v>
      </c>
      <c r="BZ255" s="4">
        <v>0.606904</v>
      </c>
      <c r="CA255" s="4">
        <v>7.9507899999999996</v>
      </c>
      <c r="CB255" s="4">
        <v>12.259461</v>
      </c>
    </row>
    <row r="256" spans="1:80">
      <c r="A256" s="2">
        <v>42439</v>
      </c>
      <c r="B256" s="29">
        <v>0.38820461805555556</v>
      </c>
      <c r="C256" s="4">
        <v>14.143000000000001</v>
      </c>
      <c r="D256" s="4">
        <v>0.66539999999999999</v>
      </c>
      <c r="E256" s="4" t="s">
        <v>155</v>
      </c>
      <c r="F256" s="4">
        <v>6653.6810340000002</v>
      </c>
      <c r="G256" s="4">
        <v>61.1</v>
      </c>
      <c r="H256" s="4">
        <v>38.700000000000003</v>
      </c>
      <c r="I256" s="4">
        <v>2153.1999999999998</v>
      </c>
      <c r="K256" s="4">
        <v>0.2</v>
      </c>
      <c r="L256" s="4">
        <v>242</v>
      </c>
      <c r="M256" s="4">
        <v>0.87060000000000004</v>
      </c>
      <c r="N256" s="4">
        <v>12.3127</v>
      </c>
      <c r="O256" s="4">
        <v>0.57930000000000004</v>
      </c>
      <c r="P256" s="4">
        <v>53.228000000000002</v>
      </c>
      <c r="Q256" s="4">
        <v>33.652500000000003</v>
      </c>
      <c r="R256" s="4">
        <v>86.9</v>
      </c>
      <c r="S256" s="4">
        <v>41.948700000000002</v>
      </c>
      <c r="T256" s="4">
        <v>26.5214</v>
      </c>
      <c r="U256" s="4">
        <v>68.5</v>
      </c>
      <c r="V256" s="4">
        <v>2153.1813000000002</v>
      </c>
      <c r="Y256" s="4">
        <v>210.684</v>
      </c>
      <c r="Z256" s="4">
        <v>0</v>
      </c>
      <c r="AA256" s="4">
        <v>0.1741</v>
      </c>
      <c r="AB256" s="4" t="s">
        <v>384</v>
      </c>
      <c r="AC256" s="4">
        <v>0</v>
      </c>
      <c r="AD256" s="4">
        <v>11.9</v>
      </c>
      <c r="AE256" s="4">
        <v>842</v>
      </c>
      <c r="AF256" s="4">
        <v>874</v>
      </c>
      <c r="AG256" s="4">
        <v>878</v>
      </c>
      <c r="AH256" s="4">
        <v>76</v>
      </c>
      <c r="AI256" s="4">
        <v>17.79</v>
      </c>
      <c r="AJ256" s="4">
        <v>0.41</v>
      </c>
      <c r="AK256" s="4">
        <v>984</v>
      </c>
      <c r="AL256" s="4">
        <v>-2</v>
      </c>
      <c r="AM256" s="4">
        <v>0</v>
      </c>
      <c r="AN256" s="4">
        <v>22</v>
      </c>
      <c r="AO256" s="4">
        <v>189</v>
      </c>
      <c r="AP256" s="4">
        <v>190</v>
      </c>
      <c r="AQ256" s="4">
        <v>2</v>
      </c>
      <c r="AR256" s="4">
        <v>195</v>
      </c>
      <c r="AS256" s="4" t="s">
        <v>155</v>
      </c>
      <c r="AT256" s="4">
        <v>2</v>
      </c>
      <c r="AU256" s="5">
        <v>0.59611111111111115</v>
      </c>
      <c r="AV256" s="4">
        <v>47.163502000000001</v>
      </c>
      <c r="AW256" s="4">
        <v>-88.491478000000001</v>
      </c>
      <c r="AX256" s="4">
        <v>319</v>
      </c>
      <c r="AY256" s="4">
        <v>32</v>
      </c>
      <c r="AZ256" s="4">
        <v>12</v>
      </c>
      <c r="BA256" s="4">
        <v>11</v>
      </c>
      <c r="BB256" s="4" t="s">
        <v>435</v>
      </c>
      <c r="BC256" s="4">
        <v>1.3303</v>
      </c>
      <c r="BD256" s="4">
        <v>1.0697000000000001</v>
      </c>
      <c r="BE256" s="4">
        <v>2.0303</v>
      </c>
      <c r="BF256" s="4">
        <v>14.063000000000001</v>
      </c>
      <c r="BG256" s="4">
        <v>14.09</v>
      </c>
      <c r="BH256" s="4">
        <v>1</v>
      </c>
      <c r="BI256" s="4">
        <v>14.864000000000001</v>
      </c>
      <c r="BJ256" s="4">
        <v>2848.9459999999999</v>
      </c>
      <c r="BK256" s="4">
        <v>85.308000000000007</v>
      </c>
      <c r="BL256" s="4">
        <v>1.29</v>
      </c>
      <c r="BM256" s="4">
        <v>0.81499999999999995</v>
      </c>
      <c r="BN256" s="4">
        <v>2.105</v>
      </c>
      <c r="BO256" s="4">
        <v>1.016</v>
      </c>
      <c r="BP256" s="4">
        <v>0.64300000000000002</v>
      </c>
      <c r="BQ256" s="4">
        <v>1.659</v>
      </c>
      <c r="BR256" s="4">
        <v>16.474399999999999</v>
      </c>
      <c r="BU256" s="4">
        <v>9.6720000000000006</v>
      </c>
      <c r="BW256" s="4">
        <v>29.294</v>
      </c>
      <c r="BX256" s="4">
        <v>0.38866400000000001</v>
      </c>
      <c r="BY256" s="4">
        <v>-5</v>
      </c>
      <c r="BZ256" s="4">
        <v>0.60880800000000002</v>
      </c>
      <c r="CA256" s="4">
        <v>9.4979759999999995</v>
      </c>
      <c r="CB256" s="4">
        <v>12.297922</v>
      </c>
    </row>
    <row r="257" spans="1:80">
      <c r="A257" s="2">
        <v>42439</v>
      </c>
      <c r="B257" s="29">
        <v>0.38821619212962966</v>
      </c>
      <c r="C257" s="4">
        <v>14.14</v>
      </c>
      <c r="D257" s="4">
        <v>0.44900000000000001</v>
      </c>
      <c r="E257" s="4" t="s">
        <v>155</v>
      </c>
      <c r="F257" s="4">
        <v>4489.8879310000002</v>
      </c>
      <c r="G257" s="4">
        <v>50.5</v>
      </c>
      <c r="H257" s="4">
        <v>38.6</v>
      </c>
      <c r="I257" s="4">
        <v>2198.8000000000002</v>
      </c>
      <c r="K257" s="4">
        <v>0.2</v>
      </c>
      <c r="L257" s="4">
        <v>247</v>
      </c>
      <c r="M257" s="4">
        <v>0.87250000000000005</v>
      </c>
      <c r="N257" s="4">
        <v>12.3368</v>
      </c>
      <c r="O257" s="4">
        <v>0.39169999999999999</v>
      </c>
      <c r="P257" s="4">
        <v>44.045200000000001</v>
      </c>
      <c r="Q257" s="4">
        <v>33.716099999999997</v>
      </c>
      <c r="R257" s="4">
        <v>77.8</v>
      </c>
      <c r="S257" s="4">
        <v>34.713700000000003</v>
      </c>
      <c r="T257" s="4">
        <v>26.572900000000001</v>
      </c>
      <c r="U257" s="4">
        <v>61.3</v>
      </c>
      <c r="V257" s="4">
        <v>2198.8294000000001</v>
      </c>
      <c r="Y257" s="4">
        <v>215.71899999999999</v>
      </c>
      <c r="Z257" s="4">
        <v>0</v>
      </c>
      <c r="AA257" s="4">
        <v>0.17449999999999999</v>
      </c>
      <c r="AB257" s="4" t="s">
        <v>384</v>
      </c>
      <c r="AC257" s="4">
        <v>0</v>
      </c>
      <c r="AD257" s="4">
        <v>11.8</v>
      </c>
      <c r="AE257" s="4">
        <v>843</v>
      </c>
      <c r="AF257" s="4">
        <v>876</v>
      </c>
      <c r="AG257" s="4">
        <v>877</v>
      </c>
      <c r="AH257" s="4">
        <v>76</v>
      </c>
      <c r="AI257" s="4">
        <v>17.809999999999999</v>
      </c>
      <c r="AJ257" s="4">
        <v>0.41</v>
      </c>
      <c r="AK257" s="4">
        <v>983</v>
      </c>
      <c r="AL257" s="4">
        <v>-2</v>
      </c>
      <c r="AM257" s="4">
        <v>0</v>
      </c>
      <c r="AN257" s="4">
        <v>22</v>
      </c>
      <c r="AO257" s="4">
        <v>189</v>
      </c>
      <c r="AP257" s="4">
        <v>189.1</v>
      </c>
      <c r="AQ257" s="4">
        <v>2</v>
      </c>
      <c r="AR257" s="4">
        <v>195</v>
      </c>
      <c r="AS257" s="4" t="s">
        <v>155</v>
      </c>
      <c r="AT257" s="4">
        <v>2</v>
      </c>
      <c r="AU257" s="5">
        <v>0.59612268518518519</v>
      </c>
      <c r="AV257" s="4">
        <v>47.163415000000001</v>
      </c>
      <c r="AW257" s="4">
        <v>-88.491632999999993</v>
      </c>
      <c r="AX257" s="4">
        <v>318.8</v>
      </c>
      <c r="AY257" s="4">
        <v>32.299999999999997</v>
      </c>
      <c r="AZ257" s="4">
        <v>12</v>
      </c>
      <c r="BA257" s="4">
        <v>11</v>
      </c>
      <c r="BB257" s="4" t="s">
        <v>435</v>
      </c>
      <c r="BC257" s="4">
        <v>1.4</v>
      </c>
      <c r="BD257" s="4">
        <v>1.0303</v>
      </c>
      <c r="BE257" s="4">
        <v>2.1</v>
      </c>
      <c r="BF257" s="4">
        <v>14.063000000000001</v>
      </c>
      <c r="BG257" s="4">
        <v>14.3</v>
      </c>
      <c r="BH257" s="4">
        <v>1.02</v>
      </c>
      <c r="BI257" s="4">
        <v>14.616</v>
      </c>
      <c r="BJ257" s="4">
        <v>2889.663</v>
      </c>
      <c r="BK257" s="4">
        <v>58.4</v>
      </c>
      <c r="BL257" s="4">
        <v>1.08</v>
      </c>
      <c r="BM257" s="4">
        <v>0.82699999999999996</v>
      </c>
      <c r="BN257" s="4">
        <v>1.907</v>
      </c>
      <c r="BO257" s="4">
        <v>0.85099999999999998</v>
      </c>
      <c r="BP257" s="4">
        <v>0.65200000000000002</v>
      </c>
      <c r="BQ257" s="4">
        <v>1.5029999999999999</v>
      </c>
      <c r="BR257" s="4">
        <v>17.0307</v>
      </c>
      <c r="BU257" s="4">
        <v>10.025</v>
      </c>
      <c r="BW257" s="4">
        <v>29.718</v>
      </c>
      <c r="BX257" s="4">
        <v>0.33900799999999998</v>
      </c>
      <c r="BY257" s="4">
        <v>-5</v>
      </c>
      <c r="BZ257" s="4">
        <v>0.60629100000000002</v>
      </c>
      <c r="CA257" s="4">
        <v>8.2845080000000006</v>
      </c>
      <c r="CB257" s="4">
        <v>12.247071999999999</v>
      </c>
    </row>
    <row r="258" spans="1:80">
      <c r="A258" s="2">
        <v>42439</v>
      </c>
      <c r="B258" s="29">
        <v>0.38822776620370369</v>
      </c>
      <c r="C258" s="4">
        <v>14.029</v>
      </c>
      <c r="D258" s="4">
        <v>0.30570000000000003</v>
      </c>
      <c r="E258" s="4" t="s">
        <v>155</v>
      </c>
      <c r="F258" s="4">
        <v>3057.1098270000002</v>
      </c>
      <c r="G258" s="4">
        <v>84.9</v>
      </c>
      <c r="H258" s="4">
        <v>38.6</v>
      </c>
      <c r="I258" s="4">
        <v>2431.1999999999998</v>
      </c>
      <c r="K258" s="4">
        <v>0.2</v>
      </c>
      <c r="L258" s="4">
        <v>262</v>
      </c>
      <c r="M258" s="4">
        <v>0.87439999999999996</v>
      </c>
      <c r="N258" s="4">
        <v>12.266400000000001</v>
      </c>
      <c r="O258" s="4">
        <v>0.26729999999999998</v>
      </c>
      <c r="P258" s="4">
        <v>74.2136</v>
      </c>
      <c r="Q258" s="4">
        <v>33.750599999999999</v>
      </c>
      <c r="R258" s="4">
        <v>108</v>
      </c>
      <c r="S258" s="4">
        <v>58.490900000000003</v>
      </c>
      <c r="T258" s="4">
        <v>26.600300000000001</v>
      </c>
      <c r="U258" s="4">
        <v>85.1</v>
      </c>
      <c r="V258" s="4">
        <v>2431.1608000000001</v>
      </c>
      <c r="Y258" s="4">
        <v>228.81399999999999</v>
      </c>
      <c r="Z258" s="4">
        <v>0</v>
      </c>
      <c r="AA258" s="4">
        <v>0.1749</v>
      </c>
      <c r="AB258" s="4" t="s">
        <v>384</v>
      </c>
      <c r="AC258" s="4">
        <v>0</v>
      </c>
      <c r="AD258" s="4">
        <v>11.8</v>
      </c>
      <c r="AE258" s="4">
        <v>842</v>
      </c>
      <c r="AF258" s="4">
        <v>875</v>
      </c>
      <c r="AG258" s="4">
        <v>878</v>
      </c>
      <c r="AH258" s="4">
        <v>76</v>
      </c>
      <c r="AI258" s="4">
        <v>17.809999999999999</v>
      </c>
      <c r="AJ258" s="4">
        <v>0.41</v>
      </c>
      <c r="AK258" s="4">
        <v>983</v>
      </c>
      <c r="AL258" s="4">
        <v>-2</v>
      </c>
      <c r="AM258" s="4">
        <v>0</v>
      </c>
      <c r="AN258" s="4">
        <v>22</v>
      </c>
      <c r="AO258" s="4">
        <v>189</v>
      </c>
      <c r="AP258" s="4">
        <v>189</v>
      </c>
      <c r="AQ258" s="4">
        <v>2</v>
      </c>
      <c r="AR258" s="4">
        <v>195</v>
      </c>
      <c r="AS258" s="4" t="s">
        <v>155</v>
      </c>
      <c r="AT258" s="4">
        <v>2</v>
      </c>
      <c r="AU258" s="5">
        <v>0.59613425925925922</v>
      </c>
      <c r="AV258" s="4">
        <v>47.163319000000001</v>
      </c>
      <c r="AW258" s="4">
        <v>-88.491769000000005</v>
      </c>
      <c r="AX258" s="4">
        <v>318.60000000000002</v>
      </c>
      <c r="AY258" s="4">
        <v>32.799999999999997</v>
      </c>
      <c r="AZ258" s="4">
        <v>12</v>
      </c>
      <c r="BA258" s="4">
        <v>11</v>
      </c>
      <c r="BB258" s="4" t="s">
        <v>435</v>
      </c>
      <c r="BC258" s="4">
        <v>1.3696999999999999</v>
      </c>
      <c r="BD258" s="4">
        <v>1.1000000000000001</v>
      </c>
      <c r="BE258" s="4">
        <v>2.0697000000000001</v>
      </c>
      <c r="BF258" s="4">
        <v>14.063000000000001</v>
      </c>
      <c r="BG258" s="4">
        <v>14.53</v>
      </c>
      <c r="BH258" s="4">
        <v>1.03</v>
      </c>
      <c r="BI258" s="4">
        <v>14.368</v>
      </c>
      <c r="BJ258" s="4">
        <v>2911.886</v>
      </c>
      <c r="BK258" s="4">
        <v>40.387</v>
      </c>
      <c r="BL258" s="4">
        <v>1.845</v>
      </c>
      <c r="BM258" s="4">
        <v>0.83899999999999997</v>
      </c>
      <c r="BN258" s="4">
        <v>2.6840000000000002</v>
      </c>
      <c r="BO258" s="4">
        <v>1.454</v>
      </c>
      <c r="BP258" s="4">
        <v>0.66100000000000003</v>
      </c>
      <c r="BQ258" s="4">
        <v>2.1150000000000002</v>
      </c>
      <c r="BR258" s="4">
        <v>19.0839</v>
      </c>
      <c r="BU258" s="4">
        <v>10.776999999999999</v>
      </c>
      <c r="BW258" s="4">
        <v>30.184000000000001</v>
      </c>
      <c r="BX258" s="4">
        <v>0.38361899999999999</v>
      </c>
      <c r="BY258" s="4">
        <v>-5</v>
      </c>
      <c r="BZ258" s="4">
        <v>0.60419199999999995</v>
      </c>
      <c r="CA258" s="4">
        <v>9.3746799999999997</v>
      </c>
      <c r="CB258" s="4">
        <v>12.204682</v>
      </c>
    </row>
    <row r="259" spans="1:80">
      <c r="A259" s="2">
        <v>42439</v>
      </c>
      <c r="B259" s="29">
        <v>0.38823934027777779</v>
      </c>
      <c r="C259" s="4">
        <v>13.837999999999999</v>
      </c>
      <c r="D259" s="4">
        <v>0.25559999999999999</v>
      </c>
      <c r="E259" s="4" t="s">
        <v>155</v>
      </c>
      <c r="F259" s="4">
        <v>2555.6783099999998</v>
      </c>
      <c r="G259" s="4">
        <v>148.9</v>
      </c>
      <c r="H259" s="4">
        <v>38.6</v>
      </c>
      <c r="I259" s="4">
        <v>2459.5</v>
      </c>
      <c r="K259" s="4">
        <v>0.2</v>
      </c>
      <c r="L259" s="4">
        <v>244</v>
      </c>
      <c r="M259" s="4">
        <v>0.87629999999999997</v>
      </c>
      <c r="N259" s="4">
        <v>12.1267</v>
      </c>
      <c r="O259" s="4">
        <v>0.224</v>
      </c>
      <c r="P259" s="4">
        <v>130.517</v>
      </c>
      <c r="Q259" s="4">
        <v>33.826599999999999</v>
      </c>
      <c r="R259" s="4">
        <v>164.3</v>
      </c>
      <c r="S259" s="4">
        <v>102.85980000000001</v>
      </c>
      <c r="T259" s="4">
        <v>26.6586</v>
      </c>
      <c r="U259" s="4">
        <v>129.5</v>
      </c>
      <c r="V259" s="4">
        <v>2459.4555999999998</v>
      </c>
      <c r="Y259" s="4">
        <v>213.51599999999999</v>
      </c>
      <c r="Z259" s="4">
        <v>0</v>
      </c>
      <c r="AA259" s="4">
        <v>0.17530000000000001</v>
      </c>
      <c r="AB259" s="4" t="s">
        <v>384</v>
      </c>
      <c r="AC259" s="4">
        <v>0</v>
      </c>
      <c r="AD259" s="4">
        <v>11.8</v>
      </c>
      <c r="AE259" s="4">
        <v>842</v>
      </c>
      <c r="AF259" s="4">
        <v>876</v>
      </c>
      <c r="AG259" s="4">
        <v>878</v>
      </c>
      <c r="AH259" s="4">
        <v>76</v>
      </c>
      <c r="AI259" s="4">
        <v>17.79</v>
      </c>
      <c r="AJ259" s="4">
        <v>0.41</v>
      </c>
      <c r="AK259" s="4">
        <v>984</v>
      </c>
      <c r="AL259" s="4">
        <v>-2</v>
      </c>
      <c r="AM259" s="4">
        <v>0</v>
      </c>
      <c r="AN259" s="4">
        <v>22</v>
      </c>
      <c r="AO259" s="4">
        <v>189.9</v>
      </c>
      <c r="AP259" s="4">
        <v>189</v>
      </c>
      <c r="AQ259" s="4">
        <v>2.2999999999999998</v>
      </c>
      <c r="AR259" s="4">
        <v>195</v>
      </c>
      <c r="AS259" s="4" t="s">
        <v>155</v>
      </c>
      <c r="AT259" s="4">
        <v>2</v>
      </c>
      <c r="AU259" s="5">
        <v>0.59614583333333326</v>
      </c>
      <c r="AV259" s="4">
        <v>47.163210999999997</v>
      </c>
      <c r="AW259" s="4">
        <v>-88.491879999999995</v>
      </c>
      <c r="AX259" s="4">
        <v>318.39999999999998</v>
      </c>
      <c r="AY259" s="4">
        <v>32.5</v>
      </c>
      <c r="AZ259" s="4">
        <v>12</v>
      </c>
      <c r="BA259" s="4">
        <v>11</v>
      </c>
      <c r="BB259" s="4" t="s">
        <v>435</v>
      </c>
      <c r="BC259" s="4">
        <v>1.2697000000000001</v>
      </c>
      <c r="BD259" s="4">
        <v>1.1000000000000001</v>
      </c>
      <c r="BE259" s="4">
        <v>1.9091</v>
      </c>
      <c r="BF259" s="4">
        <v>14.063000000000001</v>
      </c>
      <c r="BG259" s="4">
        <v>14.76</v>
      </c>
      <c r="BH259" s="4">
        <v>1.05</v>
      </c>
      <c r="BI259" s="4">
        <v>14.111000000000001</v>
      </c>
      <c r="BJ259" s="4">
        <v>2920.04</v>
      </c>
      <c r="BK259" s="4">
        <v>34.323999999999998</v>
      </c>
      <c r="BL259" s="4">
        <v>3.2909999999999999</v>
      </c>
      <c r="BM259" s="4">
        <v>0.85299999999999998</v>
      </c>
      <c r="BN259" s="4">
        <v>4.1440000000000001</v>
      </c>
      <c r="BO259" s="4">
        <v>2.5939999999999999</v>
      </c>
      <c r="BP259" s="4">
        <v>0.67200000000000004</v>
      </c>
      <c r="BQ259" s="4">
        <v>3.266</v>
      </c>
      <c r="BR259" s="4">
        <v>19.583100000000002</v>
      </c>
      <c r="BU259" s="4">
        <v>10.201000000000001</v>
      </c>
      <c r="BW259" s="4">
        <v>30.686</v>
      </c>
      <c r="BX259" s="4">
        <v>0.43058400000000002</v>
      </c>
      <c r="BY259" s="4">
        <v>-5</v>
      </c>
      <c r="BZ259" s="4">
        <v>0.604904</v>
      </c>
      <c r="CA259" s="4">
        <v>10.522397</v>
      </c>
      <c r="CB259" s="4">
        <v>12.219061</v>
      </c>
    </row>
    <row r="260" spans="1:80">
      <c r="A260" s="2">
        <v>42439</v>
      </c>
      <c r="B260" s="29">
        <v>0.38825091435185183</v>
      </c>
      <c r="C260" s="4">
        <v>13.773999999999999</v>
      </c>
      <c r="D260" s="4">
        <v>0.56330000000000002</v>
      </c>
      <c r="E260" s="4" t="s">
        <v>155</v>
      </c>
      <c r="F260" s="4">
        <v>5633.181818</v>
      </c>
      <c r="G260" s="4">
        <v>400.8</v>
      </c>
      <c r="H260" s="4">
        <v>38.5</v>
      </c>
      <c r="I260" s="4">
        <v>2471.8000000000002</v>
      </c>
      <c r="K260" s="4">
        <v>0.45</v>
      </c>
      <c r="L260" s="4">
        <v>242</v>
      </c>
      <c r="M260" s="4">
        <v>0.87409999999999999</v>
      </c>
      <c r="N260" s="4">
        <v>12.0396</v>
      </c>
      <c r="O260" s="4">
        <v>0.4924</v>
      </c>
      <c r="P260" s="4">
        <v>350.37830000000002</v>
      </c>
      <c r="Q260" s="4">
        <v>33.652799999999999</v>
      </c>
      <c r="R260" s="4">
        <v>384</v>
      </c>
      <c r="S260" s="4">
        <v>276.12959999999998</v>
      </c>
      <c r="T260" s="4">
        <v>26.5214</v>
      </c>
      <c r="U260" s="4">
        <v>302.7</v>
      </c>
      <c r="V260" s="4">
        <v>2471.7903000000001</v>
      </c>
      <c r="Y260" s="4">
        <v>211.571</v>
      </c>
      <c r="Z260" s="4">
        <v>0</v>
      </c>
      <c r="AA260" s="4">
        <v>0.39019999999999999</v>
      </c>
      <c r="AB260" s="4" t="s">
        <v>384</v>
      </c>
      <c r="AC260" s="4">
        <v>0</v>
      </c>
      <c r="AD260" s="4">
        <v>11.8</v>
      </c>
      <c r="AE260" s="4">
        <v>842</v>
      </c>
      <c r="AF260" s="4">
        <v>875</v>
      </c>
      <c r="AG260" s="4">
        <v>877</v>
      </c>
      <c r="AH260" s="4">
        <v>76</v>
      </c>
      <c r="AI260" s="4">
        <v>17.79</v>
      </c>
      <c r="AJ260" s="4">
        <v>0.41</v>
      </c>
      <c r="AK260" s="4">
        <v>984</v>
      </c>
      <c r="AL260" s="4">
        <v>-2</v>
      </c>
      <c r="AM260" s="4">
        <v>0</v>
      </c>
      <c r="AN260" s="4">
        <v>22</v>
      </c>
      <c r="AO260" s="4">
        <v>190</v>
      </c>
      <c r="AP260" s="4">
        <v>189</v>
      </c>
      <c r="AQ260" s="4">
        <v>2.2000000000000002</v>
      </c>
      <c r="AR260" s="4">
        <v>195</v>
      </c>
      <c r="AS260" s="4" t="s">
        <v>155</v>
      </c>
      <c r="AT260" s="4">
        <v>2</v>
      </c>
      <c r="AU260" s="5">
        <v>0.59615740740740741</v>
      </c>
      <c r="AV260" s="4">
        <v>47.163088000000002</v>
      </c>
      <c r="AW260" s="4">
        <v>-88.491951999999998</v>
      </c>
      <c r="AX260" s="4">
        <v>318.2</v>
      </c>
      <c r="AY260" s="4">
        <v>32.5</v>
      </c>
      <c r="AZ260" s="4">
        <v>12</v>
      </c>
      <c r="BA260" s="4">
        <v>11</v>
      </c>
      <c r="BB260" s="4" t="s">
        <v>435</v>
      </c>
      <c r="BC260" s="4">
        <v>1.1091</v>
      </c>
      <c r="BD260" s="4">
        <v>1.1303000000000001</v>
      </c>
      <c r="BE260" s="4">
        <v>1.7</v>
      </c>
      <c r="BF260" s="4">
        <v>14.063000000000001</v>
      </c>
      <c r="BG260" s="4">
        <v>14.49</v>
      </c>
      <c r="BH260" s="4">
        <v>1.03</v>
      </c>
      <c r="BI260" s="4">
        <v>14.404</v>
      </c>
      <c r="BJ260" s="4">
        <v>2857.509</v>
      </c>
      <c r="BK260" s="4">
        <v>74.382000000000005</v>
      </c>
      <c r="BL260" s="4">
        <v>8.7089999999999996</v>
      </c>
      <c r="BM260" s="4">
        <v>0.83599999999999997</v>
      </c>
      <c r="BN260" s="4">
        <v>9.5449999999999999</v>
      </c>
      <c r="BO260" s="4">
        <v>6.8630000000000004</v>
      </c>
      <c r="BP260" s="4">
        <v>0.65900000000000003</v>
      </c>
      <c r="BQ260" s="4">
        <v>7.5220000000000002</v>
      </c>
      <c r="BR260" s="4">
        <v>19.399100000000001</v>
      </c>
      <c r="BU260" s="4">
        <v>9.9629999999999992</v>
      </c>
      <c r="BW260" s="4">
        <v>67.335999999999999</v>
      </c>
      <c r="BX260" s="4">
        <v>0.53444000000000003</v>
      </c>
      <c r="BY260" s="4">
        <v>-5</v>
      </c>
      <c r="BZ260" s="4">
        <v>0.60228800000000005</v>
      </c>
      <c r="CA260" s="4">
        <v>13.060378</v>
      </c>
      <c r="CB260" s="4">
        <v>12.166218000000001</v>
      </c>
    </row>
    <row r="261" spans="1:80">
      <c r="A261" s="2">
        <v>42439</v>
      </c>
      <c r="B261" s="29">
        <v>0.38826248842592598</v>
      </c>
      <c r="C261" s="4">
        <v>13.816000000000001</v>
      </c>
      <c r="D261" s="4">
        <v>0.8952</v>
      </c>
      <c r="E261" s="4" t="s">
        <v>155</v>
      </c>
      <c r="F261" s="4">
        <v>8951.8623480000006</v>
      </c>
      <c r="G261" s="4">
        <v>467.2</v>
      </c>
      <c r="H261" s="4">
        <v>38.4</v>
      </c>
      <c r="I261" s="4">
        <v>2649.9</v>
      </c>
      <c r="K261" s="4">
        <v>0.7</v>
      </c>
      <c r="L261" s="4">
        <v>242</v>
      </c>
      <c r="M261" s="4">
        <v>0.87070000000000003</v>
      </c>
      <c r="N261" s="4">
        <v>12.0299</v>
      </c>
      <c r="O261" s="4">
        <v>0.77949999999999997</v>
      </c>
      <c r="P261" s="4">
        <v>406.80459999999999</v>
      </c>
      <c r="Q261" s="4">
        <v>33.397100000000002</v>
      </c>
      <c r="R261" s="4">
        <v>440.2</v>
      </c>
      <c r="S261" s="4">
        <v>320.59859999999998</v>
      </c>
      <c r="T261" s="4">
        <v>26.319900000000001</v>
      </c>
      <c r="U261" s="4">
        <v>346.9</v>
      </c>
      <c r="V261" s="4">
        <v>2649.9321</v>
      </c>
      <c r="Y261" s="4">
        <v>210.982</v>
      </c>
      <c r="Z261" s="4">
        <v>0</v>
      </c>
      <c r="AA261" s="4">
        <v>0.60950000000000004</v>
      </c>
      <c r="AB261" s="4" t="s">
        <v>384</v>
      </c>
      <c r="AC261" s="4">
        <v>0</v>
      </c>
      <c r="AD261" s="4">
        <v>11.9</v>
      </c>
      <c r="AE261" s="4">
        <v>841</v>
      </c>
      <c r="AF261" s="4">
        <v>877</v>
      </c>
      <c r="AG261" s="4">
        <v>877</v>
      </c>
      <c r="AH261" s="4">
        <v>76</v>
      </c>
      <c r="AI261" s="4">
        <v>17.79</v>
      </c>
      <c r="AJ261" s="4">
        <v>0.41</v>
      </c>
      <c r="AK261" s="4">
        <v>984</v>
      </c>
      <c r="AL261" s="4">
        <v>-2</v>
      </c>
      <c r="AM261" s="4">
        <v>0</v>
      </c>
      <c r="AN261" s="4">
        <v>22</v>
      </c>
      <c r="AO261" s="4">
        <v>190</v>
      </c>
      <c r="AP261" s="4">
        <v>189.9</v>
      </c>
      <c r="AQ261" s="4">
        <v>2.4</v>
      </c>
      <c r="AR261" s="4">
        <v>195</v>
      </c>
      <c r="AS261" s="4" t="s">
        <v>155</v>
      </c>
      <c r="AT261" s="4">
        <v>2</v>
      </c>
      <c r="AU261" s="5">
        <v>0.59616898148148145</v>
      </c>
      <c r="AV261" s="4">
        <v>47.162954999999997</v>
      </c>
      <c r="AW261" s="4">
        <v>-88.491990000000001</v>
      </c>
      <c r="AX261" s="4">
        <v>317.8</v>
      </c>
      <c r="AY261" s="4">
        <v>33.200000000000003</v>
      </c>
      <c r="AZ261" s="4">
        <v>12</v>
      </c>
      <c r="BA261" s="4">
        <v>11</v>
      </c>
      <c r="BB261" s="4" t="s">
        <v>435</v>
      </c>
      <c r="BC261" s="4">
        <v>0.93030000000000002</v>
      </c>
      <c r="BD261" s="4">
        <v>1.2</v>
      </c>
      <c r="BE261" s="4">
        <v>1.7302999999999999</v>
      </c>
      <c r="BF261" s="4">
        <v>14.063000000000001</v>
      </c>
      <c r="BG261" s="4">
        <v>14.09</v>
      </c>
      <c r="BH261" s="4">
        <v>1</v>
      </c>
      <c r="BI261" s="4">
        <v>14.843999999999999</v>
      </c>
      <c r="BJ261" s="4">
        <v>2790.5320000000002</v>
      </c>
      <c r="BK261" s="4">
        <v>115.081</v>
      </c>
      <c r="BL261" s="4">
        <v>9.8819999999999997</v>
      </c>
      <c r="BM261" s="4">
        <v>0.81100000000000005</v>
      </c>
      <c r="BN261" s="4">
        <v>10.693</v>
      </c>
      <c r="BO261" s="4">
        <v>7.7880000000000003</v>
      </c>
      <c r="BP261" s="4">
        <v>0.63900000000000001</v>
      </c>
      <c r="BQ261" s="4">
        <v>8.4269999999999996</v>
      </c>
      <c r="BR261" s="4">
        <v>20.3261</v>
      </c>
      <c r="BU261" s="4">
        <v>9.7100000000000009</v>
      </c>
      <c r="BW261" s="4">
        <v>102.804</v>
      </c>
      <c r="BX261" s="4">
        <v>0.66613599999999995</v>
      </c>
      <c r="BY261" s="4">
        <v>-5</v>
      </c>
      <c r="BZ261" s="4">
        <v>0.60561600000000004</v>
      </c>
      <c r="CA261" s="4">
        <v>16.278699</v>
      </c>
      <c r="CB261" s="4">
        <v>12.233442999999999</v>
      </c>
    </row>
    <row r="262" spans="1:80">
      <c r="A262" s="2">
        <v>42439</v>
      </c>
      <c r="B262" s="29">
        <v>0.38827406250000002</v>
      </c>
      <c r="C262" s="4">
        <v>14.013999999999999</v>
      </c>
      <c r="D262" s="4">
        <v>0.42899999999999999</v>
      </c>
      <c r="E262" s="4" t="s">
        <v>155</v>
      </c>
      <c r="F262" s="4">
        <v>4290</v>
      </c>
      <c r="G262" s="4">
        <v>343.4</v>
      </c>
      <c r="H262" s="4">
        <v>37.799999999999997</v>
      </c>
      <c r="I262" s="4">
        <v>2488.9</v>
      </c>
      <c r="K262" s="4">
        <v>0.68</v>
      </c>
      <c r="L262" s="4">
        <v>238</v>
      </c>
      <c r="M262" s="4">
        <v>0.87339999999999995</v>
      </c>
      <c r="N262" s="4">
        <v>12.2408</v>
      </c>
      <c r="O262" s="4">
        <v>0.37469999999999998</v>
      </c>
      <c r="P262" s="4">
        <v>299.9323</v>
      </c>
      <c r="Q262" s="4">
        <v>33.0167</v>
      </c>
      <c r="R262" s="4">
        <v>332.9</v>
      </c>
      <c r="S262" s="4">
        <v>236.38800000000001</v>
      </c>
      <c r="T262" s="4">
        <v>26.021699999999999</v>
      </c>
      <c r="U262" s="4">
        <v>262.39999999999998</v>
      </c>
      <c r="V262" s="4">
        <v>2488.9211</v>
      </c>
      <c r="Y262" s="4">
        <v>207.69300000000001</v>
      </c>
      <c r="Z262" s="4">
        <v>0</v>
      </c>
      <c r="AA262" s="4">
        <v>0.59699999999999998</v>
      </c>
      <c r="AB262" s="4" t="s">
        <v>384</v>
      </c>
      <c r="AC262" s="4">
        <v>0</v>
      </c>
      <c r="AD262" s="4">
        <v>11.8</v>
      </c>
      <c r="AE262" s="4">
        <v>842</v>
      </c>
      <c r="AF262" s="4">
        <v>877</v>
      </c>
      <c r="AG262" s="4">
        <v>877</v>
      </c>
      <c r="AH262" s="4">
        <v>76</v>
      </c>
      <c r="AI262" s="4">
        <v>17.809999999999999</v>
      </c>
      <c r="AJ262" s="4">
        <v>0.41</v>
      </c>
      <c r="AK262" s="4">
        <v>983</v>
      </c>
      <c r="AL262" s="4">
        <v>-2</v>
      </c>
      <c r="AM262" s="4">
        <v>0</v>
      </c>
      <c r="AN262" s="4">
        <v>22</v>
      </c>
      <c r="AO262" s="4">
        <v>190</v>
      </c>
      <c r="AP262" s="4">
        <v>189.1</v>
      </c>
      <c r="AQ262" s="4">
        <v>2.2999999999999998</v>
      </c>
      <c r="AR262" s="4">
        <v>195</v>
      </c>
      <c r="AS262" s="4" t="s">
        <v>155</v>
      </c>
      <c r="AT262" s="4">
        <v>2</v>
      </c>
      <c r="AU262" s="5">
        <v>0.5961805555555556</v>
      </c>
      <c r="AV262" s="4">
        <v>47.16281</v>
      </c>
      <c r="AW262" s="4">
        <v>-88.491997999999995</v>
      </c>
      <c r="AX262" s="4">
        <v>317.7</v>
      </c>
      <c r="AY262" s="4">
        <v>35.4</v>
      </c>
      <c r="AZ262" s="4">
        <v>12</v>
      </c>
      <c r="BA262" s="4">
        <v>11</v>
      </c>
      <c r="BB262" s="4" t="s">
        <v>435</v>
      </c>
      <c r="BC262" s="4">
        <v>1.0303</v>
      </c>
      <c r="BD262" s="4">
        <v>1.2302999999999999</v>
      </c>
      <c r="BE262" s="4">
        <v>1.8</v>
      </c>
      <c r="BF262" s="4">
        <v>14.063000000000001</v>
      </c>
      <c r="BG262" s="4">
        <v>14.4</v>
      </c>
      <c r="BH262" s="4">
        <v>1.02</v>
      </c>
      <c r="BI262" s="4">
        <v>14.489000000000001</v>
      </c>
      <c r="BJ262" s="4">
        <v>2885.96</v>
      </c>
      <c r="BK262" s="4">
        <v>56.228000000000002</v>
      </c>
      <c r="BL262" s="4">
        <v>7.4050000000000002</v>
      </c>
      <c r="BM262" s="4">
        <v>0.81499999999999995</v>
      </c>
      <c r="BN262" s="4">
        <v>8.2200000000000006</v>
      </c>
      <c r="BO262" s="4">
        <v>5.8360000000000003</v>
      </c>
      <c r="BP262" s="4">
        <v>0.64200000000000002</v>
      </c>
      <c r="BQ262" s="4">
        <v>6.4790000000000001</v>
      </c>
      <c r="BR262" s="4">
        <v>19.4039</v>
      </c>
      <c r="BU262" s="4">
        <v>9.7149999999999999</v>
      </c>
      <c r="BW262" s="4">
        <v>102.33799999999999</v>
      </c>
      <c r="BX262" s="4">
        <v>0.58498399999999995</v>
      </c>
      <c r="BY262" s="4">
        <v>-5</v>
      </c>
      <c r="BZ262" s="4">
        <v>0.60419199999999995</v>
      </c>
      <c r="CA262" s="4">
        <v>14.295546</v>
      </c>
      <c r="CB262" s="4">
        <v>12.204677999999999</v>
      </c>
    </row>
    <row r="263" spans="1:80">
      <c r="A263" s="2">
        <v>42439</v>
      </c>
      <c r="B263" s="29">
        <v>0.38828563657407411</v>
      </c>
      <c r="C263" s="4">
        <v>14.035</v>
      </c>
      <c r="D263" s="4">
        <v>0.56230000000000002</v>
      </c>
      <c r="E263" s="4" t="s">
        <v>155</v>
      </c>
      <c r="F263" s="4">
        <v>5623.3333329999996</v>
      </c>
      <c r="G263" s="4">
        <v>427.4</v>
      </c>
      <c r="H263" s="4">
        <v>37</v>
      </c>
      <c r="I263" s="4">
        <v>2421.4</v>
      </c>
      <c r="K263" s="4">
        <v>0.5</v>
      </c>
      <c r="L263" s="4">
        <v>225</v>
      </c>
      <c r="M263" s="4">
        <v>0.87219999999999998</v>
      </c>
      <c r="N263" s="4">
        <v>12.2417</v>
      </c>
      <c r="O263" s="4">
        <v>0.49049999999999999</v>
      </c>
      <c r="P263" s="4">
        <v>372.76080000000002</v>
      </c>
      <c r="Q263" s="4">
        <v>32.2727</v>
      </c>
      <c r="R263" s="4">
        <v>405</v>
      </c>
      <c r="S263" s="4">
        <v>293.77089999999998</v>
      </c>
      <c r="T263" s="4">
        <v>25.433900000000001</v>
      </c>
      <c r="U263" s="4">
        <v>319.2</v>
      </c>
      <c r="V263" s="4">
        <v>2421.3847000000001</v>
      </c>
      <c r="Y263" s="4">
        <v>195.917</v>
      </c>
      <c r="Z263" s="4">
        <v>0</v>
      </c>
      <c r="AA263" s="4">
        <v>0.43609999999999999</v>
      </c>
      <c r="AB263" s="4" t="s">
        <v>384</v>
      </c>
      <c r="AC263" s="4">
        <v>0</v>
      </c>
      <c r="AD263" s="4">
        <v>11.8</v>
      </c>
      <c r="AE263" s="4">
        <v>842</v>
      </c>
      <c r="AF263" s="4">
        <v>875</v>
      </c>
      <c r="AG263" s="4">
        <v>878</v>
      </c>
      <c r="AH263" s="4">
        <v>76</v>
      </c>
      <c r="AI263" s="4">
        <v>17.79</v>
      </c>
      <c r="AJ263" s="4">
        <v>0.41</v>
      </c>
      <c r="AK263" s="4">
        <v>984</v>
      </c>
      <c r="AL263" s="4">
        <v>-2</v>
      </c>
      <c r="AM263" s="4">
        <v>0</v>
      </c>
      <c r="AN263" s="4">
        <v>22</v>
      </c>
      <c r="AO263" s="4">
        <v>190</v>
      </c>
      <c r="AP263" s="4">
        <v>189.9</v>
      </c>
      <c r="AQ263" s="4">
        <v>2.5</v>
      </c>
      <c r="AR263" s="4">
        <v>195</v>
      </c>
      <c r="AS263" s="4" t="s">
        <v>155</v>
      </c>
      <c r="AT263" s="4">
        <v>2</v>
      </c>
      <c r="AU263" s="5">
        <v>0.59619212962962964</v>
      </c>
      <c r="AV263" s="4">
        <v>47.162652999999999</v>
      </c>
      <c r="AW263" s="4">
        <v>-88.491977000000006</v>
      </c>
      <c r="AX263" s="4">
        <v>317.60000000000002</v>
      </c>
      <c r="AY263" s="4">
        <v>37.5</v>
      </c>
      <c r="AZ263" s="4">
        <v>12</v>
      </c>
      <c r="BA263" s="4">
        <v>11</v>
      </c>
      <c r="BB263" s="4" t="s">
        <v>435</v>
      </c>
      <c r="BC263" s="4">
        <v>1.1606000000000001</v>
      </c>
      <c r="BD263" s="4">
        <v>1.2091000000000001</v>
      </c>
      <c r="BE263" s="4">
        <v>1.8606</v>
      </c>
      <c r="BF263" s="4">
        <v>14.063000000000001</v>
      </c>
      <c r="BG263" s="4">
        <v>14.26</v>
      </c>
      <c r="BH263" s="4">
        <v>1.01</v>
      </c>
      <c r="BI263" s="4">
        <v>14.648</v>
      </c>
      <c r="BJ263" s="4">
        <v>2861.6379999999999</v>
      </c>
      <c r="BK263" s="4">
        <v>72.975999999999999</v>
      </c>
      <c r="BL263" s="4">
        <v>9.125</v>
      </c>
      <c r="BM263" s="4">
        <v>0.79</v>
      </c>
      <c r="BN263" s="4">
        <v>9.9149999999999991</v>
      </c>
      <c r="BO263" s="4">
        <v>7.1920000000000002</v>
      </c>
      <c r="BP263" s="4">
        <v>0.623</v>
      </c>
      <c r="BQ263" s="4">
        <v>7.8140000000000001</v>
      </c>
      <c r="BR263" s="4">
        <v>18.716899999999999</v>
      </c>
      <c r="BU263" s="4">
        <v>9.0860000000000003</v>
      </c>
      <c r="BW263" s="4">
        <v>74.126999999999995</v>
      </c>
      <c r="BX263" s="4">
        <v>0.603024</v>
      </c>
      <c r="BY263" s="4">
        <v>-5</v>
      </c>
      <c r="BZ263" s="4">
        <v>0.604904</v>
      </c>
      <c r="CA263" s="4">
        <v>14.736399</v>
      </c>
      <c r="CB263" s="4">
        <v>12.219061</v>
      </c>
    </row>
    <row r="264" spans="1:80">
      <c r="A264" s="2">
        <v>42439</v>
      </c>
      <c r="B264" s="29">
        <v>0.38829721064814815</v>
      </c>
      <c r="C264" s="4">
        <v>13.79</v>
      </c>
      <c r="D264" s="4">
        <v>0.31640000000000001</v>
      </c>
      <c r="E264" s="4" t="s">
        <v>155</v>
      </c>
      <c r="F264" s="4">
        <v>3164.2857140000001</v>
      </c>
      <c r="G264" s="4">
        <v>441.4</v>
      </c>
      <c r="H264" s="4">
        <v>37</v>
      </c>
      <c r="I264" s="4">
        <v>2241.8000000000002</v>
      </c>
      <c r="K264" s="4">
        <v>0.5</v>
      </c>
      <c r="L264" s="4">
        <v>203</v>
      </c>
      <c r="M264" s="4">
        <v>0.87649999999999995</v>
      </c>
      <c r="N264" s="4">
        <v>12.087199999999999</v>
      </c>
      <c r="O264" s="4">
        <v>0.27739999999999998</v>
      </c>
      <c r="P264" s="4">
        <v>386.88740000000001</v>
      </c>
      <c r="Q264" s="4">
        <v>32.470700000000001</v>
      </c>
      <c r="R264" s="4">
        <v>419.4</v>
      </c>
      <c r="S264" s="4">
        <v>304.90210000000002</v>
      </c>
      <c r="T264" s="4">
        <v>25.5898</v>
      </c>
      <c r="U264" s="4">
        <v>330.5</v>
      </c>
      <c r="V264" s="4">
        <v>2241.7766000000001</v>
      </c>
      <c r="Y264" s="4">
        <v>177.69300000000001</v>
      </c>
      <c r="Z264" s="4">
        <v>0</v>
      </c>
      <c r="AA264" s="4">
        <v>0.43830000000000002</v>
      </c>
      <c r="AB264" s="4" t="s">
        <v>384</v>
      </c>
      <c r="AC264" s="4">
        <v>0</v>
      </c>
      <c r="AD264" s="4">
        <v>11.9</v>
      </c>
      <c r="AE264" s="4">
        <v>841</v>
      </c>
      <c r="AF264" s="4">
        <v>875</v>
      </c>
      <c r="AG264" s="4">
        <v>876</v>
      </c>
      <c r="AH264" s="4">
        <v>76</v>
      </c>
      <c r="AI264" s="4">
        <v>17.79</v>
      </c>
      <c r="AJ264" s="4">
        <v>0.41</v>
      </c>
      <c r="AK264" s="4">
        <v>984</v>
      </c>
      <c r="AL264" s="4">
        <v>-2</v>
      </c>
      <c r="AM264" s="4">
        <v>0</v>
      </c>
      <c r="AN264" s="4">
        <v>22</v>
      </c>
      <c r="AO264" s="4">
        <v>190</v>
      </c>
      <c r="AP264" s="4">
        <v>190</v>
      </c>
      <c r="AQ264" s="4">
        <v>2.7</v>
      </c>
      <c r="AR264" s="4">
        <v>195</v>
      </c>
      <c r="AS264" s="4" t="s">
        <v>155</v>
      </c>
      <c r="AT264" s="4">
        <v>2</v>
      </c>
      <c r="AU264" s="5">
        <v>0.59620370370370368</v>
      </c>
      <c r="AV264" s="4">
        <v>47.162483999999999</v>
      </c>
      <c r="AW264" s="4">
        <v>-88.491919999999993</v>
      </c>
      <c r="AX264" s="4">
        <v>317.39999999999998</v>
      </c>
      <c r="AY264" s="4">
        <v>40</v>
      </c>
      <c r="AZ264" s="4">
        <v>12</v>
      </c>
      <c r="BA264" s="4">
        <v>11</v>
      </c>
      <c r="BB264" s="4" t="s">
        <v>435</v>
      </c>
      <c r="BC264" s="4">
        <v>1.3</v>
      </c>
      <c r="BD264" s="4">
        <v>1.0303</v>
      </c>
      <c r="BE264" s="4">
        <v>2</v>
      </c>
      <c r="BF264" s="4">
        <v>14.063000000000001</v>
      </c>
      <c r="BG264" s="4">
        <v>14.76</v>
      </c>
      <c r="BH264" s="4">
        <v>1.05</v>
      </c>
      <c r="BI264" s="4">
        <v>14.089</v>
      </c>
      <c r="BJ264" s="4">
        <v>2912.3519999999999</v>
      </c>
      <c r="BK264" s="4">
        <v>42.533000000000001</v>
      </c>
      <c r="BL264" s="4">
        <v>9.7620000000000005</v>
      </c>
      <c r="BM264" s="4">
        <v>0.81899999999999995</v>
      </c>
      <c r="BN264" s="4">
        <v>10.581</v>
      </c>
      <c r="BO264" s="4">
        <v>7.6929999999999996</v>
      </c>
      <c r="BP264" s="4">
        <v>0.64600000000000002</v>
      </c>
      <c r="BQ264" s="4">
        <v>8.3390000000000004</v>
      </c>
      <c r="BR264" s="4">
        <v>17.8611</v>
      </c>
      <c r="BU264" s="4">
        <v>8.4939999999999998</v>
      </c>
      <c r="BW264" s="4">
        <v>76.78</v>
      </c>
      <c r="BX264" s="4">
        <v>0.57978399999999997</v>
      </c>
      <c r="BY264" s="4">
        <v>-5</v>
      </c>
      <c r="BZ264" s="4">
        <v>0.605904</v>
      </c>
      <c r="CA264" s="4">
        <v>14.168471</v>
      </c>
      <c r="CB264" s="4">
        <v>12.239261000000001</v>
      </c>
    </row>
    <row r="265" spans="1:80">
      <c r="A265" s="2">
        <v>42439</v>
      </c>
      <c r="B265" s="29">
        <v>0.38830878472222219</v>
      </c>
      <c r="C265" s="4">
        <v>13.472</v>
      </c>
      <c r="D265" s="4">
        <v>0.15809999999999999</v>
      </c>
      <c r="E265" s="4" t="s">
        <v>155</v>
      </c>
      <c r="F265" s="4">
        <v>1581.3776339999999</v>
      </c>
      <c r="G265" s="4">
        <v>440.1</v>
      </c>
      <c r="H265" s="4">
        <v>37.1</v>
      </c>
      <c r="I265" s="4">
        <v>1857.1</v>
      </c>
      <c r="K265" s="4">
        <v>0.5</v>
      </c>
      <c r="L265" s="4">
        <v>177</v>
      </c>
      <c r="M265" s="4">
        <v>0.88070000000000004</v>
      </c>
      <c r="N265" s="4">
        <v>11.864800000000001</v>
      </c>
      <c r="O265" s="4">
        <v>0.13930000000000001</v>
      </c>
      <c r="P265" s="4">
        <v>387.62099999999998</v>
      </c>
      <c r="Q265" s="4">
        <v>32.7119</v>
      </c>
      <c r="R265" s="4">
        <v>420.3</v>
      </c>
      <c r="S265" s="4">
        <v>305.48020000000002</v>
      </c>
      <c r="T265" s="4">
        <v>25.779900000000001</v>
      </c>
      <c r="U265" s="4">
        <v>331.3</v>
      </c>
      <c r="V265" s="4">
        <v>1857.1306</v>
      </c>
      <c r="Y265" s="4">
        <v>156.21899999999999</v>
      </c>
      <c r="Z265" s="4">
        <v>0</v>
      </c>
      <c r="AA265" s="4">
        <v>0.44030000000000002</v>
      </c>
      <c r="AB265" s="4" t="s">
        <v>384</v>
      </c>
      <c r="AC265" s="4">
        <v>0</v>
      </c>
      <c r="AD265" s="4">
        <v>11.8</v>
      </c>
      <c r="AE265" s="4">
        <v>841</v>
      </c>
      <c r="AF265" s="4">
        <v>875</v>
      </c>
      <c r="AG265" s="4">
        <v>877</v>
      </c>
      <c r="AH265" s="4">
        <v>76</v>
      </c>
      <c r="AI265" s="4">
        <v>17.79</v>
      </c>
      <c r="AJ265" s="4">
        <v>0.41</v>
      </c>
      <c r="AK265" s="4">
        <v>984</v>
      </c>
      <c r="AL265" s="4">
        <v>-2</v>
      </c>
      <c r="AM265" s="4">
        <v>0</v>
      </c>
      <c r="AN265" s="4">
        <v>22</v>
      </c>
      <c r="AO265" s="4">
        <v>190</v>
      </c>
      <c r="AP265" s="4">
        <v>190</v>
      </c>
      <c r="AQ265" s="4">
        <v>2.5</v>
      </c>
      <c r="AR265" s="4">
        <v>195</v>
      </c>
      <c r="AS265" s="4" t="s">
        <v>155</v>
      </c>
      <c r="AT265" s="4">
        <v>2</v>
      </c>
      <c r="AU265" s="5">
        <v>0.59621527777777772</v>
      </c>
      <c r="AV265" s="4">
        <v>47.162312999999997</v>
      </c>
      <c r="AW265" s="4">
        <v>-88.491859000000005</v>
      </c>
      <c r="AX265" s="4">
        <v>317.3</v>
      </c>
      <c r="AY265" s="4">
        <v>42</v>
      </c>
      <c r="AZ265" s="4">
        <v>12</v>
      </c>
      <c r="BA265" s="4">
        <v>11</v>
      </c>
      <c r="BB265" s="4" t="s">
        <v>435</v>
      </c>
      <c r="BC265" s="4">
        <v>1.3606</v>
      </c>
      <c r="BD265" s="4">
        <v>1.0697000000000001</v>
      </c>
      <c r="BE265" s="4">
        <v>2.0606</v>
      </c>
      <c r="BF265" s="4">
        <v>14.063000000000001</v>
      </c>
      <c r="BG265" s="4">
        <v>15.31</v>
      </c>
      <c r="BH265" s="4">
        <v>1.0900000000000001</v>
      </c>
      <c r="BI265" s="4">
        <v>13.548999999999999</v>
      </c>
      <c r="BJ265" s="4">
        <v>2952.6419999999998</v>
      </c>
      <c r="BK265" s="4">
        <v>22.059000000000001</v>
      </c>
      <c r="BL265" s="4">
        <v>10.102</v>
      </c>
      <c r="BM265" s="4">
        <v>0.85199999999999998</v>
      </c>
      <c r="BN265" s="4">
        <v>10.954000000000001</v>
      </c>
      <c r="BO265" s="4">
        <v>7.9610000000000003</v>
      </c>
      <c r="BP265" s="4">
        <v>0.67200000000000004</v>
      </c>
      <c r="BQ265" s="4">
        <v>8.6329999999999991</v>
      </c>
      <c r="BR265" s="4">
        <v>15.282299999999999</v>
      </c>
      <c r="BU265" s="4">
        <v>7.7130000000000001</v>
      </c>
      <c r="BW265" s="4">
        <v>79.677000000000007</v>
      </c>
      <c r="BX265" s="4">
        <v>0.46671200000000002</v>
      </c>
      <c r="BY265" s="4">
        <v>-5</v>
      </c>
      <c r="BZ265" s="4">
        <v>0.60419199999999995</v>
      </c>
      <c r="CA265" s="4">
        <v>11.405275</v>
      </c>
      <c r="CB265" s="4">
        <v>12.204677999999999</v>
      </c>
    </row>
    <row r="266" spans="1:80">
      <c r="A266" s="2">
        <v>42439</v>
      </c>
      <c r="B266" s="29">
        <v>0.38832035879629628</v>
      </c>
      <c r="C266" s="4">
        <v>13.478</v>
      </c>
      <c r="D266" s="4">
        <v>9.1499999999999998E-2</v>
      </c>
      <c r="E266" s="4" t="s">
        <v>155</v>
      </c>
      <c r="F266" s="4">
        <v>915.493562</v>
      </c>
      <c r="G266" s="4">
        <v>527.9</v>
      </c>
      <c r="H266" s="4">
        <v>37.200000000000003</v>
      </c>
      <c r="I266" s="4">
        <v>1762.3</v>
      </c>
      <c r="K266" s="4">
        <v>0.84</v>
      </c>
      <c r="L266" s="4">
        <v>175</v>
      </c>
      <c r="M266" s="4">
        <v>0.88129999999999997</v>
      </c>
      <c r="N266" s="4">
        <v>11.8781</v>
      </c>
      <c r="O266" s="4">
        <v>8.0699999999999994E-2</v>
      </c>
      <c r="P266" s="4">
        <v>465.22930000000002</v>
      </c>
      <c r="Q266" s="4">
        <v>32.8232</v>
      </c>
      <c r="R266" s="4">
        <v>498.1</v>
      </c>
      <c r="S266" s="4">
        <v>366.64249999999998</v>
      </c>
      <c r="T266" s="4">
        <v>25.867699999999999</v>
      </c>
      <c r="U266" s="4">
        <v>392.5</v>
      </c>
      <c r="V266" s="4">
        <v>1762.3341</v>
      </c>
      <c r="Y266" s="4">
        <v>153.96299999999999</v>
      </c>
      <c r="Z266" s="4">
        <v>0</v>
      </c>
      <c r="AA266" s="4">
        <v>0.73980000000000001</v>
      </c>
      <c r="AB266" s="4" t="s">
        <v>384</v>
      </c>
      <c r="AC266" s="4">
        <v>0</v>
      </c>
      <c r="AD266" s="4">
        <v>11.9</v>
      </c>
      <c r="AE266" s="4">
        <v>840</v>
      </c>
      <c r="AF266" s="4">
        <v>873</v>
      </c>
      <c r="AG266" s="4">
        <v>877</v>
      </c>
      <c r="AH266" s="4">
        <v>76</v>
      </c>
      <c r="AI266" s="4">
        <v>17.79</v>
      </c>
      <c r="AJ266" s="4">
        <v>0.41</v>
      </c>
      <c r="AK266" s="4">
        <v>984</v>
      </c>
      <c r="AL266" s="4">
        <v>-2</v>
      </c>
      <c r="AM266" s="4">
        <v>0</v>
      </c>
      <c r="AN266" s="4">
        <v>22</v>
      </c>
      <c r="AO266" s="4">
        <v>190</v>
      </c>
      <c r="AP266" s="4">
        <v>190</v>
      </c>
      <c r="AQ266" s="4">
        <v>2.5</v>
      </c>
      <c r="AR266" s="4">
        <v>195</v>
      </c>
      <c r="AS266" s="4" t="s">
        <v>155</v>
      </c>
      <c r="AT266" s="4">
        <v>2</v>
      </c>
      <c r="AU266" s="5">
        <v>0.59622685185185187</v>
      </c>
      <c r="AV266" s="4">
        <v>47.162135999999997</v>
      </c>
      <c r="AW266" s="4">
        <v>-88.491774000000007</v>
      </c>
      <c r="AX266" s="4">
        <v>317.2</v>
      </c>
      <c r="AY266" s="4">
        <v>43.7</v>
      </c>
      <c r="AZ266" s="4">
        <v>12</v>
      </c>
      <c r="BA266" s="4">
        <v>11</v>
      </c>
      <c r="BB266" s="4" t="s">
        <v>435</v>
      </c>
      <c r="BC266" s="4">
        <v>1.5</v>
      </c>
      <c r="BD266" s="4">
        <v>1</v>
      </c>
      <c r="BE266" s="4">
        <v>2.2000000000000002</v>
      </c>
      <c r="BF266" s="4">
        <v>14.063000000000001</v>
      </c>
      <c r="BG266" s="4">
        <v>15.39</v>
      </c>
      <c r="BH266" s="4">
        <v>1.0900000000000001</v>
      </c>
      <c r="BI266" s="4">
        <v>13.468999999999999</v>
      </c>
      <c r="BJ266" s="4">
        <v>2969.3389999999999</v>
      </c>
      <c r="BK266" s="4">
        <v>12.837</v>
      </c>
      <c r="BL266" s="4">
        <v>12.179</v>
      </c>
      <c r="BM266" s="4">
        <v>0.85899999999999999</v>
      </c>
      <c r="BN266" s="4">
        <v>13.038</v>
      </c>
      <c r="BO266" s="4">
        <v>9.5980000000000008</v>
      </c>
      <c r="BP266" s="4">
        <v>0.67700000000000005</v>
      </c>
      <c r="BQ266" s="4">
        <v>10.275</v>
      </c>
      <c r="BR266" s="4">
        <v>14.5679</v>
      </c>
      <c r="BU266" s="4">
        <v>7.6360000000000001</v>
      </c>
      <c r="BW266" s="4">
        <v>134.46700000000001</v>
      </c>
      <c r="BX266" s="4">
        <v>0.38900800000000002</v>
      </c>
      <c r="BY266" s="4">
        <v>-5</v>
      </c>
      <c r="BZ266" s="4">
        <v>0.60761600000000004</v>
      </c>
      <c r="CA266" s="4">
        <v>9.5063829999999996</v>
      </c>
      <c r="CB266" s="4">
        <v>12.273842999999999</v>
      </c>
    </row>
    <row r="267" spans="1:80">
      <c r="A267" s="2">
        <v>42439</v>
      </c>
      <c r="B267" s="29">
        <v>0.38833193287037032</v>
      </c>
      <c r="C267" s="4">
        <v>13.452999999999999</v>
      </c>
      <c r="D267" s="4">
        <v>6.9699999999999998E-2</v>
      </c>
      <c r="E267" s="4" t="s">
        <v>155</v>
      </c>
      <c r="F267" s="4">
        <v>697.00404900000001</v>
      </c>
      <c r="G267" s="4">
        <v>554.79999999999995</v>
      </c>
      <c r="H267" s="4">
        <v>34.9</v>
      </c>
      <c r="I267" s="4">
        <v>1628.7</v>
      </c>
      <c r="K267" s="4">
        <v>1.27</v>
      </c>
      <c r="L267" s="4">
        <v>168</v>
      </c>
      <c r="M267" s="4">
        <v>0.88180000000000003</v>
      </c>
      <c r="N267" s="4">
        <v>11.862500000000001</v>
      </c>
      <c r="O267" s="4">
        <v>6.1499999999999999E-2</v>
      </c>
      <c r="P267" s="4">
        <v>489.18490000000003</v>
      </c>
      <c r="Q267" s="4">
        <v>30.768799999999999</v>
      </c>
      <c r="R267" s="4">
        <v>520</v>
      </c>
      <c r="S267" s="4">
        <v>385.54509999999999</v>
      </c>
      <c r="T267" s="4">
        <v>24.2501</v>
      </c>
      <c r="U267" s="4">
        <v>409.8</v>
      </c>
      <c r="V267" s="4">
        <v>1628.7025000000001</v>
      </c>
      <c r="Y267" s="4">
        <v>147.77799999999999</v>
      </c>
      <c r="Z267" s="4">
        <v>0</v>
      </c>
      <c r="AA267" s="4">
        <v>1.1224000000000001</v>
      </c>
      <c r="AB267" s="4" t="s">
        <v>384</v>
      </c>
      <c r="AC267" s="4">
        <v>0</v>
      </c>
      <c r="AD267" s="4">
        <v>11.8</v>
      </c>
      <c r="AE267" s="4">
        <v>841</v>
      </c>
      <c r="AF267" s="4">
        <v>872</v>
      </c>
      <c r="AG267" s="4">
        <v>877</v>
      </c>
      <c r="AH267" s="4">
        <v>76</v>
      </c>
      <c r="AI267" s="4">
        <v>17.809999999999999</v>
      </c>
      <c r="AJ267" s="4">
        <v>0.41</v>
      </c>
      <c r="AK267" s="4">
        <v>983</v>
      </c>
      <c r="AL267" s="4">
        <v>-2</v>
      </c>
      <c r="AM267" s="4">
        <v>0</v>
      </c>
      <c r="AN267" s="4">
        <v>22</v>
      </c>
      <c r="AO267" s="4">
        <v>190</v>
      </c>
      <c r="AP267" s="4">
        <v>190</v>
      </c>
      <c r="AQ267" s="4">
        <v>2.4</v>
      </c>
      <c r="AR267" s="4">
        <v>195</v>
      </c>
      <c r="AS267" s="4" t="s">
        <v>155</v>
      </c>
      <c r="AT267" s="4">
        <v>2</v>
      </c>
      <c r="AU267" s="5">
        <v>0.59623842592592591</v>
      </c>
      <c r="AV267" s="4">
        <v>47.161962000000003</v>
      </c>
      <c r="AW267" s="4">
        <v>-88.491695000000007</v>
      </c>
      <c r="AX267" s="4">
        <v>317</v>
      </c>
      <c r="AY267" s="4">
        <v>44.4</v>
      </c>
      <c r="AZ267" s="4">
        <v>12</v>
      </c>
      <c r="BA267" s="4">
        <v>11</v>
      </c>
      <c r="BB267" s="4" t="s">
        <v>435</v>
      </c>
      <c r="BC267" s="4">
        <v>1.4394</v>
      </c>
      <c r="BD267" s="4">
        <v>1</v>
      </c>
      <c r="BE267" s="4">
        <v>2.0788000000000002</v>
      </c>
      <c r="BF267" s="4">
        <v>14.063000000000001</v>
      </c>
      <c r="BG267" s="4">
        <v>15.46</v>
      </c>
      <c r="BH267" s="4">
        <v>1.1000000000000001</v>
      </c>
      <c r="BI267" s="4">
        <v>13.406000000000001</v>
      </c>
      <c r="BJ267" s="4">
        <v>2977.3009999999999</v>
      </c>
      <c r="BK267" s="4">
        <v>9.8179999999999996</v>
      </c>
      <c r="BL267" s="4">
        <v>12.858000000000001</v>
      </c>
      <c r="BM267" s="4">
        <v>0.80900000000000005</v>
      </c>
      <c r="BN267" s="4">
        <v>13.666</v>
      </c>
      <c r="BO267" s="4">
        <v>10.134</v>
      </c>
      <c r="BP267" s="4">
        <v>0.63700000000000001</v>
      </c>
      <c r="BQ267" s="4">
        <v>10.771000000000001</v>
      </c>
      <c r="BR267" s="4">
        <v>13.517200000000001</v>
      </c>
      <c r="BU267" s="4">
        <v>7.359</v>
      </c>
      <c r="BW267" s="4">
        <v>204.82499999999999</v>
      </c>
      <c r="BX267" s="4">
        <v>0.416352</v>
      </c>
      <c r="BY267" s="4">
        <v>-5</v>
      </c>
      <c r="BZ267" s="4">
        <v>0.60619199999999995</v>
      </c>
      <c r="CA267" s="4">
        <v>10.174602</v>
      </c>
      <c r="CB267" s="4">
        <v>12.245077999999999</v>
      </c>
    </row>
    <row r="268" spans="1:80">
      <c r="A268" s="2">
        <v>42439</v>
      </c>
      <c r="B268" s="29">
        <v>0.38834350694444447</v>
      </c>
      <c r="C268" s="4">
        <v>13.413</v>
      </c>
      <c r="D268" s="4">
        <v>5.5199999999999999E-2</v>
      </c>
      <c r="E268" s="4" t="s">
        <v>155</v>
      </c>
      <c r="F268" s="4">
        <v>551.69550200000003</v>
      </c>
      <c r="G268" s="4">
        <v>459.2</v>
      </c>
      <c r="H268" s="4">
        <v>28.3</v>
      </c>
      <c r="I268" s="4">
        <v>1435.6</v>
      </c>
      <c r="K268" s="4">
        <v>1.42</v>
      </c>
      <c r="L268" s="4">
        <v>157</v>
      </c>
      <c r="M268" s="4">
        <v>0.88229999999999997</v>
      </c>
      <c r="N268" s="4">
        <v>11.8345</v>
      </c>
      <c r="O268" s="4">
        <v>4.87E-2</v>
      </c>
      <c r="P268" s="4">
        <v>405.2081</v>
      </c>
      <c r="Q268" s="4">
        <v>24.970300000000002</v>
      </c>
      <c r="R268" s="4">
        <v>430.2</v>
      </c>
      <c r="S268" s="4">
        <v>319.34249999999997</v>
      </c>
      <c r="T268" s="4">
        <v>19.678999999999998</v>
      </c>
      <c r="U268" s="4">
        <v>339</v>
      </c>
      <c r="V268" s="4">
        <v>1435.5811000000001</v>
      </c>
      <c r="Y268" s="4">
        <v>138.28100000000001</v>
      </c>
      <c r="Z268" s="4">
        <v>0</v>
      </c>
      <c r="AA268" s="4">
        <v>1.2499</v>
      </c>
      <c r="AB268" s="4" t="s">
        <v>384</v>
      </c>
      <c r="AC268" s="4">
        <v>0</v>
      </c>
      <c r="AD268" s="4">
        <v>11.8</v>
      </c>
      <c r="AE268" s="4">
        <v>841</v>
      </c>
      <c r="AF268" s="4">
        <v>872</v>
      </c>
      <c r="AG268" s="4">
        <v>877</v>
      </c>
      <c r="AH268" s="4">
        <v>76</v>
      </c>
      <c r="AI268" s="4">
        <v>17.79</v>
      </c>
      <c r="AJ268" s="4">
        <v>0.41</v>
      </c>
      <c r="AK268" s="4">
        <v>984</v>
      </c>
      <c r="AL268" s="4">
        <v>-2</v>
      </c>
      <c r="AM268" s="4">
        <v>0</v>
      </c>
      <c r="AN268" s="4">
        <v>22</v>
      </c>
      <c r="AO268" s="4">
        <v>190</v>
      </c>
      <c r="AP268" s="4">
        <v>190</v>
      </c>
      <c r="AQ268" s="4">
        <v>2.2000000000000002</v>
      </c>
      <c r="AR268" s="4">
        <v>195</v>
      </c>
      <c r="AS268" s="4" t="s">
        <v>155</v>
      </c>
      <c r="AT268" s="4">
        <v>2</v>
      </c>
      <c r="AU268" s="5">
        <v>0.59625000000000006</v>
      </c>
      <c r="AV268" s="4">
        <v>47.161777999999998</v>
      </c>
      <c r="AW268" s="4">
        <v>-88.491596999999999</v>
      </c>
      <c r="AX268" s="4">
        <v>316.89999999999998</v>
      </c>
      <c r="AY268" s="4">
        <v>46</v>
      </c>
      <c r="AZ268" s="4">
        <v>12</v>
      </c>
      <c r="BA268" s="4">
        <v>11</v>
      </c>
      <c r="BB268" s="4" t="s">
        <v>435</v>
      </c>
      <c r="BC268" s="4">
        <v>1.3</v>
      </c>
      <c r="BD268" s="4">
        <v>1</v>
      </c>
      <c r="BE268" s="4">
        <v>1.8</v>
      </c>
      <c r="BF268" s="4">
        <v>14.063000000000001</v>
      </c>
      <c r="BG268" s="4">
        <v>15.55</v>
      </c>
      <c r="BH268" s="4">
        <v>1.1100000000000001</v>
      </c>
      <c r="BI268" s="4">
        <v>13.335000000000001</v>
      </c>
      <c r="BJ268" s="4">
        <v>2985.165</v>
      </c>
      <c r="BK268" s="4">
        <v>7.8150000000000004</v>
      </c>
      <c r="BL268" s="4">
        <v>10.704000000000001</v>
      </c>
      <c r="BM268" s="4">
        <v>0.66</v>
      </c>
      <c r="BN268" s="4">
        <v>11.363</v>
      </c>
      <c r="BO268" s="4">
        <v>8.4350000000000005</v>
      </c>
      <c r="BP268" s="4">
        <v>0.52</v>
      </c>
      <c r="BQ268" s="4">
        <v>8.9550000000000001</v>
      </c>
      <c r="BR268" s="4">
        <v>11.974</v>
      </c>
      <c r="BU268" s="4">
        <v>6.92</v>
      </c>
      <c r="BW268" s="4">
        <v>229.24799999999999</v>
      </c>
      <c r="BX268" s="4">
        <v>0.40734399999999998</v>
      </c>
      <c r="BY268" s="4">
        <v>-5</v>
      </c>
      <c r="BZ268" s="4">
        <v>0.60599999999999998</v>
      </c>
      <c r="CA268" s="4">
        <v>9.9544689999999996</v>
      </c>
      <c r="CB268" s="4">
        <v>12.241199999999999</v>
      </c>
    </row>
    <row r="269" spans="1:80">
      <c r="A269" s="2">
        <v>42439</v>
      </c>
      <c r="B269" s="29">
        <v>0.38835508101851851</v>
      </c>
      <c r="C269" s="4">
        <v>13.236000000000001</v>
      </c>
      <c r="D269" s="4">
        <v>4.1300000000000003E-2</v>
      </c>
      <c r="E269" s="4" t="s">
        <v>155</v>
      </c>
      <c r="F269" s="4">
        <v>413.28719699999999</v>
      </c>
      <c r="G269" s="4">
        <v>331.8</v>
      </c>
      <c r="H269" s="4">
        <v>28.5</v>
      </c>
      <c r="I269" s="4">
        <v>1259.4000000000001</v>
      </c>
      <c r="K269" s="4">
        <v>1.58</v>
      </c>
      <c r="L269" s="4">
        <v>153</v>
      </c>
      <c r="M269" s="4">
        <v>0.8841</v>
      </c>
      <c r="N269" s="4">
        <v>11.701599999999999</v>
      </c>
      <c r="O269" s="4">
        <v>3.6499999999999998E-2</v>
      </c>
      <c r="P269" s="4">
        <v>293.36950000000002</v>
      </c>
      <c r="Q269" s="4">
        <v>25.235399999999998</v>
      </c>
      <c r="R269" s="4">
        <v>318.60000000000002</v>
      </c>
      <c r="S269" s="4">
        <v>231.20160000000001</v>
      </c>
      <c r="T269" s="4">
        <v>19.887799999999999</v>
      </c>
      <c r="U269" s="4">
        <v>251.1</v>
      </c>
      <c r="V269" s="4">
        <v>1259.3924999999999</v>
      </c>
      <c r="Y269" s="4">
        <v>135.33799999999999</v>
      </c>
      <c r="Z269" s="4">
        <v>0</v>
      </c>
      <c r="AA269" s="4">
        <v>1.3928</v>
      </c>
      <c r="AB269" s="4" t="s">
        <v>384</v>
      </c>
      <c r="AC269" s="4">
        <v>0</v>
      </c>
      <c r="AD269" s="4">
        <v>11.9</v>
      </c>
      <c r="AE269" s="4">
        <v>840</v>
      </c>
      <c r="AF269" s="4">
        <v>873</v>
      </c>
      <c r="AG269" s="4">
        <v>876</v>
      </c>
      <c r="AH269" s="4">
        <v>76</v>
      </c>
      <c r="AI269" s="4">
        <v>17.79</v>
      </c>
      <c r="AJ269" s="4">
        <v>0.41</v>
      </c>
      <c r="AK269" s="4">
        <v>984</v>
      </c>
      <c r="AL269" s="4">
        <v>-2</v>
      </c>
      <c r="AM269" s="4">
        <v>0</v>
      </c>
      <c r="AN269" s="4">
        <v>22</v>
      </c>
      <c r="AO269" s="4">
        <v>190</v>
      </c>
      <c r="AP269" s="4">
        <v>190</v>
      </c>
      <c r="AQ269" s="4">
        <v>2.4</v>
      </c>
      <c r="AR269" s="4">
        <v>195</v>
      </c>
      <c r="AS269" s="4" t="s">
        <v>155</v>
      </c>
      <c r="AT269" s="4">
        <v>2</v>
      </c>
      <c r="AU269" s="5">
        <v>0.5962615740740741</v>
      </c>
      <c r="AV269" s="4">
        <v>47.161606999999997</v>
      </c>
      <c r="AW269" s="4">
        <v>-88.491501</v>
      </c>
      <c r="AX269" s="4">
        <v>316.8</v>
      </c>
      <c r="AY269" s="4">
        <v>45.7</v>
      </c>
      <c r="AZ269" s="4">
        <v>12</v>
      </c>
      <c r="BA269" s="4">
        <v>11</v>
      </c>
      <c r="BB269" s="4" t="s">
        <v>435</v>
      </c>
      <c r="BC269" s="4">
        <v>1.3</v>
      </c>
      <c r="BD269" s="4">
        <v>1.0303</v>
      </c>
      <c r="BE269" s="4">
        <v>1.8303</v>
      </c>
      <c r="BF269" s="4">
        <v>14.063000000000001</v>
      </c>
      <c r="BG269" s="4">
        <v>15.78</v>
      </c>
      <c r="BH269" s="4">
        <v>1.1200000000000001</v>
      </c>
      <c r="BI269" s="4">
        <v>13.114000000000001</v>
      </c>
      <c r="BJ269" s="4">
        <v>2992.2469999999998</v>
      </c>
      <c r="BK269" s="4">
        <v>5.9470000000000001</v>
      </c>
      <c r="BL269" s="4">
        <v>7.8559999999999999</v>
      </c>
      <c r="BM269" s="4">
        <v>0.67600000000000005</v>
      </c>
      <c r="BN269" s="4">
        <v>8.532</v>
      </c>
      <c r="BO269" s="4">
        <v>6.1909999999999998</v>
      </c>
      <c r="BP269" s="4">
        <v>0.53300000000000003</v>
      </c>
      <c r="BQ269" s="4">
        <v>6.7240000000000002</v>
      </c>
      <c r="BR269" s="4">
        <v>10.649100000000001</v>
      </c>
      <c r="BU269" s="4">
        <v>6.8659999999999997</v>
      </c>
      <c r="BW269" s="4">
        <v>258.964</v>
      </c>
      <c r="BX269" s="4">
        <v>0.29842400000000002</v>
      </c>
      <c r="BY269" s="4">
        <v>-5</v>
      </c>
      <c r="BZ269" s="4">
        <v>0.60599999999999998</v>
      </c>
      <c r="CA269" s="4">
        <v>7.2927359999999997</v>
      </c>
      <c r="CB269" s="4">
        <v>12.241199999999999</v>
      </c>
    </row>
    <row r="270" spans="1:80">
      <c r="A270" s="2">
        <v>42439</v>
      </c>
      <c r="B270" s="29">
        <v>0.38836665509259261</v>
      </c>
      <c r="C270" s="4">
        <v>12.975</v>
      </c>
      <c r="D270" s="4">
        <v>4.5900000000000003E-2</v>
      </c>
      <c r="E270" s="4" t="s">
        <v>155</v>
      </c>
      <c r="F270" s="4">
        <v>459.03673500000002</v>
      </c>
      <c r="G270" s="4">
        <v>160.1</v>
      </c>
      <c r="H270" s="4">
        <v>28.8</v>
      </c>
      <c r="I270" s="4">
        <v>1405.4</v>
      </c>
      <c r="K270" s="4">
        <v>1.62</v>
      </c>
      <c r="L270" s="4">
        <v>167</v>
      </c>
      <c r="M270" s="4">
        <v>0.88590000000000002</v>
      </c>
      <c r="N270" s="4">
        <v>11.4954</v>
      </c>
      <c r="O270" s="4">
        <v>4.07E-2</v>
      </c>
      <c r="P270" s="4">
        <v>141.87389999999999</v>
      </c>
      <c r="Q270" s="4">
        <v>25.555199999999999</v>
      </c>
      <c r="R270" s="4">
        <v>167.4</v>
      </c>
      <c r="S270" s="4">
        <v>111.8094</v>
      </c>
      <c r="T270" s="4">
        <v>20.139800000000001</v>
      </c>
      <c r="U270" s="4">
        <v>131.9</v>
      </c>
      <c r="V270" s="4">
        <v>1405.3788999999999</v>
      </c>
      <c r="Y270" s="4">
        <v>148.333</v>
      </c>
      <c r="Z270" s="4">
        <v>0</v>
      </c>
      <c r="AA270" s="4">
        <v>1.4392</v>
      </c>
      <c r="AB270" s="4" t="s">
        <v>384</v>
      </c>
      <c r="AC270" s="4">
        <v>0</v>
      </c>
      <c r="AD270" s="4">
        <v>11.8</v>
      </c>
      <c r="AE270" s="4">
        <v>841</v>
      </c>
      <c r="AF270" s="4">
        <v>873</v>
      </c>
      <c r="AG270" s="4">
        <v>877</v>
      </c>
      <c r="AH270" s="4">
        <v>76</v>
      </c>
      <c r="AI270" s="4">
        <v>17.79</v>
      </c>
      <c r="AJ270" s="4">
        <v>0.41</v>
      </c>
      <c r="AK270" s="4">
        <v>984</v>
      </c>
      <c r="AL270" s="4">
        <v>-2</v>
      </c>
      <c r="AM270" s="4">
        <v>0</v>
      </c>
      <c r="AN270" s="4">
        <v>22</v>
      </c>
      <c r="AO270" s="4">
        <v>190</v>
      </c>
      <c r="AP270" s="4">
        <v>190</v>
      </c>
      <c r="AQ270" s="4">
        <v>2.4</v>
      </c>
      <c r="AR270" s="4">
        <v>195</v>
      </c>
      <c r="AS270" s="4" t="s">
        <v>155</v>
      </c>
      <c r="AT270" s="4">
        <v>2</v>
      </c>
      <c r="AU270" s="5">
        <v>0.59627314814814814</v>
      </c>
      <c r="AV270" s="4">
        <v>47.161450000000002</v>
      </c>
      <c r="AW270" s="4">
        <v>-88.491366999999997</v>
      </c>
      <c r="AX270" s="4">
        <v>316.5</v>
      </c>
      <c r="AY270" s="4">
        <v>44.8</v>
      </c>
      <c r="AZ270" s="4">
        <v>12</v>
      </c>
      <c r="BA270" s="4">
        <v>10</v>
      </c>
      <c r="BB270" s="4" t="s">
        <v>439</v>
      </c>
      <c r="BC270" s="4">
        <v>1.3</v>
      </c>
      <c r="BD270" s="4">
        <v>1.1303000000000001</v>
      </c>
      <c r="BE270" s="4">
        <v>1.9</v>
      </c>
      <c r="BF270" s="4">
        <v>14.063000000000001</v>
      </c>
      <c r="BG270" s="4">
        <v>16.05</v>
      </c>
      <c r="BH270" s="4">
        <v>1.1399999999999999</v>
      </c>
      <c r="BI270" s="4">
        <v>12.875</v>
      </c>
      <c r="BJ270" s="4">
        <v>2986.875</v>
      </c>
      <c r="BK270" s="4">
        <v>6.7249999999999996</v>
      </c>
      <c r="BL270" s="4">
        <v>3.86</v>
      </c>
      <c r="BM270" s="4">
        <v>0.69499999999999995</v>
      </c>
      <c r="BN270" s="4">
        <v>4.556</v>
      </c>
      <c r="BO270" s="4">
        <v>3.0419999999999998</v>
      </c>
      <c r="BP270" s="4">
        <v>0.54800000000000004</v>
      </c>
      <c r="BQ270" s="4">
        <v>3.59</v>
      </c>
      <c r="BR270" s="4">
        <v>12.0749</v>
      </c>
      <c r="BU270" s="4">
        <v>7.6470000000000002</v>
      </c>
      <c r="BW270" s="4">
        <v>271.89800000000002</v>
      </c>
      <c r="BX270" s="4">
        <v>0.245416</v>
      </c>
      <c r="BY270" s="4">
        <v>-5</v>
      </c>
      <c r="BZ270" s="4">
        <v>0.60509599999999997</v>
      </c>
      <c r="CA270" s="4">
        <v>5.9973530000000004</v>
      </c>
      <c r="CB270" s="4">
        <v>12.222939</v>
      </c>
    </row>
    <row r="271" spans="1:80">
      <c r="A271" s="2">
        <v>42439</v>
      </c>
      <c r="B271" s="29">
        <v>0.38837822916666664</v>
      </c>
      <c r="C271" s="4">
        <v>12.77</v>
      </c>
      <c r="D271" s="4">
        <v>4.9200000000000001E-2</v>
      </c>
      <c r="E271" s="4" t="s">
        <v>155</v>
      </c>
      <c r="F271" s="4">
        <v>491.50847499999998</v>
      </c>
      <c r="G271" s="4">
        <v>111.8</v>
      </c>
      <c r="H271" s="4">
        <v>31.2</v>
      </c>
      <c r="I271" s="4">
        <v>1707.7</v>
      </c>
      <c r="K271" s="4">
        <v>1.77</v>
      </c>
      <c r="L271" s="4">
        <v>183</v>
      </c>
      <c r="M271" s="4">
        <v>0.88719999999999999</v>
      </c>
      <c r="N271" s="4">
        <v>11.3301</v>
      </c>
      <c r="O271" s="4">
        <v>4.36E-2</v>
      </c>
      <c r="P271" s="4">
        <v>99.193600000000004</v>
      </c>
      <c r="Q271" s="4">
        <v>27.681899999999999</v>
      </c>
      <c r="R271" s="4">
        <v>126.9</v>
      </c>
      <c r="S271" s="4">
        <v>78.173400000000001</v>
      </c>
      <c r="T271" s="4">
        <v>21.815799999999999</v>
      </c>
      <c r="U271" s="4">
        <v>100</v>
      </c>
      <c r="V271" s="4">
        <v>1707.6507999999999</v>
      </c>
      <c r="Y271" s="4">
        <v>162.46</v>
      </c>
      <c r="Z271" s="4">
        <v>0</v>
      </c>
      <c r="AA271" s="4">
        <v>1.5732999999999999</v>
      </c>
      <c r="AB271" s="4" t="s">
        <v>384</v>
      </c>
      <c r="AC271" s="4">
        <v>0</v>
      </c>
      <c r="AD271" s="4">
        <v>11.9</v>
      </c>
      <c r="AE271" s="4">
        <v>841</v>
      </c>
      <c r="AF271" s="4">
        <v>873</v>
      </c>
      <c r="AG271" s="4">
        <v>876</v>
      </c>
      <c r="AH271" s="4">
        <v>76</v>
      </c>
      <c r="AI271" s="4">
        <v>17.79</v>
      </c>
      <c r="AJ271" s="4">
        <v>0.41</v>
      </c>
      <c r="AK271" s="4">
        <v>984</v>
      </c>
      <c r="AL271" s="4">
        <v>-2</v>
      </c>
      <c r="AM271" s="4">
        <v>0</v>
      </c>
      <c r="AN271" s="4">
        <v>22</v>
      </c>
      <c r="AO271" s="4">
        <v>190</v>
      </c>
      <c r="AP271" s="4">
        <v>190</v>
      </c>
      <c r="AQ271" s="4">
        <v>2.4</v>
      </c>
      <c r="AR271" s="4">
        <v>195</v>
      </c>
      <c r="AS271" s="4" t="s">
        <v>155</v>
      </c>
      <c r="AT271" s="4">
        <v>2</v>
      </c>
      <c r="AU271" s="5">
        <v>0.59628472222222217</v>
      </c>
      <c r="AV271" s="4">
        <v>47.161304999999999</v>
      </c>
      <c r="AW271" s="4">
        <v>-88.491209999999995</v>
      </c>
      <c r="AX271" s="4">
        <v>316.39999999999998</v>
      </c>
      <c r="AY271" s="4">
        <v>44.3</v>
      </c>
      <c r="AZ271" s="4">
        <v>12</v>
      </c>
      <c r="BA271" s="4">
        <v>10</v>
      </c>
      <c r="BB271" s="4" t="s">
        <v>439</v>
      </c>
      <c r="BC271" s="4">
        <v>1.3</v>
      </c>
      <c r="BD271" s="4">
        <v>1.2</v>
      </c>
      <c r="BE271" s="4">
        <v>1.9</v>
      </c>
      <c r="BF271" s="4">
        <v>14.063000000000001</v>
      </c>
      <c r="BG271" s="4">
        <v>16.239999999999998</v>
      </c>
      <c r="BH271" s="4">
        <v>1.1499999999999999</v>
      </c>
      <c r="BI271" s="4">
        <v>12.709</v>
      </c>
      <c r="BJ271" s="4">
        <v>2977.7359999999999</v>
      </c>
      <c r="BK271" s="4">
        <v>7.2949999999999999</v>
      </c>
      <c r="BL271" s="4">
        <v>2.73</v>
      </c>
      <c r="BM271" s="4">
        <v>0.76200000000000001</v>
      </c>
      <c r="BN271" s="4">
        <v>3.492</v>
      </c>
      <c r="BO271" s="4">
        <v>2.1520000000000001</v>
      </c>
      <c r="BP271" s="4">
        <v>0.6</v>
      </c>
      <c r="BQ271" s="4">
        <v>2.7519999999999998</v>
      </c>
      <c r="BR271" s="4">
        <v>14.8405</v>
      </c>
      <c r="BU271" s="4">
        <v>8.4710000000000001</v>
      </c>
      <c r="BW271" s="4">
        <v>300.64299999999997</v>
      </c>
      <c r="BX271" s="4">
        <v>0.25003999999999998</v>
      </c>
      <c r="BY271" s="4">
        <v>-5</v>
      </c>
      <c r="BZ271" s="4">
        <v>0.605904</v>
      </c>
      <c r="CA271" s="4">
        <v>6.1103529999999999</v>
      </c>
      <c r="CB271" s="4">
        <v>12.239261000000001</v>
      </c>
    </row>
    <row r="272" spans="1:80">
      <c r="A272" s="2">
        <v>42439</v>
      </c>
      <c r="B272" s="29">
        <v>0.38838980324074074</v>
      </c>
      <c r="C272" s="4">
        <v>12.753</v>
      </c>
      <c r="D272" s="4">
        <v>0.05</v>
      </c>
      <c r="E272" s="4" t="s">
        <v>155</v>
      </c>
      <c r="F272" s="4">
        <v>500</v>
      </c>
      <c r="G272" s="4">
        <v>82.7</v>
      </c>
      <c r="H272" s="4">
        <v>40.299999999999997</v>
      </c>
      <c r="I272" s="4">
        <v>1747.5</v>
      </c>
      <c r="K272" s="4">
        <v>2.2200000000000002</v>
      </c>
      <c r="L272" s="4">
        <v>185</v>
      </c>
      <c r="M272" s="4">
        <v>0.88739999999999997</v>
      </c>
      <c r="N272" s="4">
        <v>11.3163</v>
      </c>
      <c r="O272" s="4">
        <v>4.4400000000000002E-2</v>
      </c>
      <c r="P272" s="4">
        <v>73.385400000000004</v>
      </c>
      <c r="Q272" s="4">
        <v>35.7607</v>
      </c>
      <c r="R272" s="4">
        <v>109.1</v>
      </c>
      <c r="S272" s="4">
        <v>57.834299999999999</v>
      </c>
      <c r="T272" s="4">
        <v>28.182600000000001</v>
      </c>
      <c r="U272" s="4">
        <v>86</v>
      </c>
      <c r="V272" s="4">
        <v>1747.4870000000001</v>
      </c>
      <c r="Y272" s="4">
        <v>163.98500000000001</v>
      </c>
      <c r="Z272" s="4">
        <v>0</v>
      </c>
      <c r="AA272" s="4">
        <v>1.9702</v>
      </c>
      <c r="AB272" s="4" t="s">
        <v>384</v>
      </c>
      <c r="AC272" s="4">
        <v>0</v>
      </c>
      <c r="AD272" s="4">
        <v>11.9</v>
      </c>
      <c r="AE272" s="4">
        <v>841</v>
      </c>
      <c r="AF272" s="4">
        <v>872</v>
      </c>
      <c r="AG272" s="4">
        <v>877</v>
      </c>
      <c r="AH272" s="4">
        <v>76</v>
      </c>
      <c r="AI272" s="4">
        <v>17.79</v>
      </c>
      <c r="AJ272" s="4">
        <v>0.41</v>
      </c>
      <c r="AK272" s="4">
        <v>984</v>
      </c>
      <c r="AL272" s="4">
        <v>-2</v>
      </c>
      <c r="AM272" s="4">
        <v>0</v>
      </c>
      <c r="AN272" s="4">
        <v>22</v>
      </c>
      <c r="AO272" s="4">
        <v>190</v>
      </c>
      <c r="AP272" s="4">
        <v>190</v>
      </c>
      <c r="AQ272" s="4">
        <v>2.5</v>
      </c>
      <c r="AR272" s="4">
        <v>195</v>
      </c>
      <c r="AS272" s="4" t="s">
        <v>155</v>
      </c>
      <c r="AT272" s="4">
        <v>2</v>
      </c>
      <c r="AU272" s="5">
        <v>0.59629629629629632</v>
      </c>
      <c r="AV272" s="4">
        <v>47.161166000000001</v>
      </c>
      <c r="AW272" s="4">
        <v>-88.491061999999999</v>
      </c>
      <c r="AX272" s="4">
        <v>316.2</v>
      </c>
      <c r="AY272" s="4">
        <v>43.5</v>
      </c>
      <c r="AZ272" s="4">
        <v>12</v>
      </c>
      <c r="BA272" s="4">
        <v>10</v>
      </c>
      <c r="BB272" s="4" t="s">
        <v>439</v>
      </c>
      <c r="BC272" s="4">
        <v>1.3</v>
      </c>
      <c r="BD272" s="4">
        <v>1.2302999999999999</v>
      </c>
      <c r="BE272" s="4">
        <v>1.9302999999999999</v>
      </c>
      <c r="BF272" s="4">
        <v>14.063000000000001</v>
      </c>
      <c r="BG272" s="4">
        <v>16.25</v>
      </c>
      <c r="BH272" s="4">
        <v>1.1599999999999999</v>
      </c>
      <c r="BI272" s="4">
        <v>12.694000000000001</v>
      </c>
      <c r="BJ272" s="4">
        <v>2976.4520000000002</v>
      </c>
      <c r="BK272" s="4">
        <v>7.4279999999999999</v>
      </c>
      <c r="BL272" s="4">
        <v>2.0209999999999999</v>
      </c>
      <c r="BM272" s="4">
        <v>0.98499999999999999</v>
      </c>
      <c r="BN272" s="4">
        <v>3.0059999999999998</v>
      </c>
      <c r="BO272" s="4">
        <v>1.593</v>
      </c>
      <c r="BP272" s="4">
        <v>0.77600000000000002</v>
      </c>
      <c r="BQ272" s="4">
        <v>2.3690000000000002</v>
      </c>
      <c r="BR272" s="4">
        <v>15.198700000000001</v>
      </c>
      <c r="BU272" s="4">
        <v>8.5570000000000004</v>
      </c>
      <c r="BW272" s="4">
        <v>376.78899999999999</v>
      </c>
      <c r="BX272" s="4">
        <v>0.211224</v>
      </c>
      <c r="BY272" s="4">
        <v>-5</v>
      </c>
      <c r="BZ272" s="4">
        <v>0.60509599999999997</v>
      </c>
      <c r="CA272" s="4">
        <v>5.1617860000000002</v>
      </c>
      <c r="CB272" s="4">
        <v>12.222939</v>
      </c>
    </row>
    <row r="273" spans="1:80">
      <c r="A273" s="2">
        <v>42439</v>
      </c>
      <c r="B273" s="29">
        <v>0.38840137731481478</v>
      </c>
      <c r="C273" s="4">
        <v>12.531000000000001</v>
      </c>
      <c r="D273" s="4">
        <v>5.0200000000000002E-2</v>
      </c>
      <c r="E273" s="4" t="s">
        <v>155</v>
      </c>
      <c r="F273" s="4">
        <v>502.47899200000001</v>
      </c>
      <c r="G273" s="4">
        <v>70.8</v>
      </c>
      <c r="H273" s="4">
        <v>40.299999999999997</v>
      </c>
      <c r="I273" s="4">
        <v>1727.5</v>
      </c>
      <c r="K273" s="4">
        <v>2.4</v>
      </c>
      <c r="L273" s="4">
        <v>186</v>
      </c>
      <c r="M273" s="4">
        <v>0.8891</v>
      </c>
      <c r="N273" s="4">
        <v>11.141</v>
      </c>
      <c r="O273" s="4">
        <v>4.4699999999999997E-2</v>
      </c>
      <c r="P273" s="4">
        <v>62.980899999999998</v>
      </c>
      <c r="Q273" s="4">
        <v>35.829700000000003</v>
      </c>
      <c r="R273" s="4">
        <v>98.8</v>
      </c>
      <c r="S273" s="4">
        <v>49.634599999999999</v>
      </c>
      <c r="T273" s="4">
        <v>28.237100000000002</v>
      </c>
      <c r="U273" s="4">
        <v>77.900000000000006</v>
      </c>
      <c r="V273" s="4">
        <v>1727.54</v>
      </c>
      <c r="Y273" s="4">
        <v>165.553</v>
      </c>
      <c r="Z273" s="4">
        <v>0</v>
      </c>
      <c r="AA273" s="4">
        <v>2.1337999999999999</v>
      </c>
      <c r="AB273" s="4" t="s">
        <v>384</v>
      </c>
      <c r="AC273" s="4">
        <v>0</v>
      </c>
      <c r="AD273" s="4">
        <v>11.8</v>
      </c>
      <c r="AE273" s="4">
        <v>842</v>
      </c>
      <c r="AF273" s="4">
        <v>873</v>
      </c>
      <c r="AG273" s="4">
        <v>878</v>
      </c>
      <c r="AH273" s="4">
        <v>76</v>
      </c>
      <c r="AI273" s="4">
        <v>17.79</v>
      </c>
      <c r="AJ273" s="4">
        <v>0.41</v>
      </c>
      <c r="AK273" s="4">
        <v>984</v>
      </c>
      <c r="AL273" s="4">
        <v>-2</v>
      </c>
      <c r="AM273" s="4">
        <v>0</v>
      </c>
      <c r="AN273" s="4">
        <v>22</v>
      </c>
      <c r="AO273" s="4">
        <v>190</v>
      </c>
      <c r="AP273" s="4">
        <v>190.9</v>
      </c>
      <c r="AQ273" s="4">
        <v>2.2999999999999998</v>
      </c>
      <c r="AR273" s="4">
        <v>195</v>
      </c>
      <c r="AS273" s="4" t="s">
        <v>155</v>
      </c>
      <c r="AT273" s="4">
        <v>2</v>
      </c>
      <c r="AU273" s="5">
        <v>0.59630787037037036</v>
      </c>
      <c r="AV273" s="4">
        <v>47.161034999999998</v>
      </c>
      <c r="AW273" s="4">
        <v>-88.490937000000002</v>
      </c>
      <c r="AX273" s="4">
        <v>315.89999999999998</v>
      </c>
      <c r="AY273" s="4">
        <v>40.200000000000003</v>
      </c>
      <c r="AZ273" s="4">
        <v>12</v>
      </c>
      <c r="BA273" s="4">
        <v>10</v>
      </c>
      <c r="BB273" s="4" t="s">
        <v>439</v>
      </c>
      <c r="BC273" s="4">
        <v>1.3303</v>
      </c>
      <c r="BD273" s="4">
        <v>1.3303</v>
      </c>
      <c r="BE273" s="4">
        <v>2.0303</v>
      </c>
      <c r="BF273" s="4">
        <v>14.063000000000001</v>
      </c>
      <c r="BG273" s="4">
        <v>16.52</v>
      </c>
      <c r="BH273" s="4">
        <v>1.17</v>
      </c>
      <c r="BI273" s="4">
        <v>12.476000000000001</v>
      </c>
      <c r="BJ273" s="4">
        <v>2976.1660000000002</v>
      </c>
      <c r="BK273" s="4">
        <v>7.5960000000000001</v>
      </c>
      <c r="BL273" s="4">
        <v>1.762</v>
      </c>
      <c r="BM273" s="4">
        <v>1.002</v>
      </c>
      <c r="BN273" s="4">
        <v>2.7639999999999998</v>
      </c>
      <c r="BO273" s="4">
        <v>1.389</v>
      </c>
      <c r="BP273" s="4">
        <v>0.79</v>
      </c>
      <c r="BQ273" s="4">
        <v>2.1779999999999999</v>
      </c>
      <c r="BR273" s="4">
        <v>15.2601</v>
      </c>
      <c r="BU273" s="4">
        <v>8.7739999999999991</v>
      </c>
      <c r="BW273" s="4">
        <v>414.45800000000003</v>
      </c>
      <c r="BX273" s="4">
        <v>0.19525999999999999</v>
      </c>
      <c r="BY273" s="4">
        <v>-5</v>
      </c>
      <c r="BZ273" s="4">
        <v>0.60499999999999998</v>
      </c>
      <c r="CA273" s="4">
        <v>4.7716599999999998</v>
      </c>
      <c r="CB273" s="4">
        <v>12.221</v>
      </c>
    </row>
    <row r="274" spans="1:80">
      <c r="A274" s="2">
        <v>42439</v>
      </c>
      <c r="B274" s="29">
        <v>0.38841295138888893</v>
      </c>
      <c r="C274" s="4">
        <v>12.013</v>
      </c>
      <c r="D274" s="4">
        <v>5.1499999999999997E-2</v>
      </c>
      <c r="E274" s="4" t="s">
        <v>155</v>
      </c>
      <c r="F274" s="4">
        <v>515.18092100000001</v>
      </c>
      <c r="G274" s="4">
        <v>62.4</v>
      </c>
      <c r="H274" s="4">
        <v>40.299999999999997</v>
      </c>
      <c r="I274" s="4">
        <v>1830.2</v>
      </c>
      <c r="K274" s="4">
        <v>2.5</v>
      </c>
      <c r="L274" s="4">
        <v>189</v>
      </c>
      <c r="M274" s="4">
        <v>0.8931</v>
      </c>
      <c r="N274" s="4">
        <v>10.729100000000001</v>
      </c>
      <c r="O274" s="4">
        <v>4.5999999999999999E-2</v>
      </c>
      <c r="P274" s="4">
        <v>55.6997</v>
      </c>
      <c r="Q274" s="4">
        <v>35.9938</v>
      </c>
      <c r="R274" s="4">
        <v>91.7</v>
      </c>
      <c r="S274" s="4">
        <v>43.896299999999997</v>
      </c>
      <c r="T274" s="4">
        <v>28.366299999999999</v>
      </c>
      <c r="U274" s="4">
        <v>72.3</v>
      </c>
      <c r="V274" s="4">
        <v>1830.2212999999999</v>
      </c>
      <c r="Y274" s="4">
        <v>168.52500000000001</v>
      </c>
      <c r="Z274" s="4">
        <v>0</v>
      </c>
      <c r="AA274" s="4">
        <v>2.2328999999999999</v>
      </c>
      <c r="AB274" s="4" t="s">
        <v>384</v>
      </c>
      <c r="AC274" s="4">
        <v>0</v>
      </c>
      <c r="AD274" s="4">
        <v>11.9</v>
      </c>
      <c r="AE274" s="4">
        <v>842</v>
      </c>
      <c r="AF274" s="4">
        <v>874</v>
      </c>
      <c r="AG274" s="4">
        <v>879</v>
      </c>
      <c r="AH274" s="4">
        <v>76</v>
      </c>
      <c r="AI274" s="4">
        <v>17.79</v>
      </c>
      <c r="AJ274" s="4">
        <v>0.41</v>
      </c>
      <c r="AK274" s="4">
        <v>984</v>
      </c>
      <c r="AL274" s="4">
        <v>-2</v>
      </c>
      <c r="AM274" s="4">
        <v>0</v>
      </c>
      <c r="AN274" s="4">
        <v>22</v>
      </c>
      <c r="AO274" s="4">
        <v>190</v>
      </c>
      <c r="AP274" s="4">
        <v>191</v>
      </c>
      <c r="AQ274" s="4">
        <v>2.5</v>
      </c>
      <c r="AR274" s="4">
        <v>195</v>
      </c>
      <c r="AS274" s="4" t="s">
        <v>155</v>
      </c>
      <c r="AT274" s="4">
        <v>2</v>
      </c>
      <c r="AU274" s="5">
        <v>0.59631944444444451</v>
      </c>
      <c r="AV274" s="4">
        <v>47.160901000000003</v>
      </c>
      <c r="AW274" s="4">
        <v>-88.490837999999997</v>
      </c>
      <c r="AX274" s="4">
        <v>315.89999999999998</v>
      </c>
      <c r="AY274" s="4">
        <v>36.9</v>
      </c>
      <c r="AZ274" s="4">
        <v>12</v>
      </c>
      <c r="BA274" s="4">
        <v>10</v>
      </c>
      <c r="BB274" s="4" t="s">
        <v>439</v>
      </c>
      <c r="BC274" s="4">
        <v>1.4</v>
      </c>
      <c r="BD274" s="4">
        <v>1.4</v>
      </c>
      <c r="BE274" s="4">
        <v>2.1</v>
      </c>
      <c r="BF274" s="4">
        <v>14.063000000000001</v>
      </c>
      <c r="BG274" s="4">
        <v>17.16</v>
      </c>
      <c r="BH274" s="4">
        <v>1.22</v>
      </c>
      <c r="BI274" s="4">
        <v>11.964</v>
      </c>
      <c r="BJ274" s="4">
        <v>2971.212</v>
      </c>
      <c r="BK274" s="4">
        <v>8.11</v>
      </c>
      <c r="BL274" s="4">
        <v>1.615</v>
      </c>
      <c r="BM274" s="4">
        <v>1.044</v>
      </c>
      <c r="BN274" s="4">
        <v>2.6589999999999998</v>
      </c>
      <c r="BO274" s="4">
        <v>1.2729999999999999</v>
      </c>
      <c r="BP274" s="4">
        <v>0.82299999999999995</v>
      </c>
      <c r="BQ274" s="4">
        <v>2.0960000000000001</v>
      </c>
      <c r="BR274" s="4">
        <v>16.759899999999998</v>
      </c>
      <c r="BU274" s="4">
        <v>9.2590000000000003</v>
      </c>
      <c r="BW274" s="4">
        <v>449.60700000000003</v>
      </c>
      <c r="BX274" s="4">
        <v>0.196712</v>
      </c>
      <c r="BY274" s="4">
        <v>-5</v>
      </c>
      <c r="BZ274" s="4">
        <v>0.605904</v>
      </c>
      <c r="CA274" s="4">
        <v>4.8071429999999999</v>
      </c>
      <c r="CB274" s="4">
        <v>12.239259000000001</v>
      </c>
    </row>
    <row r="275" spans="1:80">
      <c r="A275" s="2">
        <v>42439</v>
      </c>
      <c r="B275" s="29">
        <v>0.38842452546296297</v>
      </c>
      <c r="C275" s="4">
        <v>11.814</v>
      </c>
      <c r="D275" s="4">
        <v>5.6500000000000002E-2</v>
      </c>
      <c r="E275" s="4" t="s">
        <v>155</v>
      </c>
      <c r="F275" s="4">
        <v>564.52302599999996</v>
      </c>
      <c r="G275" s="4">
        <v>49.7</v>
      </c>
      <c r="H275" s="4">
        <v>42.1</v>
      </c>
      <c r="I275" s="4">
        <v>1895.1</v>
      </c>
      <c r="K275" s="4">
        <v>2.85</v>
      </c>
      <c r="L275" s="4">
        <v>192</v>
      </c>
      <c r="M275" s="4">
        <v>0.89470000000000005</v>
      </c>
      <c r="N275" s="4">
        <v>10.569800000000001</v>
      </c>
      <c r="O275" s="4">
        <v>5.0500000000000003E-2</v>
      </c>
      <c r="P275" s="4">
        <v>44.505699999999997</v>
      </c>
      <c r="Q275" s="4">
        <v>37.621699999999997</v>
      </c>
      <c r="R275" s="4">
        <v>82.1</v>
      </c>
      <c r="S275" s="4">
        <v>35.0745</v>
      </c>
      <c r="T275" s="4">
        <v>29.6493</v>
      </c>
      <c r="U275" s="4">
        <v>64.7</v>
      </c>
      <c r="V275" s="4">
        <v>1895.1362999999999</v>
      </c>
      <c r="Y275" s="4">
        <v>171.71100000000001</v>
      </c>
      <c r="Z275" s="4">
        <v>0</v>
      </c>
      <c r="AA275" s="4">
        <v>2.5455999999999999</v>
      </c>
      <c r="AB275" s="4" t="s">
        <v>384</v>
      </c>
      <c r="AC275" s="4">
        <v>0</v>
      </c>
      <c r="AD275" s="4">
        <v>11.8</v>
      </c>
      <c r="AE275" s="4">
        <v>843</v>
      </c>
      <c r="AF275" s="4">
        <v>875</v>
      </c>
      <c r="AG275" s="4">
        <v>879</v>
      </c>
      <c r="AH275" s="4">
        <v>76</v>
      </c>
      <c r="AI275" s="4">
        <v>17.79</v>
      </c>
      <c r="AJ275" s="4">
        <v>0.41</v>
      </c>
      <c r="AK275" s="4">
        <v>984</v>
      </c>
      <c r="AL275" s="4">
        <v>-2</v>
      </c>
      <c r="AM275" s="4">
        <v>0</v>
      </c>
      <c r="AN275" s="4">
        <v>22</v>
      </c>
      <c r="AO275" s="4">
        <v>190</v>
      </c>
      <c r="AP275" s="4">
        <v>191</v>
      </c>
      <c r="AQ275" s="4">
        <v>2.6</v>
      </c>
      <c r="AR275" s="4">
        <v>195</v>
      </c>
      <c r="AS275" s="4" t="s">
        <v>155</v>
      </c>
      <c r="AT275" s="4">
        <v>2</v>
      </c>
      <c r="AU275" s="5">
        <v>0.59633101851851855</v>
      </c>
      <c r="AV275" s="4">
        <v>47.160766000000002</v>
      </c>
      <c r="AW275" s="4">
        <v>-88.490757000000002</v>
      </c>
      <c r="AX275" s="4">
        <v>316</v>
      </c>
      <c r="AY275" s="4">
        <v>35.299999999999997</v>
      </c>
      <c r="AZ275" s="4">
        <v>12</v>
      </c>
      <c r="BA275" s="4">
        <v>10</v>
      </c>
      <c r="BB275" s="4" t="s">
        <v>439</v>
      </c>
      <c r="BC275" s="4">
        <v>1.4</v>
      </c>
      <c r="BD275" s="4">
        <v>1.4302999999999999</v>
      </c>
      <c r="BE275" s="4">
        <v>2.1</v>
      </c>
      <c r="BF275" s="4">
        <v>14.063000000000001</v>
      </c>
      <c r="BG275" s="4">
        <v>17.41</v>
      </c>
      <c r="BH275" s="4">
        <v>1.24</v>
      </c>
      <c r="BI275" s="4">
        <v>11.773999999999999</v>
      </c>
      <c r="BJ275" s="4">
        <v>2967.4059999999999</v>
      </c>
      <c r="BK275" s="4">
        <v>9.0250000000000004</v>
      </c>
      <c r="BL275" s="4">
        <v>1.3080000000000001</v>
      </c>
      <c r="BM275" s="4">
        <v>1.1060000000000001</v>
      </c>
      <c r="BN275" s="4">
        <v>2.415</v>
      </c>
      <c r="BO275" s="4">
        <v>1.0309999999999999</v>
      </c>
      <c r="BP275" s="4">
        <v>0.872</v>
      </c>
      <c r="BQ275" s="4">
        <v>1.903</v>
      </c>
      <c r="BR275" s="4">
        <v>17.5932</v>
      </c>
      <c r="BU275" s="4">
        <v>9.5640000000000001</v>
      </c>
      <c r="BW275" s="4">
        <v>519.63599999999997</v>
      </c>
      <c r="BX275" s="4">
        <v>0.18795999999999999</v>
      </c>
      <c r="BY275" s="4">
        <v>-5</v>
      </c>
      <c r="BZ275" s="4">
        <v>0.60419199999999995</v>
      </c>
      <c r="CA275" s="4">
        <v>4.5932729999999999</v>
      </c>
      <c r="CB275" s="4">
        <v>12.204677999999999</v>
      </c>
    </row>
    <row r="276" spans="1:80">
      <c r="A276" s="2">
        <v>42439</v>
      </c>
      <c r="B276" s="29">
        <v>0.38843609953703706</v>
      </c>
      <c r="C276" s="4">
        <v>12.206</v>
      </c>
      <c r="D276" s="4">
        <v>5.7000000000000002E-2</v>
      </c>
      <c r="E276" s="4" t="s">
        <v>155</v>
      </c>
      <c r="F276" s="4">
        <v>570</v>
      </c>
      <c r="G276" s="4">
        <v>46.9</v>
      </c>
      <c r="H276" s="4">
        <v>55.1</v>
      </c>
      <c r="I276" s="4">
        <v>1977.2</v>
      </c>
      <c r="K276" s="4">
        <v>3.44</v>
      </c>
      <c r="L276" s="4">
        <v>196</v>
      </c>
      <c r="M276" s="4">
        <v>0.89149999999999996</v>
      </c>
      <c r="N276" s="4">
        <v>10.8811</v>
      </c>
      <c r="O276" s="4">
        <v>5.0799999999999998E-2</v>
      </c>
      <c r="P276" s="4">
        <v>41.808700000000002</v>
      </c>
      <c r="Q276" s="4">
        <v>49.119100000000003</v>
      </c>
      <c r="R276" s="4">
        <v>90.9</v>
      </c>
      <c r="S276" s="4">
        <v>32.948999999999998</v>
      </c>
      <c r="T276" s="4">
        <v>38.710299999999997</v>
      </c>
      <c r="U276" s="4">
        <v>71.7</v>
      </c>
      <c r="V276" s="4">
        <v>1977.1722</v>
      </c>
      <c r="Y276" s="4">
        <v>174.41800000000001</v>
      </c>
      <c r="Z276" s="4">
        <v>0</v>
      </c>
      <c r="AA276" s="4">
        <v>3.0626000000000002</v>
      </c>
      <c r="AB276" s="4" t="s">
        <v>384</v>
      </c>
      <c r="AC276" s="4">
        <v>0</v>
      </c>
      <c r="AD276" s="4">
        <v>11.9</v>
      </c>
      <c r="AE276" s="4">
        <v>843</v>
      </c>
      <c r="AF276" s="4">
        <v>876</v>
      </c>
      <c r="AG276" s="4">
        <v>878</v>
      </c>
      <c r="AH276" s="4">
        <v>76</v>
      </c>
      <c r="AI276" s="4">
        <v>17.79</v>
      </c>
      <c r="AJ276" s="4">
        <v>0.41</v>
      </c>
      <c r="AK276" s="4">
        <v>984</v>
      </c>
      <c r="AL276" s="4">
        <v>-2</v>
      </c>
      <c r="AM276" s="4">
        <v>0</v>
      </c>
      <c r="AN276" s="4">
        <v>22</v>
      </c>
      <c r="AO276" s="4">
        <v>190.9</v>
      </c>
      <c r="AP276" s="4">
        <v>191</v>
      </c>
      <c r="AQ276" s="4">
        <v>2.6</v>
      </c>
      <c r="AR276" s="4">
        <v>195</v>
      </c>
      <c r="AS276" s="4" t="s">
        <v>155</v>
      </c>
      <c r="AT276" s="4">
        <v>2</v>
      </c>
      <c r="AU276" s="5">
        <v>0.59634259259259259</v>
      </c>
      <c r="AV276" s="4">
        <v>47.160629999999998</v>
      </c>
      <c r="AW276" s="4">
        <v>-88.490719999999996</v>
      </c>
      <c r="AX276" s="4">
        <v>316.60000000000002</v>
      </c>
      <c r="AY276" s="4">
        <v>30.9</v>
      </c>
      <c r="AZ276" s="4">
        <v>12</v>
      </c>
      <c r="BA276" s="4">
        <v>10</v>
      </c>
      <c r="BB276" s="4" t="s">
        <v>439</v>
      </c>
      <c r="BC276" s="4">
        <v>1.4</v>
      </c>
      <c r="BD276" s="4">
        <v>1.5</v>
      </c>
      <c r="BE276" s="4">
        <v>2.1</v>
      </c>
      <c r="BF276" s="4">
        <v>14.063000000000001</v>
      </c>
      <c r="BG276" s="4">
        <v>16.88</v>
      </c>
      <c r="BH276" s="4">
        <v>1.2</v>
      </c>
      <c r="BI276" s="4">
        <v>12.176</v>
      </c>
      <c r="BJ276" s="4">
        <v>2966.7069999999999</v>
      </c>
      <c r="BK276" s="4">
        <v>8.8179999999999996</v>
      </c>
      <c r="BL276" s="4">
        <v>1.194</v>
      </c>
      <c r="BM276" s="4">
        <v>1.4019999999999999</v>
      </c>
      <c r="BN276" s="4">
        <v>2.5960000000000001</v>
      </c>
      <c r="BO276" s="4">
        <v>0.94099999999999995</v>
      </c>
      <c r="BP276" s="4">
        <v>1.105</v>
      </c>
      <c r="BQ276" s="4">
        <v>2.0459999999999998</v>
      </c>
      <c r="BR276" s="4">
        <v>17.825500000000002</v>
      </c>
      <c r="BU276" s="4">
        <v>9.4350000000000005</v>
      </c>
      <c r="BW276" s="4">
        <v>607.14300000000003</v>
      </c>
      <c r="BX276" s="4">
        <v>0.22677600000000001</v>
      </c>
      <c r="BY276" s="4">
        <v>-5</v>
      </c>
      <c r="BZ276" s="4">
        <v>0.60671200000000003</v>
      </c>
      <c r="CA276" s="4">
        <v>5.5418380000000003</v>
      </c>
      <c r="CB276" s="4">
        <v>12.255582</v>
      </c>
    </row>
    <row r="277" spans="1:80">
      <c r="A277" s="2">
        <v>42439</v>
      </c>
      <c r="B277" s="29">
        <v>0.3884476736111111</v>
      </c>
      <c r="C277" s="4">
        <v>12.86</v>
      </c>
      <c r="D277" s="4">
        <v>5.4100000000000002E-2</v>
      </c>
      <c r="E277" s="4" t="s">
        <v>155</v>
      </c>
      <c r="F277" s="4">
        <v>541.492659</v>
      </c>
      <c r="G277" s="4">
        <v>51.6</v>
      </c>
      <c r="H277" s="4">
        <v>55.1</v>
      </c>
      <c r="I277" s="4">
        <v>1907.1</v>
      </c>
      <c r="K277" s="4">
        <v>3.8</v>
      </c>
      <c r="L277" s="4">
        <v>198</v>
      </c>
      <c r="M277" s="4">
        <v>0.88639999999999997</v>
      </c>
      <c r="N277" s="4">
        <v>11.3986</v>
      </c>
      <c r="O277" s="4">
        <v>4.8000000000000001E-2</v>
      </c>
      <c r="P277" s="4">
        <v>45.774900000000002</v>
      </c>
      <c r="Q277" s="4">
        <v>48.838799999999999</v>
      </c>
      <c r="R277" s="4">
        <v>94.6</v>
      </c>
      <c r="S277" s="4">
        <v>36.0747</v>
      </c>
      <c r="T277" s="4">
        <v>38.489400000000003</v>
      </c>
      <c r="U277" s="4">
        <v>74.599999999999994</v>
      </c>
      <c r="V277" s="4">
        <v>1907.1411000000001</v>
      </c>
      <c r="Y277" s="4">
        <v>175.54</v>
      </c>
      <c r="Z277" s="4">
        <v>0</v>
      </c>
      <c r="AA277" s="4">
        <v>3.3681999999999999</v>
      </c>
      <c r="AB277" s="4" t="s">
        <v>384</v>
      </c>
      <c r="AC277" s="4">
        <v>0</v>
      </c>
      <c r="AD277" s="4">
        <v>11.8</v>
      </c>
      <c r="AE277" s="4">
        <v>843</v>
      </c>
      <c r="AF277" s="4">
        <v>875</v>
      </c>
      <c r="AG277" s="4">
        <v>878</v>
      </c>
      <c r="AH277" s="4">
        <v>76</v>
      </c>
      <c r="AI277" s="4">
        <v>17.79</v>
      </c>
      <c r="AJ277" s="4">
        <v>0.41</v>
      </c>
      <c r="AK277" s="4">
        <v>984</v>
      </c>
      <c r="AL277" s="4">
        <v>-2</v>
      </c>
      <c r="AM277" s="4">
        <v>0</v>
      </c>
      <c r="AN277" s="4">
        <v>22</v>
      </c>
      <c r="AO277" s="4">
        <v>190.1</v>
      </c>
      <c r="AP277" s="4">
        <v>191</v>
      </c>
      <c r="AQ277" s="4">
        <v>2.6</v>
      </c>
      <c r="AR277" s="4">
        <v>195</v>
      </c>
      <c r="AS277" s="4" t="s">
        <v>155</v>
      </c>
      <c r="AT277" s="4">
        <v>2</v>
      </c>
      <c r="AU277" s="5">
        <v>0.59635416666666663</v>
      </c>
      <c r="AV277" s="4">
        <v>47.160505999999998</v>
      </c>
      <c r="AW277" s="4">
        <v>-88.490700000000004</v>
      </c>
      <c r="AX277" s="4">
        <v>316.5</v>
      </c>
      <c r="AY277" s="4">
        <v>29.6</v>
      </c>
      <c r="AZ277" s="4">
        <v>12</v>
      </c>
      <c r="BA277" s="4">
        <v>10</v>
      </c>
      <c r="BB277" s="4" t="s">
        <v>439</v>
      </c>
      <c r="BC277" s="4">
        <v>1.4</v>
      </c>
      <c r="BD277" s="4">
        <v>1.5</v>
      </c>
      <c r="BE277" s="4">
        <v>2.1303000000000001</v>
      </c>
      <c r="BF277" s="4">
        <v>14.063000000000001</v>
      </c>
      <c r="BG277" s="4">
        <v>16.100000000000001</v>
      </c>
      <c r="BH277" s="4">
        <v>1.1399999999999999</v>
      </c>
      <c r="BI277" s="4">
        <v>12.82</v>
      </c>
      <c r="BJ277" s="4">
        <v>2971.7579999999998</v>
      </c>
      <c r="BK277" s="4">
        <v>7.9640000000000004</v>
      </c>
      <c r="BL277" s="4">
        <v>1.25</v>
      </c>
      <c r="BM277" s="4">
        <v>1.333</v>
      </c>
      <c r="BN277" s="4">
        <v>2.5830000000000002</v>
      </c>
      <c r="BO277" s="4">
        <v>0.98499999999999999</v>
      </c>
      <c r="BP277" s="4">
        <v>1.0509999999999999</v>
      </c>
      <c r="BQ277" s="4">
        <v>2.036</v>
      </c>
      <c r="BR277" s="4">
        <v>16.441500000000001</v>
      </c>
      <c r="BU277" s="4">
        <v>9.08</v>
      </c>
      <c r="BW277" s="4">
        <v>638.49699999999996</v>
      </c>
      <c r="BX277" s="4">
        <v>0.242752</v>
      </c>
      <c r="BY277" s="4">
        <v>-5</v>
      </c>
      <c r="BZ277" s="4">
        <v>0.60609599999999997</v>
      </c>
      <c r="CA277" s="4">
        <v>5.9322520000000001</v>
      </c>
      <c r="CB277" s="4">
        <v>12.243138999999999</v>
      </c>
    </row>
    <row r="278" spans="1:80">
      <c r="A278" s="2">
        <v>42439</v>
      </c>
      <c r="B278" s="29">
        <v>0.38845924768518519</v>
      </c>
      <c r="C278" s="4">
        <v>13.221</v>
      </c>
      <c r="D278" s="4">
        <v>0.1106</v>
      </c>
      <c r="E278" s="4" t="s">
        <v>155</v>
      </c>
      <c r="F278" s="4">
        <v>1106.2309</v>
      </c>
      <c r="G278" s="4">
        <v>71.7</v>
      </c>
      <c r="H278" s="4">
        <v>54.5</v>
      </c>
      <c r="I278" s="4">
        <v>1999.7</v>
      </c>
      <c r="K278" s="4">
        <v>3.44</v>
      </c>
      <c r="L278" s="4">
        <v>212</v>
      </c>
      <c r="M278" s="4">
        <v>0.8831</v>
      </c>
      <c r="N278" s="4">
        <v>11.6751</v>
      </c>
      <c r="O278" s="4">
        <v>9.7699999999999995E-2</v>
      </c>
      <c r="P278" s="4">
        <v>63.347000000000001</v>
      </c>
      <c r="Q278" s="4">
        <v>48.135800000000003</v>
      </c>
      <c r="R278" s="4">
        <v>111.5</v>
      </c>
      <c r="S278" s="4">
        <v>49.923099999999998</v>
      </c>
      <c r="T278" s="4">
        <v>37.935299999999998</v>
      </c>
      <c r="U278" s="4">
        <v>87.9</v>
      </c>
      <c r="V278" s="4">
        <v>1999.7121999999999</v>
      </c>
      <c r="Y278" s="4">
        <v>187.49700000000001</v>
      </c>
      <c r="Z278" s="4">
        <v>0</v>
      </c>
      <c r="AA278" s="4">
        <v>3.0333999999999999</v>
      </c>
      <c r="AB278" s="4" t="s">
        <v>384</v>
      </c>
      <c r="AC278" s="4">
        <v>0</v>
      </c>
      <c r="AD278" s="4">
        <v>11.8</v>
      </c>
      <c r="AE278" s="4">
        <v>843</v>
      </c>
      <c r="AF278" s="4">
        <v>876</v>
      </c>
      <c r="AG278" s="4">
        <v>878</v>
      </c>
      <c r="AH278" s="4">
        <v>76</v>
      </c>
      <c r="AI278" s="4">
        <v>17.79</v>
      </c>
      <c r="AJ278" s="4">
        <v>0.41</v>
      </c>
      <c r="AK278" s="4">
        <v>984</v>
      </c>
      <c r="AL278" s="4">
        <v>-2</v>
      </c>
      <c r="AM278" s="4">
        <v>0</v>
      </c>
      <c r="AN278" s="4">
        <v>22</v>
      </c>
      <c r="AO278" s="4">
        <v>190.9</v>
      </c>
      <c r="AP278" s="4">
        <v>191</v>
      </c>
      <c r="AQ278" s="4">
        <v>3</v>
      </c>
      <c r="AR278" s="4">
        <v>195</v>
      </c>
      <c r="AS278" s="4" t="s">
        <v>155</v>
      </c>
      <c r="AT278" s="4">
        <v>2</v>
      </c>
      <c r="AU278" s="5">
        <v>0.59636574074074067</v>
      </c>
      <c r="AV278" s="4">
        <v>47.16039</v>
      </c>
      <c r="AW278" s="4">
        <v>-88.490690999999998</v>
      </c>
      <c r="AX278" s="4">
        <v>316.60000000000002</v>
      </c>
      <c r="AY278" s="4">
        <v>29.1</v>
      </c>
      <c r="AZ278" s="4">
        <v>12</v>
      </c>
      <c r="BA278" s="4">
        <v>10</v>
      </c>
      <c r="BB278" s="4" t="s">
        <v>439</v>
      </c>
      <c r="BC278" s="4">
        <v>1.4605999999999999</v>
      </c>
      <c r="BD278" s="4">
        <v>1.3485</v>
      </c>
      <c r="BE278" s="4">
        <v>2.2303000000000002</v>
      </c>
      <c r="BF278" s="4">
        <v>14.063000000000001</v>
      </c>
      <c r="BG278" s="4">
        <v>15.61</v>
      </c>
      <c r="BH278" s="4">
        <v>1.1100000000000001</v>
      </c>
      <c r="BI278" s="4">
        <v>13.242000000000001</v>
      </c>
      <c r="BJ278" s="4">
        <v>2958.2759999999998</v>
      </c>
      <c r="BK278" s="4">
        <v>15.754</v>
      </c>
      <c r="BL278" s="4">
        <v>1.681</v>
      </c>
      <c r="BM278" s="4">
        <v>1.2769999999999999</v>
      </c>
      <c r="BN278" s="4">
        <v>2.9580000000000002</v>
      </c>
      <c r="BO278" s="4">
        <v>1.325</v>
      </c>
      <c r="BP278" s="4">
        <v>1.0069999999999999</v>
      </c>
      <c r="BQ278" s="4">
        <v>2.331</v>
      </c>
      <c r="BR278" s="4">
        <v>16.754899999999999</v>
      </c>
      <c r="BU278" s="4">
        <v>9.4260000000000002</v>
      </c>
      <c r="BW278" s="4">
        <v>558.86099999999999</v>
      </c>
      <c r="BX278" s="4">
        <v>0.26117600000000002</v>
      </c>
      <c r="BY278" s="4">
        <v>-5</v>
      </c>
      <c r="BZ278" s="4">
        <v>0.60509599999999997</v>
      </c>
      <c r="CA278" s="4">
        <v>6.3824880000000004</v>
      </c>
      <c r="CB278" s="4">
        <v>12.222939</v>
      </c>
    </row>
    <row r="279" spans="1:80">
      <c r="A279" s="2">
        <v>42439</v>
      </c>
      <c r="B279" s="29">
        <v>0.38847082175925923</v>
      </c>
      <c r="C279" s="4">
        <v>13.829000000000001</v>
      </c>
      <c r="D279" s="4">
        <v>0.27139999999999997</v>
      </c>
      <c r="E279" s="4" t="s">
        <v>155</v>
      </c>
      <c r="F279" s="4">
        <v>2713.8669949999999</v>
      </c>
      <c r="G279" s="4">
        <v>91.4</v>
      </c>
      <c r="H279" s="4">
        <v>49.8</v>
      </c>
      <c r="I279" s="4">
        <v>2116</v>
      </c>
      <c r="K279" s="4">
        <v>2.86</v>
      </c>
      <c r="L279" s="4">
        <v>217</v>
      </c>
      <c r="M279" s="4">
        <v>0.87680000000000002</v>
      </c>
      <c r="N279" s="4">
        <v>12.125400000000001</v>
      </c>
      <c r="O279" s="4">
        <v>0.23799999999999999</v>
      </c>
      <c r="P279" s="4">
        <v>80.133799999999994</v>
      </c>
      <c r="Q279" s="4">
        <v>43.7057</v>
      </c>
      <c r="R279" s="4">
        <v>123.8</v>
      </c>
      <c r="S279" s="4">
        <v>63.1526</v>
      </c>
      <c r="T279" s="4">
        <v>34.444000000000003</v>
      </c>
      <c r="U279" s="4">
        <v>97.6</v>
      </c>
      <c r="V279" s="4">
        <v>2116.0394999999999</v>
      </c>
      <c r="Y279" s="4">
        <v>190.60599999999999</v>
      </c>
      <c r="Z279" s="4">
        <v>0</v>
      </c>
      <c r="AA279" s="4">
        <v>2.5095000000000001</v>
      </c>
      <c r="AB279" s="4" t="s">
        <v>384</v>
      </c>
      <c r="AC279" s="4">
        <v>0</v>
      </c>
      <c r="AD279" s="4">
        <v>12.1</v>
      </c>
      <c r="AE279" s="4">
        <v>841</v>
      </c>
      <c r="AF279" s="4">
        <v>871</v>
      </c>
      <c r="AG279" s="4">
        <v>876</v>
      </c>
      <c r="AH279" s="4">
        <v>76</v>
      </c>
      <c r="AI279" s="4">
        <v>17.79</v>
      </c>
      <c r="AJ279" s="4">
        <v>0.41</v>
      </c>
      <c r="AK279" s="4">
        <v>984</v>
      </c>
      <c r="AL279" s="4">
        <v>-2</v>
      </c>
      <c r="AM279" s="4">
        <v>0</v>
      </c>
      <c r="AN279" s="4">
        <v>22</v>
      </c>
      <c r="AO279" s="4">
        <v>191</v>
      </c>
      <c r="AP279" s="4">
        <v>191</v>
      </c>
      <c r="AQ279" s="4">
        <v>2.9</v>
      </c>
      <c r="AR279" s="4">
        <v>195</v>
      </c>
      <c r="AS279" s="4" t="s">
        <v>155</v>
      </c>
      <c r="AT279" s="4">
        <v>2</v>
      </c>
      <c r="AU279" s="5">
        <v>0.59637731481481482</v>
      </c>
      <c r="AV279" s="4">
        <v>47.160279000000003</v>
      </c>
      <c r="AW279" s="4">
        <v>-88.490688000000006</v>
      </c>
      <c r="AX279" s="4">
        <v>316.60000000000002</v>
      </c>
      <c r="AY279" s="4">
        <v>28</v>
      </c>
      <c r="AZ279" s="4">
        <v>12</v>
      </c>
      <c r="BA279" s="4">
        <v>10</v>
      </c>
      <c r="BB279" s="4" t="s">
        <v>439</v>
      </c>
      <c r="BC279" s="4">
        <v>1.6</v>
      </c>
      <c r="BD279" s="4">
        <v>1</v>
      </c>
      <c r="BE279" s="4">
        <v>2.2999999999999998</v>
      </c>
      <c r="BF279" s="4">
        <v>14.063000000000001</v>
      </c>
      <c r="BG279" s="4">
        <v>14.79</v>
      </c>
      <c r="BH279" s="4">
        <v>1.05</v>
      </c>
      <c r="BI279" s="4">
        <v>14.051</v>
      </c>
      <c r="BJ279" s="4">
        <v>2924.7689999999998</v>
      </c>
      <c r="BK279" s="4">
        <v>36.530999999999999</v>
      </c>
      <c r="BL279" s="4">
        <v>2.024</v>
      </c>
      <c r="BM279" s="4">
        <v>1.1040000000000001</v>
      </c>
      <c r="BN279" s="4">
        <v>3.1280000000000001</v>
      </c>
      <c r="BO279" s="4">
        <v>1.595</v>
      </c>
      <c r="BP279" s="4">
        <v>0.87</v>
      </c>
      <c r="BQ279" s="4">
        <v>2.4649999999999999</v>
      </c>
      <c r="BR279" s="4">
        <v>16.8779</v>
      </c>
      <c r="BU279" s="4">
        <v>9.1219999999999999</v>
      </c>
      <c r="BW279" s="4">
        <v>440.137</v>
      </c>
      <c r="BX279" s="4">
        <v>0.37509599999999998</v>
      </c>
      <c r="BY279" s="4">
        <v>-5</v>
      </c>
      <c r="BZ279" s="4">
        <v>0.61042399999999997</v>
      </c>
      <c r="CA279" s="4">
        <v>9.1664089999999998</v>
      </c>
      <c r="CB279" s="4">
        <v>12.330565</v>
      </c>
    </row>
    <row r="280" spans="1:80">
      <c r="A280" s="2">
        <v>42439</v>
      </c>
      <c r="B280" s="29">
        <v>0.38848239583333338</v>
      </c>
      <c r="C280" s="4">
        <v>13.984</v>
      </c>
      <c r="D280" s="4">
        <v>0.49359999999999998</v>
      </c>
      <c r="E280" s="4" t="s">
        <v>155</v>
      </c>
      <c r="F280" s="4">
        <v>4936.1557380000004</v>
      </c>
      <c r="G280" s="4">
        <v>92.3</v>
      </c>
      <c r="H280" s="4">
        <v>43.7</v>
      </c>
      <c r="I280" s="4">
        <v>2123.9</v>
      </c>
      <c r="K280" s="4">
        <v>2.14</v>
      </c>
      <c r="L280" s="4">
        <v>218</v>
      </c>
      <c r="M280" s="4">
        <v>0.87370000000000003</v>
      </c>
      <c r="N280" s="4">
        <v>12.2178</v>
      </c>
      <c r="O280" s="4">
        <v>0.43130000000000002</v>
      </c>
      <c r="P280" s="4">
        <v>80.683300000000003</v>
      </c>
      <c r="Q280" s="4">
        <v>38.194400000000002</v>
      </c>
      <c r="R280" s="4">
        <v>118.9</v>
      </c>
      <c r="S280" s="4">
        <v>63.585700000000003</v>
      </c>
      <c r="T280" s="4">
        <v>30.1006</v>
      </c>
      <c r="U280" s="4">
        <v>93.7</v>
      </c>
      <c r="V280" s="4">
        <v>2123.9247999999998</v>
      </c>
      <c r="Y280" s="4">
        <v>190.11799999999999</v>
      </c>
      <c r="Z280" s="4">
        <v>0</v>
      </c>
      <c r="AA280" s="4">
        <v>1.8695999999999999</v>
      </c>
      <c r="AB280" s="4" t="s">
        <v>384</v>
      </c>
      <c r="AC280" s="4">
        <v>0</v>
      </c>
      <c r="AD280" s="4">
        <v>12</v>
      </c>
      <c r="AE280" s="4">
        <v>841</v>
      </c>
      <c r="AF280" s="4">
        <v>873</v>
      </c>
      <c r="AG280" s="4">
        <v>877</v>
      </c>
      <c r="AH280" s="4">
        <v>76</v>
      </c>
      <c r="AI280" s="4">
        <v>17.79</v>
      </c>
      <c r="AJ280" s="4">
        <v>0.41</v>
      </c>
      <c r="AK280" s="4">
        <v>984</v>
      </c>
      <c r="AL280" s="4">
        <v>-2</v>
      </c>
      <c r="AM280" s="4">
        <v>0</v>
      </c>
      <c r="AN280" s="4">
        <v>22</v>
      </c>
      <c r="AO280" s="4">
        <v>191</v>
      </c>
      <c r="AP280" s="4">
        <v>190.1</v>
      </c>
      <c r="AQ280" s="4">
        <v>3.1</v>
      </c>
      <c r="AR280" s="4">
        <v>195</v>
      </c>
      <c r="AS280" s="4" t="s">
        <v>155</v>
      </c>
      <c r="AT280" s="4">
        <v>2</v>
      </c>
      <c r="AU280" s="5">
        <v>0.59638888888888886</v>
      </c>
      <c r="AV280" s="4">
        <v>47.160167000000001</v>
      </c>
      <c r="AW280" s="4">
        <v>-88.490679999999998</v>
      </c>
      <c r="AX280" s="4">
        <v>316.5</v>
      </c>
      <c r="AY280" s="4">
        <v>27.8</v>
      </c>
      <c r="AZ280" s="4">
        <v>12</v>
      </c>
      <c r="BA280" s="4">
        <v>10</v>
      </c>
      <c r="BB280" s="4" t="s">
        <v>439</v>
      </c>
      <c r="BC280" s="4">
        <v>1.5394000000000001</v>
      </c>
      <c r="BD280" s="4">
        <v>1.0303</v>
      </c>
      <c r="BE280" s="4">
        <v>2.2999999999999998</v>
      </c>
      <c r="BF280" s="4">
        <v>14.063000000000001</v>
      </c>
      <c r="BG280" s="4">
        <v>14.41</v>
      </c>
      <c r="BH280" s="4">
        <v>1.02</v>
      </c>
      <c r="BI280" s="4">
        <v>14.455</v>
      </c>
      <c r="BJ280" s="4">
        <v>2881.194</v>
      </c>
      <c r="BK280" s="4">
        <v>64.730999999999995</v>
      </c>
      <c r="BL280" s="4">
        <v>1.9930000000000001</v>
      </c>
      <c r="BM280" s="4">
        <v>0.94299999999999995</v>
      </c>
      <c r="BN280" s="4">
        <v>2.9359999999999999</v>
      </c>
      <c r="BO280" s="4">
        <v>1.57</v>
      </c>
      <c r="BP280" s="4">
        <v>0.74299999999999999</v>
      </c>
      <c r="BQ280" s="4">
        <v>2.3140000000000001</v>
      </c>
      <c r="BR280" s="4">
        <v>16.562100000000001</v>
      </c>
      <c r="BU280" s="4">
        <v>8.8949999999999996</v>
      </c>
      <c r="BW280" s="4">
        <v>320.57299999999998</v>
      </c>
      <c r="BX280" s="4">
        <v>0.49276799999999998</v>
      </c>
      <c r="BY280" s="4">
        <v>-5</v>
      </c>
      <c r="BZ280" s="4">
        <v>0.60828800000000005</v>
      </c>
      <c r="CA280" s="4">
        <v>12.042018000000001</v>
      </c>
      <c r="CB280" s="4">
        <v>12.287418000000001</v>
      </c>
    </row>
    <row r="281" spans="1:80">
      <c r="A281" s="2">
        <v>42439</v>
      </c>
      <c r="B281" s="29">
        <v>0.38849396990740742</v>
      </c>
      <c r="C281" s="4">
        <v>14.128</v>
      </c>
      <c r="D281" s="4">
        <v>0.3977</v>
      </c>
      <c r="E281" s="4" t="s">
        <v>155</v>
      </c>
      <c r="F281" s="4">
        <v>3977.1393440000002</v>
      </c>
      <c r="G281" s="4">
        <v>76.099999999999994</v>
      </c>
      <c r="H281" s="4">
        <v>37.700000000000003</v>
      </c>
      <c r="I281" s="4">
        <v>2080.4</v>
      </c>
      <c r="K281" s="4">
        <v>1.3</v>
      </c>
      <c r="L281" s="4">
        <v>218</v>
      </c>
      <c r="M281" s="4">
        <v>0.87350000000000005</v>
      </c>
      <c r="N281" s="4">
        <v>12.3401</v>
      </c>
      <c r="O281" s="4">
        <v>0.34739999999999999</v>
      </c>
      <c r="P281" s="4">
        <v>66.487899999999996</v>
      </c>
      <c r="Q281" s="4">
        <v>32.934600000000003</v>
      </c>
      <c r="R281" s="4">
        <v>99.4</v>
      </c>
      <c r="S281" s="4">
        <v>52.398499999999999</v>
      </c>
      <c r="T281" s="4">
        <v>25.955500000000001</v>
      </c>
      <c r="U281" s="4">
        <v>78.400000000000006</v>
      </c>
      <c r="V281" s="4">
        <v>2080.3980999999999</v>
      </c>
      <c r="Y281" s="4">
        <v>190.06399999999999</v>
      </c>
      <c r="Z281" s="4">
        <v>0</v>
      </c>
      <c r="AA281" s="4">
        <v>1.1333</v>
      </c>
      <c r="AB281" s="4" t="s">
        <v>384</v>
      </c>
      <c r="AC281" s="4">
        <v>0</v>
      </c>
      <c r="AD281" s="4">
        <v>11.9</v>
      </c>
      <c r="AE281" s="4">
        <v>842</v>
      </c>
      <c r="AF281" s="4">
        <v>873</v>
      </c>
      <c r="AG281" s="4">
        <v>878</v>
      </c>
      <c r="AH281" s="4">
        <v>76</v>
      </c>
      <c r="AI281" s="4">
        <v>17.79</v>
      </c>
      <c r="AJ281" s="4">
        <v>0.41</v>
      </c>
      <c r="AK281" s="4">
        <v>984</v>
      </c>
      <c r="AL281" s="4">
        <v>-2</v>
      </c>
      <c r="AM281" s="4">
        <v>0</v>
      </c>
      <c r="AN281" s="4">
        <v>22</v>
      </c>
      <c r="AO281" s="4">
        <v>191</v>
      </c>
      <c r="AP281" s="4">
        <v>190</v>
      </c>
      <c r="AQ281" s="4">
        <v>3</v>
      </c>
      <c r="AR281" s="4">
        <v>195</v>
      </c>
      <c r="AS281" s="4" t="s">
        <v>155</v>
      </c>
      <c r="AT281" s="4">
        <v>2</v>
      </c>
      <c r="AU281" s="5">
        <v>0.59640046296296301</v>
      </c>
      <c r="AV281" s="4">
        <v>47.160055</v>
      </c>
      <c r="AW281" s="4">
        <v>-88.490657999999996</v>
      </c>
      <c r="AX281" s="4">
        <v>316.39999999999998</v>
      </c>
      <c r="AY281" s="4">
        <v>27.7</v>
      </c>
      <c r="AZ281" s="4">
        <v>12</v>
      </c>
      <c r="BA281" s="4">
        <v>10</v>
      </c>
      <c r="BB281" s="4" t="s">
        <v>439</v>
      </c>
      <c r="BC281" s="4">
        <v>1.4</v>
      </c>
      <c r="BD281" s="4">
        <v>1.1303000000000001</v>
      </c>
      <c r="BE281" s="4">
        <v>2.3302999999999998</v>
      </c>
      <c r="BF281" s="4">
        <v>14.063000000000001</v>
      </c>
      <c r="BG281" s="4">
        <v>14.38</v>
      </c>
      <c r="BH281" s="4">
        <v>1.02</v>
      </c>
      <c r="BI281" s="4">
        <v>14.488</v>
      </c>
      <c r="BJ281" s="4">
        <v>2902.3290000000002</v>
      </c>
      <c r="BK281" s="4">
        <v>52.002000000000002</v>
      </c>
      <c r="BL281" s="4">
        <v>1.6379999999999999</v>
      </c>
      <c r="BM281" s="4">
        <v>0.81100000000000005</v>
      </c>
      <c r="BN281" s="4">
        <v>2.4489999999999998</v>
      </c>
      <c r="BO281" s="4">
        <v>1.2909999999999999</v>
      </c>
      <c r="BP281" s="4">
        <v>0.63900000000000001</v>
      </c>
      <c r="BQ281" s="4">
        <v>1.93</v>
      </c>
      <c r="BR281" s="4">
        <v>16.1797</v>
      </c>
      <c r="BU281" s="4">
        <v>8.8689999999999998</v>
      </c>
      <c r="BW281" s="4">
        <v>193.809</v>
      </c>
      <c r="BX281" s="4">
        <v>0.58084000000000002</v>
      </c>
      <c r="BY281" s="4">
        <v>-5</v>
      </c>
      <c r="BZ281" s="4">
        <v>0.60709599999999997</v>
      </c>
      <c r="CA281" s="4">
        <v>14.194277</v>
      </c>
      <c r="CB281" s="4">
        <v>12.263339</v>
      </c>
    </row>
    <row r="282" spans="1:80">
      <c r="A282" s="2">
        <v>42439</v>
      </c>
      <c r="B282" s="29">
        <v>0.38850554398148152</v>
      </c>
      <c r="C282" s="4">
        <v>14.208</v>
      </c>
      <c r="D282" s="4">
        <v>0.47289999999999999</v>
      </c>
      <c r="E282" s="4" t="s">
        <v>155</v>
      </c>
      <c r="F282" s="4">
        <v>4728.8504750000002</v>
      </c>
      <c r="G282" s="4">
        <v>70.7</v>
      </c>
      <c r="H282" s="4">
        <v>24</v>
      </c>
      <c r="I282" s="4">
        <v>2056.1</v>
      </c>
      <c r="K282" s="4">
        <v>0.77</v>
      </c>
      <c r="L282" s="4">
        <v>218</v>
      </c>
      <c r="M282" s="4">
        <v>0.87219999999999998</v>
      </c>
      <c r="N282" s="4">
        <v>12.391999999999999</v>
      </c>
      <c r="O282" s="4">
        <v>0.41239999999999999</v>
      </c>
      <c r="P282" s="4">
        <v>61.694699999999997</v>
      </c>
      <c r="Q282" s="4">
        <v>20.932099999999998</v>
      </c>
      <c r="R282" s="4">
        <v>82.6</v>
      </c>
      <c r="S282" s="4">
        <v>48.620899999999999</v>
      </c>
      <c r="T282" s="4">
        <v>16.496400000000001</v>
      </c>
      <c r="U282" s="4">
        <v>65.099999999999994</v>
      </c>
      <c r="V282" s="4">
        <v>2056.1469000000002</v>
      </c>
      <c r="Y282" s="4">
        <v>189.834</v>
      </c>
      <c r="Z282" s="4">
        <v>0</v>
      </c>
      <c r="AA282" s="4">
        <v>0.66790000000000005</v>
      </c>
      <c r="AB282" s="4" t="s">
        <v>384</v>
      </c>
      <c r="AC282" s="4">
        <v>0</v>
      </c>
      <c r="AD282" s="4">
        <v>11.8</v>
      </c>
      <c r="AE282" s="4">
        <v>842</v>
      </c>
      <c r="AF282" s="4">
        <v>874</v>
      </c>
      <c r="AG282" s="4">
        <v>877</v>
      </c>
      <c r="AH282" s="4">
        <v>76</v>
      </c>
      <c r="AI282" s="4">
        <v>17.79</v>
      </c>
      <c r="AJ282" s="4">
        <v>0.41</v>
      </c>
      <c r="AK282" s="4">
        <v>984</v>
      </c>
      <c r="AL282" s="4">
        <v>-2</v>
      </c>
      <c r="AM282" s="4">
        <v>0</v>
      </c>
      <c r="AN282" s="4">
        <v>22</v>
      </c>
      <c r="AO282" s="4">
        <v>191</v>
      </c>
      <c r="AP282" s="4">
        <v>190</v>
      </c>
      <c r="AQ282" s="4">
        <v>2.9</v>
      </c>
      <c r="AR282" s="4">
        <v>195</v>
      </c>
      <c r="AS282" s="4" t="s">
        <v>155</v>
      </c>
      <c r="AT282" s="4">
        <v>2</v>
      </c>
      <c r="AU282" s="5">
        <v>0.59641203703703705</v>
      </c>
      <c r="AV282" s="4">
        <v>47.159947000000003</v>
      </c>
      <c r="AW282" s="4">
        <v>-88.490606999999997</v>
      </c>
      <c r="AX282" s="4">
        <v>316.2</v>
      </c>
      <c r="AY282" s="4">
        <v>27.9</v>
      </c>
      <c r="AZ282" s="4">
        <v>12</v>
      </c>
      <c r="BA282" s="4">
        <v>10</v>
      </c>
      <c r="BB282" s="4" t="s">
        <v>439</v>
      </c>
      <c r="BC282" s="4">
        <v>1.4605999999999999</v>
      </c>
      <c r="BD282" s="4">
        <v>1.3211999999999999</v>
      </c>
      <c r="BE282" s="4">
        <v>2.4908999999999999</v>
      </c>
      <c r="BF282" s="4">
        <v>14.063000000000001</v>
      </c>
      <c r="BG282" s="4">
        <v>14.23</v>
      </c>
      <c r="BH282" s="4">
        <v>1.01</v>
      </c>
      <c r="BI282" s="4">
        <v>14.656000000000001</v>
      </c>
      <c r="BJ282" s="4">
        <v>2888.797</v>
      </c>
      <c r="BK282" s="4">
        <v>61.194000000000003</v>
      </c>
      <c r="BL282" s="4">
        <v>1.506</v>
      </c>
      <c r="BM282" s="4">
        <v>0.51100000000000001</v>
      </c>
      <c r="BN282" s="4">
        <v>2.0169999999999999</v>
      </c>
      <c r="BO282" s="4">
        <v>1.1870000000000001</v>
      </c>
      <c r="BP282" s="4">
        <v>0.40300000000000002</v>
      </c>
      <c r="BQ282" s="4">
        <v>1.59</v>
      </c>
      <c r="BR282" s="4">
        <v>15.8499</v>
      </c>
      <c r="BU282" s="4">
        <v>8.7799999999999994</v>
      </c>
      <c r="BW282" s="4">
        <v>113.20399999999999</v>
      </c>
      <c r="BX282" s="4">
        <v>0.565496</v>
      </c>
      <c r="BY282" s="4">
        <v>-5</v>
      </c>
      <c r="BZ282" s="4">
        <v>0.60428800000000005</v>
      </c>
      <c r="CA282" s="4">
        <v>13.819307999999999</v>
      </c>
      <c r="CB282" s="4">
        <v>12.206618000000001</v>
      </c>
    </row>
    <row r="283" spans="1:80">
      <c r="A283" s="2">
        <v>42439</v>
      </c>
      <c r="B283" s="29">
        <v>0.38851711805555555</v>
      </c>
      <c r="C283" s="4">
        <v>14.188000000000001</v>
      </c>
      <c r="D283" s="4">
        <v>0.51859999999999995</v>
      </c>
      <c r="E283" s="4" t="s">
        <v>155</v>
      </c>
      <c r="F283" s="4">
        <v>5186.3022510000001</v>
      </c>
      <c r="G283" s="4">
        <v>68.400000000000006</v>
      </c>
      <c r="H283" s="4">
        <v>24</v>
      </c>
      <c r="I283" s="4">
        <v>2175.8000000000002</v>
      </c>
      <c r="K283" s="4">
        <v>0.5</v>
      </c>
      <c r="L283" s="4">
        <v>219</v>
      </c>
      <c r="M283" s="4">
        <v>0.87180000000000002</v>
      </c>
      <c r="N283" s="4">
        <v>12.3681</v>
      </c>
      <c r="O283" s="4">
        <v>0.4521</v>
      </c>
      <c r="P283" s="4">
        <v>59.628</v>
      </c>
      <c r="Q283" s="4">
        <v>20.9221</v>
      </c>
      <c r="R283" s="4">
        <v>80.599999999999994</v>
      </c>
      <c r="S283" s="4">
        <v>46.992199999999997</v>
      </c>
      <c r="T283" s="4">
        <v>16.488499999999998</v>
      </c>
      <c r="U283" s="4">
        <v>63.5</v>
      </c>
      <c r="V283" s="4">
        <v>2175.8157000000001</v>
      </c>
      <c r="Y283" s="4">
        <v>190.54400000000001</v>
      </c>
      <c r="Z283" s="4">
        <v>0</v>
      </c>
      <c r="AA283" s="4">
        <v>0.43590000000000001</v>
      </c>
      <c r="AB283" s="4" t="s">
        <v>384</v>
      </c>
      <c r="AC283" s="4">
        <v>0</v>
      </c>
      <c r="AD283" s="4">
        <v>11.8</v>
      </c>
      <c r="AE283" s="4">
        <v>843</v>
      </c>
      <c r="AF283" s="4">
        <v>874</v>
      </c>
      <c r="AG283" s="4">
        <v>878</v>
      </c>
      <c r="AH283" s="4">
        <v>76</v>
      </c>
      <c r="AI283" s="4">
        <v>17.79</v>
      </c>
      <c r="AJ283" s="4">
        <v>0.41</v>
      </c>
      <c r="AK283" s="4">
        <v>984</v>
      </c>
      <c r="AL283" s="4">
        <v>-2</v>
      </c>
      <c r="AM283" s="4">
        <v>0</v>
      </c>
      <c r="AN283" s="4">
        <v>22</v>
      </c>
      <c r="AO283" s="4">
        <v>191</v>
      </c>
      <c r="AP283" s="4">
        <v>190</v>
      </c>
      <c r="AQ283" s="4">
        <v>2.7</v>
      </c>
      <c r="AR283" s="4">
        <v>195</v>
      </c>
      <c r="AS283" s="4" t="s">
        <v>155</v>
      </c>
      <c r="AT283" s="4">
        <v>2</v>
      </c>
      <c r="AU283" s="5">
        <v>0.59642361111111108</v>
      </c>
      <c r="AV283" s="4">
        <v>47.159838000000001</v>
      </c>
      <c r="AW283" s="4">
        <v>-88.490533999999997</v>
      </c>
      <c r="AX283" s="4">
        <v>316.10000000000002</v>
      </c>
      <c r="AY283" s="4">
        <v>29.2</v>
      </c>
      <c r="AZ283" s="4">
        <v>12</v>
      </c>
      <c r="BA283" s="4">
        <v>10</v>
      </c>
      <c r="BB283" s="4" t="s">
        <v>439</v>
      </c>
      <c r="BC283" s="4">
        <v>1.6</v>
      </c>
      <c r="BD283" s="4">
        <v>1.7212000000000001</v>
      </c>
      <c r="BE283" s="4">
        <v>2.7909000000000002</v>
      </c>
      <c r="BF283" s="4">
        <v>14.063000000000001</v>
      </c>
      <c r="BG283" s="4">
        <v>14.19</v>
      </c>
      <c r="BH283" s="4">
        <v>1.01</v>
      </c>
      <c r="BI283" s="4">
        <v>14.711</v>
      </c>
      <c r="BJ283" s="4">
        <v>2877.069</v>
      </c>
      <c r="BK283" s="4">
        <v>66.938000000000002</v>
      </c>
      <c r="BL283" s="4">
        <v>1.4530000000000001</v>
      </c>
      <c r="BM283" s="4">
        <v>0.51</v>
      </c>
      <c r="BN283" s="4">
        <v>1.962</v>
      </c>
      <c r="BO283" s="4">
        <v>1.145</v>
      </c>
      <c r="BP283" s="4">
        <v>0.40200000000000002</v>
      </c>
      <c r="BQ283" s="4">
        <v>1.546</v>
      </c>
      <c r="BR283" s="4">
        <v>16.736499999999999</v>
      </c>
      <c r="BU283" s="4">
        <v>8.7940000000000005</v>
      </c>
      <c r="BW283" s="4">
        <v>73.724000000000004</v>
      </c>
      <c r="BX283" s="4">
        <v>0.42920799999999998</v>
      </c>
      <c r="BY283" s="4">
        <v>-5</v>
      </c>
      <c r="BZ283" s="4">
        <v>0.60309599999999997</v>
      </c>
      <c r="CA283" s="4">
        <v>10.488770000000001</v>
      </c>
      <c r="CB283" s="4">
        <v>12.182539</v>
      </c>
    </row>
    <row r="284" spans="1:80">
      <c r="A284" s="2">
        <v>42439</v>
      </c>
      <c r="B284" s="29">
        <v>0.38852869212962959</v>
      </c>
      <c r="C284" s="4">
        <v>14.18</v>
      </c>
      <c r="D284" s="4">
        <v>0.48399999999999999</v>
      </c>
      <c r="E284" s="4" t="s">
        <v>155</v>
      </c>
      <c r="F284" s="4">
        <v>4840.4651160000003</v>
      </c>
      <c r="G284" s="4">
        <v>66.599999999999994</v>
      </c>
      <c r="H284" s="4">
        <v>26.1</v>
      </c>
      <c r="I284" s="4">
        <v>2178.6</v>
      </c>
      <c r="K284" s="4">
        <v>0.38</v>
      </c>
      <c r="L284" s="4">
        <v>219</v>
      </c>
      <c r="M284" s="4">
        <v>0.87209999999999999</v>
      </c>
      <c r="N284" s="4">
        <v>12.366</v>
      </c>
      <c r="O284" s="4">
        <v>0.42209999999999998</v>
      </c>
      <c r="P284" s="4">
        <v>58.119399999999999</v>
      </c>
      <c r="Q284" s="4">
        <v>22.728999999999999</v>
      </c>
      <c r="R284" s="4">
        <v>80.8</v>
      </c>
      <c r="S284" s="4">
        <v>45.8033</v>
      </c>
      <c r="T284" s="4">
        <v>17.912500000000001</v>
      </c>
      <c r="U284" s="4">
        <v>63.7</v>
      </c>
      <c r="V284" s="4">
        <v>2178.5787</v>
      </c>
      <c r="Y284" s="4">
        <v>191.047</v>
      </c>
      <c r="Z284" s="4">
        <v>0</v>
      </c>
      <c r="AA284" s="4">
        <v>0.33489999999999998</v>
      </c>
      <c r="AB284" s="4" t="s">
        <v>384</v>
      </c>
      <c r="AC284" s="4">
        <v>0</v>
      </c>
      <c r="AD284" s="4">
        <v>11.9</v>
      </c>
      <c r="AE284" s="4">
        <v>842</v>
      </c>
      <c r="AF284" s="4">
        <v>873</v>
      </c>
      <c r="AG284" s="4">
        <v>876</v>
      </c>
      <c r="AH284" s="4">
        <v>76</v>
      </c>
      <c r="AI284" s="4">
        <v>17.79</v>
      </c>
      <c r="AJ284" s="4">
        <v>0.41</v>
      </c>
      <c r="AK284" s="4">
        <v>984</v>
      </c>
      <c r="AL284" s="4">
        <v>-2</v>
      </c>
      <c r="AM284" s="4">
        <v>0</v>
      </c>
      <c r="AN284" s="4">
        <v>22</v>
      </c>
      <c r="AO284" s="4">
        <v>191</v>
      </c>
      <c r="AP284" s="4">
        <v>190.9</v>
      </c>
      <c r="AQ284" s="4">
        <v>2.6</v>
      </c>
      <c r="AR284" s="4">
        <v>195</v>
      </c>
      <c r="AS284" s="4" t="s">
        <v>155</v>
      </c>
      <c r="AT284" s="4">
        <v>2</v>
      </c>
      <c r="AU284" s="5">
        <v>0.59643518518518512</v>
      </c>
      <c r="AV284" s="4">
        <v>47.159734999999998</v>
      </c>
      <c r="AW284" s="4">
        <v>-88.490435000000005</v>
      </c>
      <c r="AX284" s="4">
        <v>315.89999999999998</v>
      </c>
      <c r="AY284" s="4">
        <v>29.9</v>
      </c>
      <c r="AZ284" s="4">
        <v>12</v>
      </c>
      <c r="BA284" s="4">
        <v>10</v>
      </c>
      <c r="BB284" s="4" t="s">
        <v>439</v>
      </c>
      <c r="BC284" s="4">
        <v>1.5697000000000001</v>
      </c>
      <c r="BD284" s="4">
        <v>2</v>
      </c>
      <c r="BE284" s="4">
        <v>2.9394</v>
      </c>
      <c r="BF284" s="4">
        <v>14.063000000000001</v>
      </c>
      <c r="BG284" s="4">
        <v>14.23</v>
      </c>
      <c r="BH284" s="4">
        <v>1.01</v>
      </c>
      <c r="BI284" s="4">
        <v>14.669</v>
      </c>
      <c r="BJ284" s="4">
        <v>2883.6410000000001</v>
      </c>
      <c r="BK284" s="4">
        <v>62.651000000000003</v>
      </c>
      <c r="BL284" s="4">
        <v>1.419</v>
      </c>
      <c r="BM284" s="4">
        <v>0.55500000000000005</v>
      </c>
      <c r="BN284" s="4">
        <v>1.974</v>
      </c>
      <c r="BO284" s="4">
        <v>1.119</v>
      </c>
      <c r="BP284" s="4">
        <v>0.437</v>
      </c>
      <c r="BQ284" s="4">
        <v>1.556</v>
      </c>
      <c r="BR284" s="4">
        <v>16.7989</v>
      </c>
      <c r="BU284" s="4">
        <v>8.8390000000000004</v>
      </c>
      <c r="BW284" s="4">
        <v>56.784999999999997</v>
      </c>
      <c r="BX284" s="4">
        <v>0.41680800000000001</v>
      </c>
      <c r="BY284" s="4">
        <v>-5</v>
      </c>
      <c r="BZ284" s="4">
        <v>0.60480800000000001</v>
      </c>
      <c r="CA284" s="4">
        <v>10.185746</v>
      </c>
      <c r="CB284" s="4">
        <v>12.217122</v>
      </c>
    </row>
    <row r="285" spans="1:80">
      <c r="A285" s="2">
        <v>42439</v>
      </c>
      <c r="B285" s="29">
        <v>0.38854026620370369</v>
      </c>
      <c r="C285" s="4">
        <v>14.18</v>
      </c>
      <c r="D285" s="4">
        <v>0.42899999999999999</v>
      </c>
      <c r="E285" s="4" t="s">
        <v>155</v>
      </c>
      <c r="F285" s="4">
        <v>4289.5238099999997</v>
      </c>
      <c r="G285" s="4">
        <v>75.5</v>
      </c>
      <c r="H285" s="4">
        <v>36.6</v>
      </c>
      <c r="I285" s="4">
        <v>2138.6999999999998</v>
      </c>
      <c r="K285" s="4">
        <v>0.3</v>
      </c>
      <c r="L285" s="4">
        <v>219</v>
      </c>
      <c r="M285" s="4">
        <v>0.87260000000000004</v>
      </c>
      <c r="N285" s="4">
        <v>12.373799999999999</v>
      </c>
      <c r="O285" s="4">
        <v>0.37430000000000002</v>
      </c>
      <c r="P285" s="4">
        <v>65.884399999999999</v>
      </c>
      <c r="Q285" s="4">
        <v>31.950900000000001</v>
      </c>
      <c r="R285" s="4">
        <v>97.8</v>
      </c>
      <c r="S285" s="4">
        <v>51.922800000000002</v>
      </c>
      <c r="T285" s="4">
        <v>25.180199999999999</v>
      </c>
      <c r="U285" s="4">
        <v>77.099999999999994</v>
      </c>
      <c r="V285" s="4">
        <v>2138.7492999999999</v>
      </c>
      <c r="Y285" s="4">
        <v>191.279</v>
      </c>
      <c r="Z285" s="4">
        <v>0</v>
      </c>
      <c r="AA285" s="4">
        <v>0.26179999999999998</v>
      </c>
      <c r="AB285" s="4" t="s">
        <v>384</v>
      </c>
      <c r="AC285" s="4">
        <v>0</v>
      </c>
      <c r="AD285" s="4">
        <v>11.9</v>
      </c>
      <c r="AE285" s="4">
        <v>842</v>
      </c>
      <c r="AF285" s="4">
        <v>872</v>
      </c>
      <c r="AG285" s="4">
        <v>877</v>
      </c>
      <c r="AH285" s="4">
        <v>76</v>
      </c>
      <c r="AI285" s="4">
        <v>17.79</v>
      </c>
      <c r="AJ285" s="4">
        <v>0.41</v>
      </c>
      <c r="AK285" s="4">
        <v>984</v>
      </c>
      <c r="AL285" s="4">
        <v>-2</v>
      </c>
      <c r="AM285" s="4">
        <v>0</v>
      </c>
      <c r="AN285" s="4">
        <v>22</v>
      </c>
      <c r="AO285" s="4">
        <v>191</v>
      </c>
      <c r="AP285" s="4">
        <v>191</v>
      </c>
      <c r="AQ285" s="4">
        <v>2.7</v>
      </c>
      <c r="AR285" s="4">
        <v>195</v>
      </c>
      <c r="AS285" s="4" t="s">
        <v>155</v>
      </c>
      <c r="AT285" s="4">
        <v>2</v>
      </c>
      <c r="AU285" s="5">
        <v>0.59644675925925927</v>
      </c>
      <c r="AV285" s="4">
        <v>47.159640000000003</v>
      </c>
      <c r="AW285" s="4">
        <v>-88.490306000000004</v>
      </c>
      <c r="AX285" s="4">
        <v>315.8</v>
      </c>
      <c r="AY285" s="4">
        <v>31.4</v>
      </c>
      <c r="AZ285" s="4">
        <v>12</v>
      </c>
      <c r="BA285" s="4">
        <v>10</v>
      </c>
      <c r="BB285" s="4" t="s">
        <v>439</v>
      </c>
      <c r="BC285" s="4">
        <v>1.3788</v>
      </c>
      <c r="BD285" s="4">
        <v>2</v>
      </c>
      <c r="BE285" s="4">
        <v>2.6787999999999998</v>
      </c>
      <c r="BF285" s="4">
        <v>14.063000000000001</v>
      </c>
      <c r="BG285" s="4">
        <v>14.29</v>
      </c>
      <c r="BH285" s="4">
        <v>1.02</v>
      </c>
      <c r="BI285" s="4">
        <v>14.597</v>
      </c>
      <c r="BJ285" s="4">
        <v>2895.2849999999999</v>
      </c>
      <c r="BK285" s="4">
        <v>55.744</v>
      </c>
      <c r="BL285" s="4">
        <v>1.6140000000000001</v>
      </c>
      <c r="BM285" s="4">
        <v>0.78300000000000003</v>
      </c>
      <c r="BN285" s="4">
        <v>2.3969999999999998</v>
      </c>
      <c r="BO285" s="4">
        <v>1.272</v>
      </c>
      <c r="BP285" s="4">
        <v>0.61699999999999999</v>
      </c>
      <c r="BQ285" s="4">
        <v>1.889</v>
      </c>
      <c r="BR285" s="4">
        <v>16.547999999999998</v>
      </c>
      <c r="BU285" s="4">
        <v>8.8800000000000008</v>
      </c>
      <c r="BW285" s="4">
        <v>44.537999999999997</v>
      </c>
      <c r="BX285" s="4">
        <v>0.36999199999999999</v>
      </c>
      <c r="BY285" s="4">
        <v>-5</v>
      </c>
      <c r="BZ285" s="4">
        <v>0.60409599999999997</v>
      </c>
      <c r="CA285" s="4">
        <v>9.0416799999999995</v>
      </c>
      <c r="CB285" s="4">
        <v>12.202738999999999</v>
      </c>
    </row>
    <row r="286" spans="1:80">
      <c r="A286" s="2">
        <v>42439</v>
      </c>
      <c r="B286" s="29">
        <v>0.38855184027777773</v>
      </c>
      <c r="C286" s="4">
        <v>14.18</v>
      </c>
      <c r="D286" s="4">
        <v>0.47989999999999999</v>
      </c>
      <c r="E286" s="4" t="s">
        <v>155</v>
      </c>
      <c r="F286" s="4">
        <v>4799.0658880000001</v>
      </c>
      <c r="G286" s="4">
        <v>81.900000000000006</v>
      </c>
      <c r="H286" s="4">
        <v>40.299999999999997</v>
      </c>
      <c r="I286" s="4">
        <v>2139.8000000000002</v>
      </c>
      <c r="K286" s="4">
        <v>0.3</v>
      </c>
      <c r="L286" s="4">
        <v>219</v>
      </c>
      <c r="M286" s="4">
        <v>0.87229999999999996</v>
      </c>
      <c r="N286" s="4">
        <v>12.369199999999999</v>
      </c>
      <c r="O286" s="4">
        <v>0.41860000000000003</v>
      </c>
      <c r="P286" s="4">
        <v>71.456299999999999</v>
      </c>
      <c r="Q286" s="4">
        <v>35.161700000000003</v>
      </c>
      <c r="R286" s="4">
        <v>106.6</v>
      </c>
      <c r="S286" s="4">
        <v>56.314</v>
      </c>
      <c r="T286" s="4">
        <v>27.710599999999999</v>
      </c>
      <c r="U286" s="4">
        <v>84</v>
      </c>
      <c r="V286" s="4">
        <v>2139.7734</v>
      </c>
      <c r="Y286" s="4">
        <v>191.208</v>
      </c>
      <c r="Z286" s="4">
        <v>0</v>
      </c>
      <c r="AA286" s="4">
        <v>0.26169999999999999</v>
      </c>
      <c r="AB286" s="4" t="s">
        <v>384</v>
      </c>
      <c r="AC286" s="4">
        <v>0</v>
      </c>
      <c r="AD286" s="4">
        <v>12.2</v>
      </c>
      <c r="AE286" s="4">
        <v>839</v>
      </c>
      <c r="AF286" s="4">
        <v>870</v>
      </c>
      <c r="AG286" s="4">
        <v>874</v>
      </c>
      <c r="AH286" s="4">
        <v>76</v>
      </c>
      <c r="AI286" s="4">
        <v>17.79</v>
      </c>
      <c r="AJ286" s="4">
        <v>0.41</v>
      </c>
      <c r="AK286" s="4">
        <v>984</v>
      </c>
      <c r="AL286" s="4">
        <v>-2</v>
      </c>
      <c r="AM286" s="4">
        <v>0</v>
      </c>
      <c r="AN286" s="4">
        <v>22</v>
      </c>
      <c r="AO286" s="4">
        <v>191.9</v>
      </c>
      <c r="AP286" s="4">
        <v>191</v>
      </c>
      <c r="AQ286" s="4">
        <v>3.1</v>
      </c>
      <c r="AR286" s="4">
        <v>195</v>
      </c>
      <c r="AS286" s="4" t="s">
        <v>155</v>
      </c>
      <c r="AT286" s="4">
        <v>2</v>
      </c>
      <c r="AU286" s="5">
        <v>0.59645833333333331</v>
      </c>
      <c r="AV286" s="4">
        <v>47.159550000000003</v>
      </c>
      <c r="AW286" s="4">
        <v>-88.490163999999993</v>
      </c>
      <c r="AX286" s="4">
        <v>315.89999999999998</v>
      </c>
      <c r="AY286" s="4">
        <v>31.7</v>
      </c>
      <c r="AZ286" s="4">
        <v>12</v>
      </c>
      <c r="BA286" s="4">
        <v>11</v>
      </c>
      <c r="BB286" s="4" t="s">
        <v>435</v>
      </c>
      <c r="BC286" s="4">
        <v>1.1303000000000001</v>
      </c>
      <c r="BD286" s="4">
        <v>1.9394</v>
      </c>
      <c r="BE286" s="4">
        <v>2.3696999999999999</v>
      </c>
      <c r="BF286" s="4">
        <v>14.063000000000001</v>
      </c>
      <c r="BG286" s="4">
        <v>14.24</v>
      </c>
      <c r="BH286" s="4">
        <v>1.01</v>
      </c>
      <c r="BI286" s="4">
        <v>14.64</v>
      </c>
      <c r="BJ286" s="4">
        <v>2885.3180000000002</v>
      </c>
      <c r="BK286" s="4">
        <v>62.151000000000003</v>
      </c>
      <c r="BL286" s="4">
        <v>1.746</v>
      </c>
      <c r="BM286" s="4">
        <v>0.85899999999999999</v>
      </c>
      <c r="BN286" s="4">
        <v>2.6040000000000001</v>
      </c>
      <c r="BO286" s="4">
        <v>1.3759999999999999</v>
      </c>
      <c r="BP286" s="4">
        <v>0.67700000000000005</v>
      </c>
      <c r="BQ286" s="4">
        <v>2.0529999999999999</v>
      </c>
      <c r="BR286" s="4">
        <v>16.504999999999999</v>
      </c>
      <c r="BU286" s="4">
        <v>8.8490000000000002</v>
      </c>
      <c r="BW286" s="4">
        <v>44.384999999999998</v>
      </c>
      <c r="BX286" s="4">
        <v>0.47167199999999998</v>
      </c>
      <c r="BY286" s="4">
        <v>-5</v>
      </c>
      <c r="BZ286" s="4">
        <v>0.61213600000000001</v>
      </c>
      <c r="CA286" s="4">
        <v>11.526484</v>
      </c>
      <c r="CB286" s="4">
        <v>12.365147</v>
      </c>
    </row>
    <row r="287" spans="1:80">
      <c r="A287" s="2">
        <v>42439</v>
      </c>
      <c r="B287" s="29">
        <v>0.38856341435185188</v>
      </c>
      <c r="C287" s="4">
        <v>14.18</v>
      </c>
      <c r="D287" s="4">
        <v>0.47820000000000001</v>
      </c>
      <c r="E287" s="4" t="s">
        <v>155</v>
      </c>
      <c r="F287" s="4">
        <v>4782.3853209999997</v>
      </c>
      <c r="G287" s="4">
        <v>83.1</v>
      </c>
      <c r="H287" s="4">
        <v>40.1</v>
      </c>
      <c r="I287" s="4">
        <v>2134.1</v>
      </c>
      <c r="K287" s="4">
        <v>0.3</v>
      </c>
      <c r="L287" s="4">
        <v>219</v>
      </c>
      <c r="M287" s="4">
        <v>0.87239999999999995</v>
      </c>
      <c r="N287" s="4">
        <v>12.371</v>
      </c>
      <c r="O287" s="4">
        <v>0.41720000000000002</v>
      </c>
      <c r="P287" s="4">
        <v>72.490300000000005</v>
      </c>
      <c r="Q287" s="4">
        <v>34.984200000000001</v>
      </c>
      <c r="R287" s="4">
        <v>107.5</v>
      </c>
      <c r="S287" s="4">
        <v>57.128900000000002</v>
      </c>
      <c r="T287" s="4">
        <v>27.570699999999999</v>
      </c>
      <c r="U287" s="4">
        <v>84.7</v>
      </c>
      <c r="V287" s="4">
        <v>2134.0772999999999</v>
      </c>
      <c r="Y287" s="4">
        <v>191.34299999999999</v>
      </c>
      <c r="Z287" s="4">
        <v>0</v>
      </c>
      <c r="AA287" s="4">
        <v>0.26169999999999999</v>
      </c>
      <c r="AB287" s="4" t="s">
        <v>384</v>
      </c>
      <c r="AC287" s="4">
        <v>0</v>
      </c>
      <c r="AD287" s="4">
        <v>12.3</v>
      </c>
      <c r="AE287" s="4">
        <v>837</v>
      </c>
      <c r="AF287" s="4">
        <v>868</v>
      </c>
      <c r="AG287" s="4">
        <v>874</v>
      </c>
      <c r="AH287" s="4">
        <v>76</v>
      </c>
      <c r="AI287" s="4">
        <v>17.79</v>
      </c>
      <c r="AJ287" s="4">
        <v>0.41</v>
      </c>
      <c r="AK287" s="4">
        <v>984</v>
      </c>
      <c r="AL287" s="4">
        <v>-2</v>
      </c>
      <c r="AM287" s="4">
        <v>0</v>
      </c>
      <c r="AN287" s="4">
        <v>22</v>
      </c>
      <c r="AO287" s="4">
        <v>192</v>
      </c>
      <c r="AP287" s="4">
        <v>191.9</v>
      </c>
      <c r="AQ287" s="4">
        <v>3.4</v>
      </c>
      <c r="AR287" s="4">
        <v>195</v>
      </c>
      <c r="AS287" s="4" t="s">
        <v>155</v>
      </c>
      <c r="AT287" s="4">
        <v>2</v>
      </c>
      <c r="AU287" s="5">
        <v>0.59646990740740746</v>
      </c>
      <c r="AV287" s="4">
        <v>47.159458999999998</v>
      </c>
      <c r="AW287" s="4">
        <v>-88.490018000000006</v>
      </c>
      <c r="AX287" s="4">
        <v>316</v>
      </c>
      <c r="AY287" s="4">
        <v>32.799999999999997</v>
      </c>
      <c r="AZ287" s="4">
        <v>12</v>
      </c>
      <c r="BA287" s="4">
        <v>11</v>
      </c>
      <c r="BB287" s="4" t="s">
        <v>435</v>
      </c>
      <c r="BC287" s="4">
        <v>1.2</v>
      </c>
      <c r="BD287" s="4">
        <v>1.8</v>
      </c>
      <c r="BE287" s="4">
        <v>2.2999999999999998</v>
      </c>
      <c r="BF287" s="4">
        <v>14.063000000000001</v>
      </c>
      <c r="BG287" s="4">
        <v>14.24</v>
      </c>
      <c r="BH287" s="4">
        <v>1.01</v>
      </c>
      <c r="BI287" s="4">
        <v>14.622999999999999</v>
      </c>
      <c r="BJ287" s="4">
        <v>2885.7739999999999</v>
      </c>
      <c r="BK287" s="4">
        <v>61.945</v>
      </c>
      <c r="BL287" s="4">
        <v>1.7709999999999999</v>
      </c>
      <c r="BM287" s="4">
        <v>0.85499999999999998</v>
      </c>
      <c r="BN287" s="4">
        <v>2.625</v>
      </c>
      <c r="BO287" s="4">
        <v>1.3959999999999999</v>
      </c>
      <c r="BP287" s="4">
        <v>0.67400000000000004</v>
      </c>
      <c r="BQ287" s="4">
        <v>2.069</v>
      </c>
      <c r="BR287" s="4">
        <v>16.461400000000001</v>
      </c>
      <c r="BU287" s="4">
        <v>8.8559999999999999</v>
      </c>
      <c r="BW287" s="4">
        <v>44.392000000000003</v>
      </c>
      <c r="BX287" s="4">
        <v>0.46672799999999998</v>
      </c>
      <c r="BY287" s="4">
        <v>-5</v>
      </c>
      <c r="BZ287" s="4">
        <v>0.61299999999999999</v>
      </c>
      <c r="CA287" s="4">
        <v>11.405666</v>
      </c>
      <c r="CB287" s="4">
        <v>12.3826</v>
      </c>
    </row>
    <row r="288" spans="1:80">
      <c r="A288" s="2">
        <v>42439</v>
      </c>
      <c r="B288" s="29">
        <v>0.38857498842592592</v>
      </c>
      <c r="C288" s="4">
        <v>14.183999999999999</v>
      </c>
      <c r="D288" s="4">
        <v>0.40749999999999997</v>
      </c>
      <c r="E288" s="4" t="s">
        <v>155</v>
      </c>
      <c r="F288" s="4">
        <v>4074.738155</v>
      </c>
      <c r="G288" s="4">
        <v>83.7</v>
      </c>
      <c r="H288" s="4">
        <v>40</v>
      </c>
      <c r="I288" s="4">
        <v>2208.3000000000002</v>
      </c>
      <c r="K288" s="4">
        <v>0.2</v>
      </c>
      <c r="L288" s="4">
        <v>220</v>
      </c>
      <c r="M288" s="4">
        <v>0.873</v>
      </c>
      <c r="N288" s="4">
        <v>12.382300000000001</v>
      </c>
      <c r="O288" s="4">
        <v>0.35570000000000002</v>
      </c>
      <c r="P288" s="4">
        <v>73.0762</v>
      </c>
      <c r="Q288" s="4">
        <v>34.880899999999997</v>
      </c>
      <c r="R288" s="4">
        <v>108</v>
      </c>
      <c r="S288" s="4">
        <v>57.590600000000002</v>
      </c>
      <c r="T288" s="4">
        <v>27.4892</v>
      </c>
      <c r="U288" s="4">
        <v>85.1</v>
      </c>
      <c r="V288" s="4">
        <v>2208.2892000000002</v>
      </c>
      <c r="Y288" s="4">
        <v>191.79400000000001</v>
      </c>
      <c r="Z288" s="4">
        <v>0</v>
      </c>
      <c r="AA288" s="4">
        <v>0.17460000000000001</v>
      </c>
      <c r="AB288" s="4" t="s">
        <v>384</v>
      </c>
      <c r="AC288" s="4">
        <v>0</v>
      </c>
      <c r="AD288" s="4">
        <v>12.3</v>
      </c>
      <c r="AE288" s="4">
        <v>836</v>
      </c>
      <c r="AF288" s="4">
        <v>868</v>
      </c>
      <c r="AG288" s="4">
        <v>872</v>
      </c>
      <c r="AH288" s="4">
        <v>76</v>
      </c>
      <c r="AI288" s="4">
        <v>17.79</v>
      </c>
      <c r="AJ288" s="4">
        <v>0.41</v>
      </c>
      <c r="AK288" s="4">
        <v>984</v>
      </c>
      <c r="AL288" s="4">
        <v>-2</v>
      </c>
      <c r="AM288" s="4">
        <v>0</v>
      </c>
      <c r="AN288" s="4">
        <v>22</v>
      </c>
      <c r="AO288" s="4">
        <v>192</v>
      </c>
      <c r="AP288" s="4">
        <v>192</v>
      </c>
      <c r="AQ288" s="4">
        <v>3.5</v>
      </c>
      <c r="AR288" s="4">
        <v>195</v>
      </c>
      <c r="AS288" s="4" t="s">
        <v>155</v>
      </c>
      <c r="AT288" s="4">
        <v>2</v>
      </c>
      <c r="AU288" s="5">
        <v>0.5964814814814815</v>
      </c>
      <c r="AV288" s="4">
        <v>47.159367000000003</v>
      </c>
      <c r="AW288" s="4">
        <v>-88.489869999999996</v>
      </c>
      <c r="AX288" s="4">
        <v>316.10000000000002</v>
      </c>
      <c r="AY288" s="4">
        <v>33.4</v>
      </c>
      <c r="AZ288" s="4">
        <v>12</v>
      </c>
      <c r="BA288" s="4">
        <v>11</v>
      </c>
      <c r="BB288" s="4" t="s">
        <v>435</v>
      </c>
      <c r="BC288" s="4">
        <v>1.2</v>
      </c>
      <c r="BD288" s="4">
        <v>1.8</v>
      </c>
      <c r="BE288" s="4">
        <v>2.2999999999999998</v>
      </c>
      <c r="BF288" s="4">
        <v>14.063000000000001</v>
      </c>
      <c r="BG288" s="4">
        <v>14.3</v>
      </c>
      <c r="BH288" s="4">
        <v>1.02</v>
      </c>
      <c r="BI288" s="4">
        <v>14.55</v>
      </c>
      <c r="BJ288" s="4">
        <v>2897.98</v>
      </c>
      <c r="BK288" s="4">
        <v>52.988</v>
      </c>
      <c r="BL288" s="4">
        <v>1.7909999999999999</v>
      </c>
      <c r="BM288" s="4">
        <v>0.85499999999999998</v>
      </c>
      <c r="BN288" s="4">
        <v>2.6459999999999999</v>
      </c>
      <c r="BO288" s="4">
        <v>1.4119999999999999</v>
      </c>
      <c r="BP288" s="4">
        <v>0.67400000000000004</v>
      </c>
      <c r="BQ288" s="4">
        <v>2.085</v>
      </c>
      <c r="BR288" s="4">
        <v>17.0901</v>
      </c>
      <c r="BU288" s="4">
        <v>8.9060000000000006</v>
      </c>
      <c r="BW288" s="4">
        <v>29.712</v>
      </c>
      <c r="BX288" s="4">
        <v>0.409856</v>
      </c>
      <c r="BY288" s="4">
        <v>-5</v>
      </c>
      <c r="BZ288" s="4">
        <v>0.61299999999999999</v>
      </c>
      <c r="CA288" s="4">
        <v>10.015855999999999</v>
      </c>
      <c r="CB288" s="4">
        <v>12.3826</v>
      </c>
    </row>
    <row r="289" spans="1:80">
      <c r="A289" s="2">
        <v>42439</v>
      </c>
      <c r="B289" s="29">
        <v>0.38858656250000001</v>
      </c>
      <c r="C289" s="4">
        <v>14.215999999999999</v>
      </c>
      <c r="D289" s="4">
        <v>0.25040000000000001</v>
      </c>
      <c r="E289" s="4" t="s">
        <v>155</v>
      </c>
      <c r="F289" s="4">
        <v>2503.8000000000002</v>
      </c>
      <c r="G289" s="4">
        <v>87.5</v>
      </c>
      <c r="H289" s="4">
        <v>40</v>
      </c>
      <c r="I289" s="4">
        <v>2234.8000000000002</v>
      </c>
      <c r="K289" s="4">
        <v>0.2</v>
      </c>
      <c r="L289" s="4">
        <v>220</v>
      </c>
      <c r="M289" s="4">
        <v>0.87409999999999999</v>
      </c>
      <c r="N289" s="4">
        <v>12.4262</v>
      </c>
      <c r="O289" s="4">
        <v>0.21890000000000001</v>
      </c>
      <c r="P289" s="4">
        <v>76.447400000000002</v>
      </c>
      <c r="Q289" s="4">
        <v>34.963500000000003</v>
      </c>
      <c r="R289" s="4">
        <v>111.4</v>
      </c>
      <c r="S289" s="4">
        <v>60.247399999999999</v>
      </c>
      <c r="T289" s="4">
        <v>27.554400000000001</v>
      </c>
      <c r="U289" s="4">
        <v>87.8</v>
      </c>
      <c r="V289" s="4">
        <v>2234.8184999999999</v>
      </c>
      <c r="Y289" s="4">
        <v>192.03700000000001</v>
      </c>
      <c r="Z289" s="4">
        <v>0</v>
      </c>
      <c r="AA289" s="4">
        <v>0.17480000000000001</v>
      </c>
      <c r="AB289" s="4" t="s">
        <v>384</v>
      </c>
      <c r="AC289" s="4">
        <v>0</v>
      </c>
      <c r="AD289" s="4">
        <v>12.4</v>
      </c>
      <c r="AE289" s="4">
        <v>836</v>
      </c>
      <c r="AF289" s="4">
        <v>867</v>
      </c>
      <c r="AG289" s="4">
        <v>873</v>
      </c>
      <c r="AH289" s="4">
        <v>76</v>
      </c>
      <c r="AI289" s="4">
        <v>17.79</v>
      </c>
      <c r="AJ289" s="4">
        <v>0.41</v>
      </c>
      <c r="AK289" s="4">
        <v>984</v>
      </c>
      <c r="AL289" s="4">
        <v>-2</v>
      </c>
      <c r="AM289" s="4">
        <v>0</v>
      </c>
      <c r="AN289" s="4">
        <v>22</v>
      </c>
      <c r="AO289" s="4">
        <v>192</v>
      </c>
      <c r="AP289" s="4">
        <v>191.1</v>
      </c>
      <c r="AQ289" s="4">
        <v>3.5</v>
      </c>
      <c r="AR289" s="4">
        <v>195</v>
      </c>
      <c r="AS289" s="4" t="s">
        <v>155</v>
      </c>
      <c r="AT289" s="4">
        <v>2</v>
      </c>
      <c r="AU289" s="5">
        <v>0.59649305555555554</v>
      </c>
      <c r="AV289" s="4">
        <v>47.159272999999999</v>
      </c>
      <c r="AW289" s="4">
        <v>-88.489722</v>
      </c>
      <c r="AX289" s="4">
        <v>316.10000000000002</v>
      </c>
      <c r="AY289" s="4">
        <v>33.6</v>
      </c>
      <c r="AZ289" s="4">
        <v>12</v>
      </c>
      <c r="BA289" s="4">
        <v>10</v>
      </c>
      <c r="BB289" s="4" t="s">
        <v>423</v>
      </c>
      <c r="BC289" s="4">
        <v>1.2</v>
      </c>
      <c r="BD289" s="4">
        <v>1.8</v>
      </c>
      <c r="BE289" s="4">
        <v>2.2999999999999998</v>
      </c>
      <c r="BF289" s="4">
        <v>14.063000000000001</v>
      </c>
      <c r="BG289" s="4">
        <v>14.43</v>
      </c>
      <c r="BH289" s="4">
        <v>1.03</v>
      </c>
      <c r="BI289" s="4">
        <v>14.404999999999999</v>
      </c>
      <c r="BJ289" s="4">
        <v>2928.7339999999999</v>
      </c>
      <c r="BK289" s="4">
        <v>32.83</v>
      </c>
      <c r="BL289" s="4">
        <v>1.887</v>
      </c>
      <c r="BM289" s="4">
        <v>0.86299999999999999</v>
      </c>
      <c r="BN289" s="4">
        <v>2.75</v>
      </c>
      <c r="BO289" s="4">
        <v>1.4870000000000001</v>
      </c>
      <c r="BP289" s="4">
        <v>0.68</v>
      </c>
      <c r="BQ289" s="4">
        <v>2.1669999999999998</v>
      </c>
      <c r="BR289" s="4">
        <v>17.417300000000001</v>
      </c>
      <c r="BU289" s="4">
        <v>8.98</v>
      </c>
      <c r="BW289" s="4">
        <v>29.959</v>
      </c>
      <c r="BX289" s="4">
        <v>0.43199599999999999</v>
      </c>
      <c r="BY289" s="4">
        <v>-5</v>
      </c>
      <c r="BZ289" s="4">
        <v>0.61480599999999996</v>
      </c>
      <c r="CA289" s="4">
        <v>10.556903</v>
      </c>
      <c r="CB289" s="4">
        <v>12.419085000000001</v>
      </c>
    </row>
    <row r="290" spans="1:80">
      <c r="A290" s="2">
        <v>42439</v>
      </c>
      <c r="B290" s="29">
        <v>0.38859813657407405</v>
      </c>
      <c r="C290" s="4">
        <v>14.298</v>
      </c>
      <c r="D290" s="4">
        <v>0.13239999999999999</v>
      </c>
      <c r="E290" s="4" t="s">
        <v>155</v>
      </c>
      <c r="F290" s="4">
        <v>1324.2364110000001</v>
      </c>
      <c r="G290" s="4">
        <v>168.8</v>
      </c>
      <c r="H290" s="4">
        <v>37.4</v>
      </c>
      <c r="I290" s="4">
        <v>2127.3000000000002</v>
      </c>
      <c r="K290" s="4">
        <v>0.2</v>
      </c>
      <c r="L290" s="4">
        <v>218</v>
      </c>
      <c r="M290" s="4">
        <v>0.87460000000000004</v>
      </c>
      <c r="N290" s="4">
        <v>12.5046</v>
      </c>
      <c r="O290" s="4">
        <v>0.1158</v>
      </c>
      <c r="P290" s="4">
        <v>147.66210000000001</v>
      </c>
      <c r="Q290" s="4">
        <v>32.752200000000002</v>
      </c>
      <c r="R290" s="4">
        <v>180.4</v>
      </c>
      <c r="S290" s="4">
        <v>116.371</v>
      </c>
      <c r="T290" s="4">
        <v>25.811699999999998</v>
      </c>
      <c r="U290" s="4">
        <v>142.19999999999999</v>
      </c>
      <c r="V290" s="4">
        <v>2127.2644</v>
      </c>
      <c r="Y290" s="4">
        <v>190.44300000000001</v>
      </c>
      <c r="Z290" s="4">
        <v>0</v>
      </c>
      <c r="AA290" s="4">
        <v>0.1749</v>
      </c>
      <c r="AB290" s="4" t="s">
        <v>384</v>
      </c>
      <c r="AC290" s="4">
        <v>0</v>
      </c>
      <c r="AD290" s="4">
        <v>12.3</v>
      </c>
      <c r="AE290" s="4">
        <v>837</v>
      </c>
      <c r="AF290" s="4">
        <v>867</v>
      </c>
      <c r="AG290" s="4">
        <v>873</v>
      </c>
      <c r="AH290" s="4">
        <v>76</v>
      </c>
      <c r="AI290" s="4">
        <v>17.79</v>
      </c>
      <c r="AJ290" s="4">
        <v>0.41</v>
      </c>
      <c r="AK290" s="4">
        <v>984</v>
      </c>
      <c r="AL290" s="4">
        <v>-2</v>
      </c>
      <c r="AM290" s="4">
        <v>0</v>
      </c>
      <c r="AN290" s="4">
        <v>22</v>
      </c>
      <c r="AO290" s="4">
        <v>192</v>
      </c>
      <c r="AP290" s="4">
        <v>191</v>
      </c>
      <c r="AQ290" s="4">
        <v>3.5</v>
      </c>
      <c r="AR290" s="4">
        <v>195</v>
      </c>
      <c r="AS290" s="4" t="s">
        <v>155</v>
      </c>
      <c r="AT290" s="4">
        <v>2</v>
      </c>
      <c r="AU290" s="5">
        <v>0.59650462962962958</v>
      </c>
      <c r="AV290" s="4">
        <v>47.159176000000002</v>
      </c>
      <c r="AW290" s="4">
        <v>-88.489572999999993</v>
      </c>
      <c r="AX290" s="4">
        <v>316.10000000000002</v>
      </c>
      <c r="AY290" s="4">
        <v>34.4</v>
      </c>
      <c r="AZ290" s="4">
        <v>12</v>
      </c>
      <c r="BA290" s="4">
        <v>10</v>
      </c>
      <c r="BB290" s="4" t="s">
        <v>423</v>
      </c>
      <c r="BC290" s="4">
        <v>1.2</v>
      </c>
      <c r="BD290" s="4">
        <v>1.8</v>
      </c>
      <c r="BE290" s="4">
        <v>2.2999999999999998</v>
      </c>
      <c r="BF290" s="4">
        <v>14.063000000000001</v>
      </c>
      <c r="BG290" s="4">
        <v>14.5</v>
      </c>
      <c r="BH290" s="4">
        <v>1.03</v>
      </c>
      <c r="BI290" s="4">
        <v>14.339</v>
      </c>
      <c r="BJ290" s="4">
        <v>2955.37</v>
      </c>
      <c r="BK290" s="4">
        <v>17.422000000000001</v>
      </c>
      <c r="BL290" s="4">
        <v>3.6549999999999998</v>
      </c>
      <c r="BM290" s="4">
        <v>0.81100000000000005</v>
      </c>
      <c r="BN290" s="4">
        <v>4.4649999999999999</v>
      </c>
      <c r="BO290" s="4">
        <v>2.88</v>
      </c>
      <c r="BP290" s="4">
        <v>0.63900000000000001</v>
      </c>
      <c r="BQ290" s="4">
        <v>3.5190000000000001</v>
      </c>
      <c r="BR290" s="4">
        <v>16.625</v>
      </c>
      <c r="BU290" s="4">
        <v>8.93</v>
      </c>
      <c r="BW290" s="4">
        <v>30.059000000000001</v>
      </c>
      <c r="BX290" s="4">
        <v>0.36449500000000001</v>
      </c>
      <c r="BY290" s="4">
        <v>-5</v>
      </c>
      <c r="BZ290" s="4">
        <v>0.61138400000000004</v>
      </c>
      <c r="CA290" s="4">
        <v>8.9073580000000003</v>
      </c>
      <c r="CB290" s="4">
        <v>12.349964999999999</v>
      </c>
    </row>
    <row r="291" spans="1:80">
      <c r="A291" s="2">
        <v>42439</v>
      </c>
      <c r="B291" s="29">
        <v>0.38860971064814814</v>
      </c>
      <c r="C291" s="4">
        <v>14.254</v>
      </c>
      <c r="D291" s="4">
        <v>0.1067</v>
      </c>
      <c r="E291" s="4" t="s">
        <v>155</v>
      </c>
      <c r="F291" s="4">
        <v>1066.583333</v>
      </c>
      <c r="G291" s="4">
        <v>239.2</v>
      </c>
      <c r="H291" s="4">
        <v>34.4</v>
      </c>
      <c r="I291" s="4">
        <v>2130.3000000000002</v>
      </c>
      <c r="K291" s="4">
        <v>0.2</v>
      </c>
      <c r="L291" s="4">
        <v>215</v>
      </c>
      <c r="M291" s="4">
        <v>0.87519999999999998</v>
      </c>
      <c r="N291" s="4">
        <v>12.475</v>
      </c>
      <c r="O291" s="4">
        <v>9.3299999999999994E-2</v>
      </c>
      <c r="P291" s="4">
        <v>209.36940000000001</v>
      </c>
      <c r="Q291" s="4">
        <v>30.106300000000001</v>
      </c>
      <c r="R291" s="4">
        <v>239.5</v>
      </c>
      <c r="S291" s="4">
        <v>165.00190000000001</v>
      </c>
      <c r="T291" s="4">
        <v>23.726400000000002</v>
      </c>
      <c r="U291" s="4">
        <v>188.7</v>
      </c>
      <c r="V291" s="4">
        <v>2130.2835</v>
      </c>
      <c r="Y291" s="4">
        <v>187.97499999999999</v>
      </c>
      <c r="Z291" s="4">
        <v>0</v>
      </c>
      <c r="AA291" s="4">
        <v>0.17499999999999999</v>
      </c>
      <c r="AB291" s="4" t="s">
        <v>384</v>
      </c>
      <c r="AC291" s="4">
        <v>0</v>
      </c>
      <c r="AD291" s="4">
        <v>12.4</v>
      </c>
      <c r="AE291" s="4">
        <v>837</v>
      </c>
      <c r="AF291" s="4">
        <v>866</v>
      </c>
      <c r="AG291" s="4">
        <v>873</v>
      </c>
      <c r="AH291" s="4">
        <v>76</v>
      </c>
      <c r="AI291" s="4">
        <v>17.79</v>
      </c>
      <c r="AJ291" s="4">
        <v>0.41</v>
      </c>
      <c r="AK291" s="4">
        <v>984</v>
      </c>
      <c r="AL291" s="4">
        <v>-2</v>
      </c>
      <c r="AM291" s="4">
        <v>0</v>
      </c>
      <c r="AN291" s="4">
        <v>22</v>
      </c>
      <c r="AO291" s="4">
        <v>192</v>
      </c>
      <c r="AP291" s="4">
        <v>191</v>
      </c>
      <c r="AQ291" s="4">
        <v>3.6</v>
      </c>
      <c r="AR291" s="4">
        <v>195</v>
      </c>
      <c r="AS291" s="4" t="s">
        <v>155</v>
      </c>
      <c r="AT291" s="4">
        <v>2</v>
      </c>
      <c r="AU291" s="5">
        <v>0.59651620370370373</v>
      </c>
      <c r="AV291" s="4">
        <v>47.159084</v>
      </c>
      <c r="AW291" s="4">
        <v>-88.489418999999998</v>
      </c>
      <c r="AX291" s="4">
        <v>316.2</v>
      </c>
      <c r="AY291" s="4">
        <v>35.700000000000003</v>
      </c>
      <c r="AZ291" s="4">
        <v>12</v>
      </c>
      <c r="BA291" s="4">
        <v>10</v>
      </c>
      <c r="BB291" s="4" t="s">
        <v>423</v>
      </c>
      <c r="BC291" s="4">
        <v>1.1394</v>
      </c>
      <c r="BD291" s="4">
        <v>1.6182000000000001</v>
      </c>
      <c r="BE291" s="4">
        <v>2.0878999999999999</v>
      </c>
      <c r="BF291" s="4">
        <v>14.063000000000001</v>
      </c>
      <c r="BG291" s="4">
        <v>14.56</v>
      </c>
      <c r="BH291" s="4">
        <v>1.04</v>
      </c>
      <c r="BI291" s="4">
        <v>14.262</v>
      </c>
      <c r="BJ291" s="4">
        <v>2960.3539999999998</v>
      </c>
      <c r="BK291" s="4">
        <v>14.099</v>
      </c>
      <c r="BL291" s="4">
        <v>5.2030000000000003</v>
      </c>
      <c r="BM291" s="4">
        <v>0.748</v>
      </c>
      <c r="BN291" s="4">
        <v>5.9509999999999996</v>
      </c>
      <c r="BO291" s="4">
        <v>4.0999999999999996</v>
      </c>
      <c r="BP291" s="4">
        <v>0.59</v>
      </c>
      <c r="BQ291" s="4">
        <v>4.6900000000000004</v>
      </c>
      <c r="BR291" s="4">
        <v>16.716200000000001</v>
      </c>
      <c r="BU291" s="4">
        <v>8.85</v>
      </c>
      <c r="BW291" s="4">
        <v>30.202000000000002</v>
      </c>
      <c r="BX291" s="4">
        <v>0.42931999999999998</v>
      </c>
      <c r="BY291" s="4">
        <v>-5</v>
      </c>
      <c r="BZ291" s="4">
        <v>0.61280800000000002</v>
      </c>
      <c r="CA291" s="4">
        <v>10.491507</v>
      </c>
      <c r="CB291" s="4">
        <v>12.378722</v>
      </c>
    </row>
    <row r="292" spans="1:80">
      <c r="A292" s="2">
        <v>42439</v>
      </c>
      <c r="B292" s="29">
        <v>0.38862128472222218</v>
      </c>
      <c r="C292" s="4">
        <v>13.981</v>
      </c>
      <c r="D292" s="4">
        <v>7.8200000000000006E-2</v>
      </c>
      <c r="E292" s="4" t="s">
        <v>155</v>
      </c>
      <c r="F292" s="4">
        <v>781.57284800000002</v>
      </c>
      <c r="G292" s="4">
        <v>311.7</v>
      </c>
      <c r="H292" s="4">
        <v>31.2</v>
      </c>
      <c r="I292" s="4">
        <v>2209.8000000000002</v>
      </c>
      <c r="K292" s="4">
        <v>0.3</v>
      </c>
      <c r="L292" s="4">
        <v>204</v>
      </c>
      <c r="M292" s="4">
        <v>0.87749999999999995</v>
      </c>
      <c r="N292" s="4">
        <v>12.268700000000001</v>
      </c>
      <c r="O292" s="4">
        <v>6.8599999999999994E-2</v>
      </c>
      <c r="P292" s="4">
        <v>273.52319999999997</v>
      </c>
      <c r="Q292" s="4">
        <v>27.350300000000001</v>
      </c>
      <c r="R292" s="4">
        <v>300.89999999999998</v>
      </c>
      <c r="S292" s="4">
        <v>215.5609</v>
      </c>
      <c r="T292" s="4">
        <v>21.554500000000001</v>
      </c>
      <c r="U292" s="4">
        <v>237.1</v>
      </c>
      <c r="V292" s="4">
        <v>2209.7595999999999</v>
      </c>
      <c r="Y292" s="4">
        <v>179.24600000000001</v>
      </c>
      <c r="Z292" s="4">
        <v>0</v>
      </c>
      <c r="AA292" s="4">
        <v>0.26329999999999998</v>
      </c>
      <c r="AB292" s="4" t="s">
        <v>384</v>
      </c>
      <c r="AC292" s="4">
        <v>0</v>
      </c>
      <c r="AD292" s="4">
        <v>12.3</v>
      </c>
      <c r="AE292" s="4">
        <v>836</v>
      </c>
      <c r="AF292" s="4">
        <v>866</v>
      </c>
      <c r="AG292" s="4">
        <v>874</v>
      </c>
      <c r="AH292" s="4">
        <v>76</v>
      </c>
      <c r="AI292" s="4">
        <v>17.79</v>
      </c>
      <c r="AJ292" s="4">
        <v>0.41</v>
      </c>
      <c r="AK292" s="4">
        <v>984</v>
      </c>
      <c r="AL292" s="4">
        <v>-2</v>
      </c>
      <c r="AM292" s="4">
        <v>0</v>
      </c>
      <c r="AN292" s="4">
        <v>22</v>
      </c>
      <c r="AO292" s="4">
        <v>192</v>
      </c>
      <c r="AP292" s="4">
        <v>191</v>
      </c>
      <c r="AQ292" s="4">
        <v>3.8</v>
      </c>
      <c r="AR292" s="4">
        <v>195</v>
      </c>
      <c r="AS292" s="4" t="s">
        <v>155</v>
      </c>
      <c r="AT292" s="4">
        <v>2</v>
      </c>
      <c r="AU292" s="5">
        <v>0.59652777777777777</v>
      </c>
      <c r="AV292" s="4">
        <v>47.159005999999998</v>
      </c>
      <c r="AW292" s="4">
        <v>-88.489232999999999</v>
      </c>
      <c r="AX292" s="4">
        <v>316</v>
      </c>
      <c r="AY292" s="4">
        <v>35.9</v>
      </c>
      <c r="AZ292" s="4">
        <v>12</v>
      </c>
      <c r="BA292" s="4">
        <v>10</v>
      </c>
      <c r="BB292" s="4" t="s">
        <v>423</v>
      </c>
      <c r="BC292" s="4">
        <v>1.0909</v>
      </c>
      <c r="BD292" s="4">
        <v>1.1394</v>
      </c>
      <c r="BE292" s="4">
        <v>1.6909000000000001</v>
      </c>
      <c r="BF292" s="4">
        <v>14.063000000000001</v>
      </c>
      <c r="BG292" s="4">
        <v>14.84</v>
      </c>
      <c r="BH292" s="4">
        <v>1.06</v>
      </c>
      <c r="BI292" s="4">
        <v>13.957000000000001</v>
      </c>
      <c r="BJ292" s="4">
        <v>2963.2890000000002</v>
      </c>
      <c r="BK292" s="4">
        <v>10.542999999999999</v>
      </c>
      <c r="BL292" s="4">
        <v>6.9180000000000001</v>
      </c>
      <c r="BM292" s="4">
        <v>0.69199999999999995</v>
      </c>
      <c r="BN292" s="4">
        <v>7.61</v>
      </c>
      <c r="BO292" s="4">
        <v>5.452</v>
      </c>
      <c r="BP292" s="4">
        <v>0.54500000000000004</v>
      </c>
      <c r="BQ292" s="4">
        <v>5.9980000000000002</v>
      </c>
      <c r="BR292" s="4">
        <v>17.648900000000001</v>
      </c>
      <c r="BU292" s="4">
        <v>8.59</v>
      </c>
      <c r="BW292" s="4">
        <v>46.232999999999997</v>
      </c>
      <c r="BX292" s="4">
        <v>0.41439999999999999</v>
      </c>
      <c r="BY292" s="4">
        <v>-5</v>
      </c>
      <c r="BZ292" s="4">
        <v>0.61119199999999996</v>
      </c>
      <c r="CA292" s="4">
        <v>10.126899999999999</v>
      </c>
      <c r="CB292" s="4">
        <v>12.346078</v>
      </c>
    </row>
    <row r="293" spans="1:80">
      <c r="A293" s="2">
        <v>42439</v>
      </c>
      <c r="B293" s="29">
        <v>0.38863285879629633</v>
      </c>
      <c r="C293" s="4">
        <v>13.923999999999999</v>
      </c>
      <c r="D293" s="4">
        <v>7.9799999999999996E-2</v>
      </c>
      <c r="E293" s="4" t="s">
        <v>155</v>
      </c>
      <c r="F293" s="4">
        <v>798.12913900000001</v>
      </c>
      <c r="G293" s="4">
        <v>516.79999999999995</v>
      </c>
      <c r="H293" s="4">
        <v>25.2</v>
      </c>
      <c r="I293" s="4">
        <v>2154.6</v>
      </c>
      <c r="K293" s="4">
        <v>0.37</v>
      </c>
      <c r="L293" s="4">
        <v>191</v>
      </c>
      <c r="M293" s="4">
        <v>0.87790000000000001</v>
      </c>
      <c r="N293" s="4">
        <v>12.224500000000001</v>
      </c>
      <c r="O293" s="4">
        <v>7.0099999999999996E-2</v>
      </c>
      <c r="P293" s="4">
        <v>453.70409999999998</v>
      </c>
      <c r="Q293" s="4">
        <v>22.124300000000002</v>
      </c>
      <c r="R293" s="4">
        <v>475.8</v>
      </c>
      <c r="S293" s="4">
        <v>357.55959999999999</v>
      </c>
      <c r="T293" s="4">
        <v>17.436</v>
      </c>
      <c r="U293" s="4">
        <v>375</v>
      </c>
      <c r="V293" s="4">
        <v>2154.5558000000001</v>
      </c>
      <c r="Y293" s="4">
        <v>167.495</v>
      </c>
      <c r="Z293" s="4">
        <v>0</v>
      </c>
      <c r="AA293" s="4">
        <v>0.32690000000000002</v>
      </c>
      <c r="AB293" s="4" t="s">
        <v>384</v>
      </c>
      <c r="AC293" s="4">
        <v>0</v>
      </c>
      <c r="AD293" s="4">
        <v>12.3</v>
      </c>
      <c r="AE293" s="4">
        <v>837</v>
      </c>
      <c r="AF293" s="4">
        <v>865</v>
      </c>
      <c r="AG293" s="4">
        <v>874</v>
      </c>
      <c r="AH293" s="4">
        <v>76</v>
      </c>
      <c r="AI293" s="4">
        <v>17.79</v>
      </c>
      <c r="AJ293" s="4">
        <v>0.41</v>
      </c>
      <c r="AK293" s="4">
        <v>984</v>
      </c>
      <c r="AL293" s="4">
        <v>-2</v>
      </c>
      <c r="AM293" s="4">
        <v>0</v>
      </c>
      <c r="AN293" s="4">
        <v>22</v>
      </c>
      <c r="AO293" s="4">
        <v>192</v>
      </c>
      <c r="AP293" s="4">
        <v>191.9</v>
      </c>
      <c r="AQ293" s="4">
        <v>3.6</v>
      </c>
      <c r="AR293" s="4">
        <v>195</v>
      </c>
      <c r="AS293" s="4" t="s">
        <v>155</v>
      </c>
      <c r="AT293" s="4">
        <v>2</v>
      </c>
      <c r="AU293" s="5">
        <v>0.59653935185185192</v>
      </c>
      <c r="AV293" s="4">
        <v>47.158952999999997</v>
      </c>
      <c r="AW293" s="4">
        <v>-88.489020999999994</v>
      </c>
      <c r="AX293" s="4">
        <v>315.89999999999998</v>
      </c>
      <c r="AY293" s="4">
        <v>36.6</v>
      </c>
      <c r="AZ293" s="4">
        <v>12</v>
      </c>
      <c r="BA293" s="4">
        <v>11</v>
      </c>
      <c r="BB293" s="4" t="s">
        <v>435</v>
      </c>
      <c r="BC293" s="4">
        <v>1.2697000000000001</v>
      </c>
      <c r="BD293" s="4">
        <v>1.0303</v>
      </c>
      <c r="BE293" s="4">
        <v>1.9</v>
      </c>
      <c r="BF293" s="4">
        <v>14.063000000000001</v>
      </c>
      <c r="BG293" s="4">
        <v>14.9</v>
      </c>
      <c r="BH293" s="4">
        <v>1.06</v>
      </c>
      <c r="BI293" s="4">
        <v>13.901999999999999</v>
      </c>
      <c r="BJ293" s="4">
        <v>2964.0340000000001</v>
      </c>
      <c r="BK293" s="4">
        <v>10.814</v>
      </c>
      <c r="BL293" s="4">
        <v>11.52</v>
      </c>
      <c r="BM293" s="4">
        <v>0.56200000000000006</v>
      </c>
      <c r="BN293" s="4">
        <v>12.082000000000001</v>
      </c>
      <c r="BO293" s="4">
        <v>9.0790000000000006</v>
      </c>
      <c r="BP293" s="4">
        <v>0.443</v>
      </c>
      <c r="BQ293" s="4">
        <v>9.5220000000000002</v>
      </c>
      <c r="BR293" s="4">
        <v>17.2745</v>
      </c>
      <c r="BU293" s="4">
        <v>8.0579999999999998</v>
      </c>
      <c r="BW293" s="4">
        <v>57.625999999999998</v>
      </c>
      <c r="BX293" s="4">
        <v>0.44996799999999998</v>
      </c>
      <c r="BY293" s="4">
        <v>-5</v>
      </c>
      <c r="BZ293" s="4">
        <v>0.61099999999999999</v>
      </c>
      <c r="CA293" s="4">
        <v>10.996093</v>
      </c>
      <c r="CB293" s="4">
        <v>12.3422</v>
      </c>
    </row>
    <row r="294" spans="1:80">
      <c r="A294" s="2">
        <v>42439</v>
      </c>
      <c r="B294" s="29">
        <v>0.38864443287037037</v>
      </c>
      <c r="C294" s="4">
        <v>13.954000000000001</v>
      </c>
      <c r="D294" s="4">
        <v>8.6699999999999999E-2</v>
      </c>
      <c r="E294" s="4" t="s">
        <v>155</v>
      </c>
      <c r="F294" s="4">
        <v>866.80334700000003</v>
      </c>
      <c r="G294" s="4">
        <v>716</v>
      </c>
      <c r="H294" s="4">
        <v>25.2</v>
      </c>
      <c r="I294" s="4">
        <v>2137.6</v>
      </c>
      <c r="K294" s="4">
        <v>0.72</v>
      </c>
      <c r="L294" s="4">
        <v>190</v>
      </c>
      <c r="M294" s="4">
        <v>0.87770000000000004</v>
      </c>
      <c r="N294" s="4">
        <v>12.247400000000001</v>
      </c>
      <c r="O294" s="4">
        <v>7.6100000000000001E-2</v>
      </c>
      <c r="P294" s="4">
        <v>628.45259999999996</v>
      </c>
      <c r="Q294" s="4">
        <v>22.156300000000002</v>
      </c>
      <c r="R294" s="4">
        <v>650.6</v>
      </c>
      <c r="S294" s="4">
        <v>495.27710000000002</v>
      </c>
      <c r="T294" s="4">
        <v>17.461200000000002</v>
      </c>
      <c r="U294" s="4">
        <v>512.70000000000005</v>
      </c>
      <c r="V294" s="4">
        <v>2137.5663</v>
      </c>
      <c r="Y294" s="4">
        <v>166.923</v>
      </c>
      <c r="Z294" s="4">
        <v>0</v>
      </c>
      <c r="AA294" s="4">
        <v>0.63009999999999999</v>
      </c>
      <c r="AB294" s="4" t="s">
        <v>384</v>
      </c>
      <c r="AC294" s="4">
        <v>0</v>
      </c>
      <c r="AD294" s="4">
        <v>12.4</v>
      </c>
      <c r="AE294" s="4">
        <v>837</v>
      </c>
      <c r="AF294" s="4">
        <v>865</v>
      </c>
      <c r="AG294" s="4">
        <v>873</v>
      </c>
      <c r="AH294" s="4">
        <v>76</v>
      </c>
      <c r="AI294" s="4">
        <v>17.79</v>
      </c>
      <c r="AJ294" s="4">
        <v>0.41</v>
      </c>
      <c r="AK294" s="4">
        <v>984</v>
      </c>
      <c r="AL294" s="4">
        <v>-2</v>
      </c>
      <c r="AM294" s="4">
        <v>0</v>
      </c>
      <c r="AN294" s="4">
        <v>22</v>
      </c>
      <c r="AO294" s="4">
        <v>192</v>
      </c>
      <c r="AP294" s="4">
        <v>192</v>
      </c>
      <c r="AQ294" s="4">
        <v>3.7</v>
      </c>
      <c r="AR294" s="4">
        <v>195</v>
      </c>
      <c r="AS294" s="4" t="s">
        <v>155</v>
      </c>
      <c r="AT294" s="4">
        <v>2</v>
      </c>
      <c r="AU294" s="5">
        <v>0.59655092592592596</v>
      </c>
      <c r="AV294" s="4">
        <v>47.158915</v>
      </c>
      <c r="AW294" s="4">
        <v>-88.488800999999995</v>
      </c>
      <c r="AX294" s="4">
        <v>315.7</v>
      </c>
      <c r="AY294" s="4">
        <v>37.5</v>
      </c>
      <c r="AZ294" s="4">
        <v>12</v>
      </c>
      <c r="BA294" s="4">
        <v>11</v>
      </c>
      <c r="BB294" s="4" t="s">
        <v>435</v>
      </c>
      <c r="BC294" s="4">
        <v>1.3514999999999999</v>
      </c>
      <c r="BD294" s="4">
        <v>1.0697000000000001</v>
      </c>
      <c r="BE294" s="4">
        <v>2.0211999999999999</v>
      </c>
      <c r="BF294" s="4">
        <v>14.063000000000001</v>
      </c>
      <c r="BG294" s="4">
        <v>14.87</v>
      </c>
      <c r="BH294" s="4">
        <v>1.06</v>
      </c>
      <c r="BI294" s="4">
        <v>13.933999999999999</v>
      </c>
      <c r="BJ294" s="4">
        <v>2963.1210000000001</v>
      </c>
      <c r="BK294" s="4">
        <v>11.715</v>
      </c>
      <c r="BL294" s="4">
        <v>15.923</v>
      </c>
      <c r="BM294" s="4">
        <v>0.56100000000000005</v>
      </c>
      <c r="BN294" s="4">
        <v>16.484000000000002</v>
      </c>
      <c r="BO294" s="4">
        <v>12.548</v>
      </c>
      <c r="BP294" s="4">
        <v>0.442</v>
      </c>
      <c r="BQ294" s="4">
        <v>12.991</v>
      </c>
      <c r="BR294" s="4">
        <v>17.100999999999999</v>
      </c>
      <c r="BU294" s="4">
        <v>8.0129999999999999</v>
      </c>
      <c r="BW294" s="4">
        <v>110.839</v>
      </c>
      <c r="BX294" s="4">
        <v>0.43140000000000001</v>
      </c>
      <c r="BY294" s="4">
        <v>-5</v>
      </c>
      <c r="BZ294" s="4">
        <v>0.611904</v>
      </c>
      <c r="CA294" s="4">
        <v>10.542338000000001</v>
      </c>
      <c r="CB294" s="4">
        <v>12.360461000000001</v>
      </c>
    </row>
    <row r="295" spans="1:80">
      <c r="A295" s="2">
        <v>42439</v>
      </c>
      <c r="B295" s="29">
        <v>0.38865600694444447</v>
      </c>
      <c r="C295" s="4">
        <v>13.91</v>
      </c>
      <c r="D295" s="4">
        <v>0.1007</v>
      </c>
      <c r="E295" s="4" t="s">
        <v>155</v>
      </c>
      <c r="F295" s="4">
        <v>1007.382876</v>
      </c>
      <c r="G295" s="4">
        <v>786.3</v>
      </c>
      <c r="H295" s="4">
        <v>25.3</v>
      </c>
      <c r="I295" s="4">
        <v>2076.9</v>
      </c>
      <c r="K295" s="4">
        <v>0.8</v>
      </c>
      <c r="L295" s="4">
        <v>187</v>
      </c>
      <c r="M295" s="4">
        <v>0.87790000000000001</v>
      </c>
      <c r="N295" s="4">
        <v>12.2113</v>
      </c>
      <c r="O295" s="4">
        <v>8.8400000000000006E-2</v>
      </c>
      <c r="P295" s="4">
        <v>690.29570000000001</v>
      </c>
      <c r="Q295" s="4">
        <v>22.2104</v>
      </c>
      <c r="R295" s="4">
        <v>712.5</v>
      </c>
      <c r="S295" s="4">
        <v>544.01509999999996</v>
      </c>
      <c r="T295" s="4">
        <v>17.503799999999998</v>
      </c>
      <c r="U295" s="4">
        <v>561.5</v>
      </c>
      <c r="V295" s="4">
        <v>2076.8879999999999</v>
      </c>
      <c r="Y295" s="4">
        <v>164.11500000000001</v>
      </c>
      <c r="Z295" s="4">
        <v>0</v>
      </c>
      <c r="AA295" s="4">
        <v>0.70230000000000004</v>
      </c>
      <c r="AB295" s="4" t="s">
        <v>384</v>
      </c>
      <c r="AC295" s="4">
        <v>0</v>
      </c>
      <c r="AD295" s="4">
        <v>12.3</v>
      </c>
      <c r="AE295" s="4">
        <v>837</v>
      </c>
      <c r="AF295" s="4">
        <v>866</v>
      </c>
      <c r="AG295" s="4">
        <v>873</v>
      </c>
      <c r="AH295" s="4">
        <v>76</v>
      </c>
      <c r="AI295" s="4">
        <v>17.79</v>
      </c>
      <c r="AJ295" s="4">
        <v>0.41</v>
      </c>
      <c r="AK295" s="4">
        <v>984</v>
      </c>
      <c r="AL295" s="4">
        <v>-2</v>
      </c>
      <c r="AM295" s="4">
        <v>0</v>
      </c>
      <c r="AN295" s="4">
        <v>22</v>
      </c>
      <c r="AO295" s="4">
        <v>192</v>
      </c>
      <c r="AP295" s="4">
        <v>192</v>
      </c>
      <c r="AQ295" s="4">
        <v>3.4</v>
      </c>
      <c r="AR295" s="4">
        <v>195</v>
      </c>
      <c r="AS295" s="4" t="s">
        <v>155</v>
      </c>
      <c r="AT295" s="4">
        <v>2</v>
      </c>
      <c r="AU295" s="5">
        <v>0.5965625</v>
      </c>
      <c r="AV295" s="4">
        <v>47.158906000000002</v>
      </c>
      <c r="AW295" s="4">
        <v>-88.488555000000005</v>
      </c>
      <c r="AX295" s="4">
        <v>315.5</v>
      </c>
      <c r="AY295" s="4">
        <v>38.9</v>
      </c>
      <c r="AZ295" s="4">
        <v>12</v>
      </c>
      <c r="BA295" s="4">
        <v>11</v>
      </c>
      <c r="BB295" s="4" t="s">
        <v>435</v>
      </c>
      <c r="BC295" s="4">
        <v>1.7908999999999999</v>
      </c>
      <c r="BD295" s="4">
        <v>1</v>
      </c>
      <c r="BE295" s="4">
        <v>2.3605999999999998</v>
      </c>
      <c r="BF295" s="4">
        <v>14.063000000000001</v>
      </c>
      <c r="BG295" s="4">
        <v>14.9</v>
      </c>
      <c r="BH295" s="4">
        <v>1.06</v>
      </c>
      <c r="BI295" s="4">
        <v>13.911</v>
      </c>
      <c r="BJ295" s="4">
        <v>2961.45</v>
      </c>
      <c r="BK295" s="4">
        <v>13.651</v>
      </c>
      <c r="BL295" s="4">
        <v>17.530999999999999</v>
      </c>
      <c r="BM295" s="4">
        <v>0.56399999999999995</v>
      </c>
      <c r="BN295" s="4">
        <v>18.094999999999999</v>
      </c>
      <c r="BO295" s="4">
        <v>13.816000000000001</v>
      </c>
      <c r="BP295" s="4">
        <v>0.44500000000000001</v>
      </c>
      <c r="BQ295" s="4">
        <v>14.260999999999999</v>
      </c>
      <c r="BR295" s="4">
        <v>16.6553</v>
      </c>
      <c r="BU295" s="4">
        <v>7.8970000000000002</v>
      </c>
      <c r="BW295" s="4">
        <v>123.842</v>
      </c>
      <c r="BX295" s="4">
        <v>0.369336</v>
      </c>
      <c r="BY295" s="4">
        <v>-5</v>
      </c>
      <c r="BZ295" s="4">
        <v>0.61109599999999997</v>
      </c>
      <c r="CA295" s="4">
        <v>9.0256480000000003</v>
      </c>
      <c r="CB295" s="4">
        <v>12.344139</v>
      </c>
    </row>
    <row r="296" spans="1:80">
      <c r="A296" s="2">
        <v>42439</v>
      </c>
      <c r="B296" s="29">
        <v>0.3886675810185185</v>
      </c>
      <c r="C296" s="4">
        <v>13.734999999999999</v>
      </c>
      <c r="D296" s="4">
        <v>0.1041</v>
      </c>
      <c r="E296" s="4" t="s">
        <v>155</v>
      </c>
      <c r="F296" s="4">
        <v>1041.24245</v>
      </c>
      <c r="G296" s="4">
        <v>810.5</v>
      </c>
      <c r="H296" s="4">
        <v>25.3</v>
      </c>
      <c r="I296" s="4">
        <v>1993.6</v>
      </c>
      <c r="K296" s="4">
        <v>0.8</v>
      </c>
      <c r="L296" s="4">
        <v>165</v>
      </c>
      <c r="M296" s="4">
        <v>0.87929999999999997</v>
      </c>
      <c r="N296" s="4">
        <v>12.0768</v>
      </c>
      <c r="O296" s="4">
        <v>9.1600000000000001E-2</v>
      </c>
      <c r="P296" s="4">
        <v>712.67409999999995</v>
      </c>
      <c r="Q296" s="4">
        <v>22.245699999999999</v>
      </c>
      <c r="R296" s="4">
        <v>734.9</v>
      </c>
      <c r="S296" s="4">
        <v>561.65129999999999</v>
      </c>
      <c r="T296" s="4">
        <v>17.531600000000001</v>
      </c>
      <c r="U296" s="4">
        <v>579.20000000000005</v>
      </c>
      <c r="V296" s="4">
        <v>1993.6098999999999</v>
      </c>
      <c r="Y296" s="4">
        <v>145.387</v>
      </c>
      <c r="Z296" s="4">
        <v>0</v>
      </c>
      <c r="AA296" s="4">
        <v>0.70340000000000003</v>
      </c>
      <c r="AB296" s="4" t="s">
        <v>384</v>
      </c>
      <c r="AC296" s="4">
        <v>0</v>
      </c>
      <c r="AD296" s="4">
        <v>12.4</v>
      </c>
      <c r="AE296" s="4">
        <v>836</v>
      </c>
      <c r="AF296" s="4">
        <v>866</v>
      </c>
      <c r="AG296" s="4">
        <v>873</v>
      </c>
      <c r="AH296" s="4">
        <v>76</v>
      </c>
      <c r="AI296" s="4">
        <v>17.79</v>
      </c>
      <c r="AJ296" s="4">
        <v>0.41</v>
      </c>
      <c r="AK296" s="4">
        <v>984</v>
      </c>
      <c r="AL296" s="4">
        <v>-2</v>
      </c>
      <c r="AM296" s="4">
        <v>0</v>
      </c>
      <c r="AN296" s="4">
        <v>22</v>
      </c>
      <c r="AO296" s="4">
        <v>192</v>
      </c>
      <c r="AP296" s="4">
        <v>191.1</v>
      </c>
      <c r="AQ296" s="4">
        <v>3.4</v>
      </c>
      <c r="AR296" s="4">
        <v>195</v>
      </c>
      <c r="AS296" s="4" t="s">
        <v>155</v>
      </c>
      <c r="AT296" s="4">
        <v>2</v>
      </c>
      <c r="AU296" s="5">
        <v>0.59657407407407403</v>
      </c>
      <c r="AV296" s="4">
        <v>47.158904999999997</v>
      </c>
      <c r="AW296" s="4">
        <v>-88.488298</v>
      </c>
      <c r="AX296" s="4">
        <v>315.2</v>
      </c>
      <c r="AY296" s="4">
        <v>40.6</v>
      </c>
      <c r="AZ296" s="4">
        <v>12</v>
      </c>
      <c r="BA296" s="4">
        <v>11</v>
      </c>
      <c r="BB296" s="4" t="s">
        <v>435</v>
      </c>
      <c r="BC296" s="4">
        <v>2.0303</v>
      </c>
      <c r="BD296" s="4">
        <v>1.0303</v>
      </c>
      <c r="BE296" s="4">
        <v>2.5303</v>
      </c>
      <c r="BF296" s="4">
        <v>14.063000000000001</v>
      </c>
      <c r="BG296" s="4">
        <v>15.08</v>
      </c>
      <c r="BH296" s="4">
        <v>1.07</v>
      </c>
      <c r="BI296" s="4">
        <v>13.73</v>
      </c>
      <c r="BJ296" s="4">
        <v>2962.0239999999999</v>
      </c>
      <c r="BK296" s="4">
        <v>14.292</v>
      </c>
      <c r="BL296" s="4">
        <v>18.305</v>
      </c>
      <c r="BM296" s="4">
        <v>0.57099999999999995</v>
      </c>
      <c r="BN296" s="4">
        <v>18.876000000000001</v>
      </c>
      <c r="BO296" s="4">
        <v>14.426</v>
      </c>
      <c r="BP296" s="4">
        <v>0.45</v>
      </c>
      <c r="BQ296" s="4">
        <v>14.875999999999999</v>
      </c>
      <c r="BR296" s="4">
        <v>16.168600000000001</v>
      </c>
      <c r="BU296" s="4">
        <v>7.0750000000000002</v>
      </c>
      <c r="BW296" s="4">
        <v>125.444</v>
      </c>
      <c r="BX296" s="4">
        <v>0.372944</v>
      </c>
      <c r="BY296" s="4">
        <v>-5</v>
      </c>
      <c r="BZ296" s="4">
        <v>0.61099999999999999</v>
      </c>
      <c r="CA296" s="4">
        <v>9.1138189999999994</v>
      </c>
      <c r="CB296" s="4">
        <v>12.3422</v>
      </c>
    </row>
    <row r="297" spans="1:80">
      <c r="A297" s="2">
        <v>42439</v>
      </c>
      <c r="B297" s="29">
        <v>0.3886791550925926</v>
      </c>
      <c r="C297" s="4">
        <v>13.476000000000001</v>
      </c>
      <c r="D297" s="4">
        <v>9.0200000000000002E-2</v>
      </c>
      <c r="E297" s="4" t="s">
        <v>155</v>
      </c>
      <c r="F297" s="4">
        <v>902.342488</v>
      </c>
      <c r="G297" s="4">
        <v>796.2</v>
      </c>
      <c r="H297" s="4">
        <v>25.3</v>
      </c>
      <c r="I297" s="4">
        <v>1764</v>
      </c>
      <c r="K297" s="4">
        <v>0.8</v>
      </c>
      <c r="L297" s="4">
        <v>142</v>
      </c>
      <c r="M297" s="4">
        <v>0.88170000000000004</v>
      </c>
      <c r="N297" s="4">
        <v>11.881600000000001</v>
      </c>
      <c r="O297" s="4">
        <v>7.9600000000000004E-2</v>
      </c>
      <c r="P297" s="4">
        <v>701.93330000000003</v>
      </c>
      <c r="Q297" s="4">
        <v>22.305800000000001</v>
      </c>
      <c r="R297" s="4">
        <v>724.2</v>
      </c>
      <c r="S297" s="4">
        <v>553.18650000000002</v>
      </c>
      <c r="T297" s="4">
        <v>17.579000000000001</v>
      </c>
      <c r="U297" s="4">
        <v>570.79999999999995</v>
      </c>
      <c r="V297" s="4">
        <v>1764.0011</v>
      </c>
      <c r="Y297" s="4">
        <v>125.56699999999999</v>
      </c>
      <c r="Z297" s="4">
        <v>0</v>
      </c>
      <c r="AA297" s="4">
        <v>0.70530000000000004</v>
      </c>
      <c r="AB297" s="4" t="s">
        <v>384</v>
      </c>
      <c r="AC297" s="4">
        <v>0</v>
      </c>
      <c r="AD297" s="4">
        <v>12.3</v>
      </c>
      <c r="AE297" s="4">
        <v>836</v>
      </c>
      <c r="AF297" s="4">
        <v>865</v>
      </c>
      <c r="AG297" s="4">
        <v>873</v>
      </c>
      <c r="AH297" s="4">
        <v>76</v>
      </c>
      <c r="AI297" s="4">
        <v>17.79</v>
      </c>
      <c r="AJ297" s="4">
        <v>0.41</v>
      </c>
      <c r="AK297" s="4">
        <v>984</v>
      </c>
      <c r="AL297" s="4">
        <v>-2</v>
      </c>
      <c r="AM297" s="4">
        <v>0</v>
      </c>
      <c r="AN297" s="4">
        <v>22</v>
      </c>
      <c r="AO297" s="4">
        <v>192</v>
      </c>
      <c r="AP297" s="4">
        <v>191</v>
      </c>
      <c r="AQ297" s="4">
        <v>3.5</v>
      </c>
      <c r="AR297" s="4">
        <v>195</v>
      </c>
      <c r="AS297" s="4" t="s">
        <v>155</v>
      </c>
      <c r="AT297" s="4">
        <v>2</v>
      </c>
      <c r="AU297" s="5">
        <v>0.59658564814814818</v>
      </c>
      <c r="AV297" s="4">
        <v>47.158906000000002</v>
      </c>
      <c r="AW297" s="4">
        <v>-88.488032000000004</v>
      </c>
      <c r="AX297" s="4">
        <v>314.7</v>
      </c>
      <c r="AY297" s="4">
        <v>42.6</v>
      </c>
      <c r="AZ297" s="4">
        <v>12</v>
      </c>
      <c r="BA297" s="4">
        <v>11</v>
      </c>
      <c r="BB297" s="4" t="s">
        <v>435</v>
      </c>
      <c r="BC297" s="4">
        <v>2.1909000000000001</v>
      </c>
      <c r="BD297" s="4">
        <v>1.0697000000000001</v>
      </c>
      <c r="BE297" s="4">
        <v>2.6909000000000001</v>
      </c>
      <c r="BF297" s="4">
        <v>14.063000000000001</v>
      </c>
      <c r="BG297" s="4">
        <v>15.39</v>
      </c>
      <c r="BH297" s="4">
        <v>1.0900000000000001</v>
      </c>
      <c r="BI297" s="4">
        <v>13.423</v>
      </c>
      <c r="BJ297" s="4">
        <v>2969.59</v>
      </c>
      <c r="BK297" s="4">
        <v>12.654999999999999</v>
      </c>
      <c r="BL297" s="4">
        <v>18.372</v>
      </c>
      <c r="BM297" s="4">
        <v>0.58399999999999996</v>
      </c>
      <c r="BN297" s="4">
        <v>18.956</v>
      </c>
      <c r="BO297" s="4">
        <v>14.478999999999999</v>
      </c>
      <c r="BP297" s="4">
        <v>0.46</v>
      </c>
      <c r="BQ297" s="4">
        <v>14.939</v>
      </c>
      <c r="BR297" s="4">
        <v>14.5787</v>
      </c>
      <c r="BU297" s="4">
        <v>6.2270000000000003</v>
      </c>
      <c r="BW297" s="4">
        <v>128.17699999999999</v>
      </c>
      <c r="BX297" s="4">
        <v>0.40111999999999998</v>
      </c>
      <c r="BY297" s="4">
        <v>-5</v>
      </c>
      <c r="BZ297" s="4">
        <v>0.61009599999999997</v>
      </c>
      <c r="CA297" s="4">
        <v>9.8023699999999998</v>
      </c>
      <c r="CB297" s="4">
        <v>12.323938999999999</v>
      </c>
    </row>
    <row r="298" spans="1:80">
      <c r="A298" s="2">
        <v>42439</v>
      </c>
      <c r="B298" s="29">
        <v>0.38869072916666664</v>
      </c>
      <c r="C298" s="4">
        <v>13.202999999999999</v>
      </c>
      <c r="D298" s="4">
        <v>7.3999999999999996E-2</v>
      </c>
      <c r="E298" s="4" t="s">
        <v>155</v>
      </c>
      <c r="F298" s="4">
        <v>739.55870100000004</v>
      </c>
      <c r="G298" s="4">
        <v>727.2</v>
      </c>
      <c r="H298" s="4">
        <v>28.7</v>
      </c>
      <c r="I298" s="4">
        <v>1384.4</v>
      </c>
      <c r="K298" s="4">
        <v>1.02</v>
      </c>
      <c r="L298" s="4">
        <v>126</v>
      </c>
      <c r="M298" s="4">
        <v>0.88429999999999997</v>
      </c>
      <c r="N298" s="4">
        <v>11.6754</v>
      </c>
      <c r="O298" s="4">
        <v>6.54E-2</v>
      </c>
      <c r="P298" s="4">
        <v>643.01430000000005</v>
      </c>
      <c r="Q298" s="4">
        <v>25.414200000000001</v>
      </c>
      <c r="R298" s="4">
        <v>668.4</v>
      </c>
      <c r="S298" s="4">
        <v>506.75310000000002</v>
      </c>
      <c r="T298" s="4">
        <v>20.028700000000001</v>
      </c>
      <c r="U298" s="4">
        <v>526.79999999999995</v>
      </c>
      <c r="V298" s="4">
        <v>1384.4037000000001</v>
      </c>
      <c r="Y298" s="4">
        <v>111.33</v>
      </c>
      <c r="Z298" s="4">
        <v>0</v>
      </c>
      <c r="AA298" s="4">
        <v>0.89839999999999998</v>
      </c>
      <c r="AB298" s="4" t="s">
        <v>384</v>
      </c>
      <c r="AC298" s="4">
        <v>0</v>
      </c>
      <c r="AD298" s="4">
        <v>12.3</v>
      </c>
      <c r="AE298" s="4">
        <v>837</v>
      </c>
      <c r="AF298" s="4">
        <v>865</v>
      </c>
      <c r="AG298" s="4">
        <v>874</v>
      </c>
      <c r="AH298" s="4">
        <v>76</v>
      </c>
      <c r="AI298" s="4">
        <v>17.79</v>
      </c>
      <c r="AJ298" s="4">
        <v>0.41</v>
      </c>
      <c r="AK298" s="4">
        <v>984</v>
      </c>
      <c r="AL298" s="4">
        <v>-2</v>
      </c>
      <c r="AM298" s="4">
        <v>0</v>
      </c>
      <c r="AN298" s="4">
        <v>22</v>
      </c>
      <c r="AO298" s="4">
        <v>192</v>
      </c>
      <c r="AP298" s="4">
        <v>191</v>
      </c>
      <c r="AQ298" s="4">
        <v>3.5</v>
      </c>
      <c r="AR298" s="4">
        <v>195</v>
      </c>
      <c r="AS298" s="4" t="s">
        <v>155</v>
      </c>
      <c r="AT298" s="4">
        <v>2</v>
      </c>
      <c r="AU298" s="5">
        <v>0.59659722222222222</v>
      </c>
      <c r="AV298" s="4">
        <v>47.158901999999998</v>
      </c>
      <c r="AW298" s="4">
        <v>-88.487763999999999</v>
      </c>
      <c r="AX298" s="4">
        <v>314.39999999999998</v>
      </c>
      <c r="AY298" s="4">
        <v>44.2</v>
      </c>
      <c r="AZ298" s="4">
        <v>12</v>
      </c>
      <c r="BA298" s="4">
        <v>11</v>
      </c>
      <c r="BB298" s="4" t="s">
        <v>435</v>
      </c>
      <c r="BC298" s="4">
        <v>2.4302999999999999</v>
      </c>
      <c r="BD298" s="4">
        <v>1</v>
      </c>
      <c r="BE298" s="4">
        <v>2.9302999999999999</v>
      </c>
      <c r="BF298" s="4">
        <v>14.063000000000001</v>
      </c>
      <c r="BG298" s="4">
        <v>15.76</v>
      </c>
      <c r="BH298" s="4">
        <v>1.1200000000000001</v>
      </c>
      <c r="BI298" s="4">
        <v>13.085000000000001</v>
      </c>
      <c r="BJ298" s="4">
        <v>2981.7220000000002</v>
      </c>
      <c r="BK298" s="4">
        <v>10.63</v>
      </c>
      <c r="BL298" s="4">
        <v>17.196999999999999</v>
      </c>
      <c r="BM298" s="4">
        <v>0.68</v>
      </c>
      <c r="BN298" s="4">
        <v>17.876999999999999</v>
      </c>
      <c r="BO298" s="4">
        <v>13.553000000000001</v>
      </c>
      <c r="BP298" s="4">
        <v>0.53600000000000003</v>
      </c>
      <c r="BQ298" s="4">
        <v>14.087999999999999</v>
      </c>
      <c r="BR298" s="4">
        <v>11.6911</v>
      </c>
      <c r="BU298" s="4">
        <v>5.641</v>
      </c>
      <c r="BW298" s="4">
        <v>166.822</v>
      </c>
      <c r="BX298" s="4">
        <v>0.42298400000000003</v>
      </c>
      <c r="BY298" s="4">
        <v>-5</v>
      </c>
      <c r="BZ298" s="4">
        <v>0.60909599999999997</v>
      </c>
      <c r="CA298" s="4">
        <v>10.336671000000001</v>
      </c>
      <c r="CB298" s="4">
        <v>12.303739</v>
      </c>
    </row>
    <row r="299" spans="1:80">
      <c r="A299" s="2">
        <v>42439</v>
      </c>
      <c r="B299" s="29">
        <v>0.38870230324074079</v>
      </c>
      <c r="C299" s="4">
        <v>13.166</v>
      </c>
      <c r="D299" s="4">
        <v>5.5599999999999997E-2</v>
      </c>
      <c r="E299" s="4" t="s">
        <v>155</v>
      </c>
      <c r="F299" s="4">
        <v>556.378018</v>
      </c>
      <c r="G299" s="4">
        <v>511.2</v>
      </c>
      <c r="H299" s="4">
        <v>36.5</v>
      </c>
      <c r="I299" s="4">
        <v>1104.7</v>
      </c>
      <c r="K299" s="4">
        <v>1.43</v>
      </c>
      <c r="L299" s="4">
        <v>118</v>
      </c>
      <c r="M299" s="4">
        <v>0.88500000000000001</v>
      </c>
      <c r="N299" s="4">
        <v>11.651400000000001</v>
      </c>
      <c r="O299" s="4">
        <v>4.9200000000000001E-2</v>
      </c>
      <c r="P299" s="4">
        <v>452.36619999999999</v>
      </c>
      <c r="Q299" s="4">
        <v>32.301699999999997</v>
      </c>
      <c r="R299" s="4">
        <v>484.7</v>
      </c>
      <c r="S299" s="4">
        <v>356.5052</v>
      </c>
      <c r="T299" s="4">
        <v>25.456700000000001</v>
      </c>
      <c r="U299" s="4">
        <v>382</v>
      </c>
      <c r="V299" s="4">
        <v>1104.6679999999999</v>
      </c>
      <c r="Y299" s="4">
        <v>104.604</v>
      </c>
      <c r="Z299" s="4">
        <v>0</v>
      </c>
      <c r="AA299" s="4">
        <v>1.2694000000000001</v>
      </c>
      <c r="AB299" s="4" t="s">
        <v>384</v>
      </c>
      <c r="AC299" s="4">
        <v>0</v>
      </c>
      <c r="AD299" s="4">
        <v>12.4</v>
      </c>
      <c r="AE299" s="4">
        <v>835</v>
      </c>
      <c r="AF299" s="4">
        <v>865</v>
      </c>
      <c r="AG299" s="4">
        <v>873</v>
      </c>
      <c r="AH299" s="4">
        <v>76</v>
      </c>
      <c r="AI299" s="4">
        <v>17.79</v>
      </c>
      <c r="AJ299" s="4">
        <v>0.41</v>
      </c>
      <c r="AK299" s="4">
        <v>984</v>
      </c>
      <c r="AL299" s="4">
        <v>-2</v>
      </c>
      <c r="AM299" s="4">
        <v>0</v>
      </c>
      <c r="AN299" s="4">
        <v>22</v>
      </c>
      <c r="AO299" s="4">
        <v>192</v>
      </c>
      <c r="AP299" s="4">
        <v>191</v>
      </c>
      <c r="AQ299" s="4">
        <v>3.4</v>
      </c>
      <c r="AR299" s="4">
        <v>195</v>
      </c>
      <c r="AS299" s="4" t="s">
        <v>155</v>
      </c>
      <c r="AT299" s="4">
        <v>2</v>
      </c>
      <c r="AU299" s="5">
        <v>0.59660879629629626</v>
      </c>
      <c r="AV299" s="4">
        <v>47.158904999999997</v>
      </c>
      <c r="AW299" s="4">
        <v>-88.487497000000005</v>
      </c>
      <c r="AX299" s="4">
        <v>314.3</v>
      </c>
      <c r="AY299" s="4">
        <v>44.5</v>
      </c>
      <c r="AZ299" s="4">
        <v>12</v>
      </c>
      <c r="BA299" s="4">
        <v>11</v>
      </c>
      <c r="BB299" s="4" t="s">
        <v>435</v>
      </c>
      <c r="BC299" s="4">
        <v>2.5606</v>
      </c>
      <c r="BD299" s="4">
        <v>1</v>
      </c>
      <c r="BE299" s="4">
        <v>3.0606</v>
      </c>
      <c r="BF299" s="4">
        <v>14.063000000000001</v>
      </c>
      <c r="BG299" s="4">
        <v>15.86</v>
      </c>
      <c r="BH299" s="4">
        <v>1.1299999999999999</v>
      </c>
      <c r="BI299" s="4">
        <v>12.997</v>
      </c>
      <c r="BJ299" s="4">
        <v>2992.817</v>
      </c>
      <c r="BK299" s="4">
        <v>8.0500000000000007</v>
      </c>
      <c r="BL299" s="4">
        <v>12.167999999999999</v>
      </c>
      <c r="BM299" s="4">
        <v>0.86899999999999999</v>
      </c>
      <c r="BN299" s="4">
        <v>13.037000000000001</v>
      </c>
      <c r="BO299" s="4">
        <v>9.59</v>
      </c>
      <c r="BP299" s="4">
        <v>0.68500000000000005</v>
      </c>
      <c r="BQ299" s="4">
        <v>10.273999999999999</v>
      </c>
      <c r="BR299" s="4">
        <v>9.3827999999999996</v>
      </c>
      <c r="BU299" s="4">
        <v>5.3310000000000004</v>
      </c>
      <c r="BW299" s="4">
        <v>237.08500000000001</v>
      </c>
      <c r="BX299" s="4">
        <v>0.34544799999999998</v>
      </c>
      <c r="BY299" s="4">
        <v>-5</v>
      </c>
      <c r="BZ299" s="4">
        <v>0.61171200000000003</v>
      </c>
      <c r="CA299" s="4">
        <v>8.4418849999999992</v>
      </c>
      <c r="CB299" s="4">
        <v>12.356582</v>
      </c>
    </row>
    <row r="300" spans="1:80">
      <c r="A300" s="2">
        <v>42439</v>
      </c>
      <c r="B300" s="29">
        <v>0.38871387731481483</v>
      </c>
      <c r="C300" s="4">
        <v>12.462999999999999</v>
      </c>
      <c r="D300" s="4">
        <v>4.1200000000000001E-2</v>
      </c>
      <c r="E300" s="4" t="s">
        <v>155</v>
      </c>
      <c r="F300" s="4">
        <v>411.62489199999999</v>
      </c>
      <c r="G300" s="4">
        <v>233.3</v>
      </c>
      <c r="H300" s="4">
        <v>36.5</v>
      </c>
      <c r="I300" s="4">
        <v>1007.2</v>
      </c>
      <c r="K300" s="4">
        <v>1.72</v>
      </c>
      <c r="L300" s="4">
        <v>121</v>
      </c>
      <c r="M300" s="4">
        <v>0.89070000000000005</v>
      </c>
      <c r="N300" s="4">
        <v>11.1008</v>
      </c>
      <c r="O300" s="4">
        <v>3.6700000000000003E-2</v>
      </c>
      <c r="P300" s="4">
        <v>207.7739</v>
      </c>
      <c r="Q300" s="4">
        <v>32.469200000000001</v>
      </c>
      <c r="R300" s="4">
        <v>240.2</v>
      </c>
      <c r="S300" s="4">
        <v>163.74449999999999</v>
      </c>
      <c r="T300" s="4">
        <v>25.5886</v>
      </c>
      <c r="U300" s="4">
        <v>189.3</v>
      </c>
      <c r="V300" s="4">
        <v>1007.2119</v>
      </c>
      <c r="Y300" s="4">
        <v>107.395</v>
      </c>
      <c r="Z300" s="4">
        <v>0</v>
      </c>
      <c r="AA300" s="4">
        <v>1.5347999999999999</v>
      </c>
      <c r="AB300" s="4" t="s">
        <v>384</v>
      </c>
      <c r="AC300" s="4">
        <v>0</v>
      </c>
      <c r="AD300" s="4">
        <v>12.3</v>
      </c>
      <c r="AE300" s="4">
        <v>837</v>
      </c>
      <c r="AF300" s="4">
        <v>865</v>
      </c>
      <c r="AG300" s="4">
        <v>874</v>
      </c>
      <c r="AH300" s="4">
        <v>76</v>
      </c>
      <c r="AI300" s="4">
        <v>17.79</v>
      </c>
      <c r="AJ300" s="4">
        <v>0.41</v>
      </c>
      <c r="AK300" s="4">
        <v>984</v>
      </c>
      <c r="AL300" s="4">
        <v>-2</v>
      </c>
      <c r="AM300" s="4">
        <v>0</v>
      </c>
      <c r="AN300" s="4">
        <v>22</v>
      </c>
      <c r="AO300" s="4">
        <v>192</v>
      </c>
      <c r="AP300" s="4">
        <v>191</v>
      </c>
      <c r="AQ300" s="4">
        <v>3.2</v>
      </c>
      <c r="AR300" s="4">
        <v>195</v>
      </c>
      <c r="AS300" s="4" t="s">
        <v>155</v>
      </c>
      <c r="AT300" s="4">
        <v>2</v>
      </c>
      <c r="AU300" s="5">
        <v>0.59662037037037041</v>
      </c>
      <c r="AV300" s="4">
        <v>47.158909999999999</v>
      </c>
      <c r="AW300" s="4">
        <v>-88.487229999999997</v>
      </c>
      <c r="AX300" s="4">
        <v>314.10000000000002</v>
      </c>
      <c r="AY300" s="4">
        <v>44.4</v>
      </c>
      <c r="AZ300" s="4">
        <v>12</v>
      </c>
      <c r="BA300" s="4">
        <v>11</v>
      </c>
      <c r="BB300" s="4" t="s">
        <v>435</v>
      </c>
      <c r="BC300" s="4">
        <v>2.7303000000000002</v>
      </c>
      <c r="BD300" s="4">
        <v>1.0606</v>
      </c>
      <c r="BE300" s="4">
        <v>3.2606000000000002</v>
      </c>
      <c r="BF300" s="4">
        <v>14.063000000000001</v>
      </c>
      <c r="BG300" s="4">
        <v>16.72</v>
      </c>
      <c r="BH300" s="4">
        <v>1.19</v>
      </c>
      <c r="BI300" s="4">
        <v>12.275</v>
      </c>
      <c r="BJ300" s="4">
        <v>2997.2689999999998</v>
      </c>
      <c r="BK300" s="4">
        <v>6.3</v>
      </c>
      <c r="BL300" s="4">
        <v>5.875</v>
      </c>
      <c r="BM300" s="4">
        <v>0.91800000000000004</v>
      </c>
      <c r="BN300" s="4">
        <v>6.7930000000000001</v>
      </c>
      <c r="BO300" s="4">
        <v>4.63</v>
      </c>
      <c r="BP300" s="4">
        <v>0.72399999999999998</v>
      </c>
      <c r="BQ300" s="4">
        <v>5.3529999999999998</v>
      </c>
      <c r="BR300" s="4">
        <v>8.9926999999999992</v>
      </c>
      <c r="BU300" s="4">
        <v>5.7530000000000001</v>
      </c>
      <c r="BW300" s="4">
        <v>301.32100000000003</v>
      </c>
      <c r="BX300" s="4">
        <v>0.27100800000000003</v>
      </c>
      <c r="BY300" s="4">
        <v>-5</v>
      </c>
      <c r="BZ300" s="4">
        <v>0.60838400000000004</v>
      </c>
      <c r="CA300" s="4">
        <v>6.6227580000000001</v>
      </c>
      <c r="CB300" s="4">
        <v>12.289357000000001</v>
      </c>
    </row>
    <row r="301" spans="1:80">
      <c r="A301" s="2">
        <v>42439</v>
      </c>
      <c r="B301" s="29">
        <v>0.38872545138888892</v>
      </c>
      <c r="C301" s="4">
        <v>11.172000000000001</v>
      </c>
      <c r="D301" s="4">
        <v>6.1699999999999998E-2</v>
      </c>
      <c r="E301" s="4" t="s">
        <v>155</v>
      </c>
      <c r="F301" s="4">
        <v>617.23472700000002</v>
      </c>
      <c r="G301" s="4">
        <v>153.6</v>
      </c>
      <c r="H301" s="4">
        <v>36.4</v>
      </c>
      <c r="I301" s="4">
        <v>1279.4000000000001</v>
      </c>
      <c r="K301" s="4">
        <v>1.8</v>
      </c>
      <c r="L301" s="4">
        <v>147</v>
      </c>
      <c r="M301" s="4">
        <v>0.90049999999999997</v>
      </c>
      <c r="N301" s="4">
        <v>10.060499999999999</v>
      </c>
      <c r="O301" s="4">
        <v>5.5599999999999997E-2</v>
      </c>
      <c r="P301" s="4">
        <v>138.32159999999999</v>
      </c>
      <c r="Q301" s="4">
        <v>32.779299999999999</v>
      </c>
      <c r="R301" s="4">
        <v>171.1</v>
      </c>
      <c r="S301" s="4">
        <v>109.0099</v>
      </c>
      <c r="T301" s="4">
        <v>25.833100000000002</v>
      </c>
      <c r="U301" s="4">
        <v>134.80000000000001</v>
      </c>
      <c r="V301" s="4">
        <v>1279.4042999999999</v>
      </c>
      <c r="Y301" s="4">
        <v>132.10400000000001</v>
      </c>
      <c r="Z301" s="4">
        <v>0</v>
      </c>
      <c r="AA301" s="4">
        <v>1.621</v>
      </c>
      <c r="AB301" s="4" t="s">
        <v>384</v>
      </c>
      <c r="AC301" s="4">
        <v>0</v>
      </c>
      <c r="AD301" s="4">
        <v>12.1</v>
      </c>
      <c r="AE301" s="4">
        <v>839</v>
      </c>
      <c r="AF301" s="4">
        <v>867</v>
      </c>
      <c r="AG301" s="4">
        <v>876</v>
      </c>
      <c r="AH301" s="4">
        <v>76</v>
      </c>
      <c r="AI301" s="4">
        <v>17.79</v>
      </c>
      <c r="AJ301" s="4">
        <v>0.41</v>
      </c>
      <c r="AK301" s="4">
        <v>984</v>
      </c>
      <c r="AL301" s="4">
        <v>-2</v>
      </c>
      <c r="AM301" s="4">
        <v>0</v>
      </c>
      <c r="AN301" s="4">
        <v>22</v>
      </c>
      <c r="AO301" s="4">
        <v>192</v>
      </c>
      <c r="AP301" s="4">
        <v>191</v>
      </c>
      <c r="AQ301" s="4">
        <v>3</v>
      </c>
      <c r="AR301" s="4">
        <v>195</v>
      </c>
      <c r="AS301" s="4" t="s">
        <v>155</v>
      </c>
      <c r="AT301" s="4">
        <v>2</v>
      </c>
      <c r="AU301" s="5">
        <v>0.59663194444444445</v>
      </c>
      <c r="AV301" s="4">
        <v>47.158906000000002</v>
      </c>
      <c r="AW301" s="4">
        <v>-88.486964</v>
      </c>
      <c r="AX301" s="4">
        <v>313.7</v>
      </c>
      <c r="AY301" s="4">
        <v>43.2</v>
      </c>
      <c r="AZ301" s="4">
        <v>12</v>
      </c>
      <c r="BA301" s="4">
        <v>11</v>
      </c>
      <c r="BB301" s="4" t="s">
        <v>435</v>
      </c>
      <c r="BC301" s="4">
        <v>2.8908999999999998</v>
      </c>
      <c r="BD301" s="4">
        <v>1.1394</v>
      </c>
      <c r="BE301" s="4">
        <v>3.4605999999999999</v>
      </c>
      <c r="BF301" s="4">
        <v>14.063000000000001</v>
      </c>
      <c r="BG301" s="4">
        <v>18.440000000000001</v>
      </c>
      <c r="BH301" s="4">
        <v>1.31</v>
      </c>
      <c r="BI301" s="4">
        <v>11.045999999999999</v>
      </c>
      <c r="BJ301" s="4">
        <v>2981.03</v>
      </c>
      <c r="BK301" s="4">
        <v>10.483000000000001</v>
      </c>
      <c r="BL301" s="4">
        <v>4.2919999999999998</v>
      </c>
      <c r="BM301" s="4">
        <v>1.0169999999999999</v>
      </c>
      <c r="BN301" s="4">
        <v>5.3090000000000002</v>
      </c>
      <c r="BO301" s="4">
        <v>3.383</v>
      </c>
      <c r="BP301" s="4">
        <v>0.80200000000000005</v>
      </c>
      <c r="BQ301" s="4">
        <v>4.1840000000000002</v>
      </c>
      <c r="BR301" s="4">
        <v>12.5358</v>
      </c>
      <c r="BU301" s="4">
        <v>7.766</v>
      </c>
      <c r="BW301" s="4">
        <v>349.23500000000001</v>
      </c>
      <c r="BX301" s="4">
        <v>0.176312</v>
      </c>
      <c r="BY301" s="4">
        <v>-5</v>
      </c>
      <c r="BZ301" s="4">
        <v>0.602576</v>
      </c>
      <c r="CA301" s="4">
        <v>4.308624</v>
      </c>
      <c r="CB301" s="4">
        <v>12.172034999999999</v>
      </c>
    </row>
    <row r="302" spans="1:80">
      <c r="A302" s="2">
        <v>42439</v>
      </c>
      <c r="B302" s="29">
        <v>0.38873702546296296</v>
      </c>
      <c r="C302" s="4">
        <v>10.619</v>
      </c>
      <c r="D302" s="4">
        <v>7.8200000000000006E-2</v>
      </c>
      <c r="E302" s="4" t="s">
        <v>155</v>
      </c>
      <c r="F302" s="4">
        <v>782.47190999999998</v>
      </c>
      <c r="G302" s="4">
        <v>87.5</v>
      </c>
      <c r="H302" s="4">
        <v>36.4</v>
      </c>
      <c r="I302" s="4">
        <v>1717.3</v>
      </c>
      <c r="K302" s="4">
        <v>2.5299999999999998</v>
      </c>
      <c r="L302" s="4">
        <v>160</v>
      </c>
      <c r="M302" s="4">
        <v>0.90449999999999997</v>
      </c>
      <c r="N302" s="4">
        <v>9.6051000000000002</v>
      </c>
      <c r="O302" s="4">
        <v>7.0800000000000002E-2</v>
      </c>
      <c r="P302" s="4">
        <v>79.115300000000005</v>
      </c>
      <c r="Q302" s="4">
        <v>32.923499999999997</v>
      </c>
      <c r="R302" s="4">
        <v>112</v>
      </c>
      <c r="S302" s="4">
        <v>62.346200000000003</v>
      </c>
      <c r="T302" s="4">
        <v>25.9451</v>
      </c>
      <c r="U302" s="4">
        <v>88.3</v>
      </c>
      <c r="V302" s="4">
        <v>1717.3225</v>
      </c>
      <c r="Y302" s="4">
        <v>144.37100000000001</v>
      </c>
      <c r="Z302" s="4">
        <v>0</v>
      </c>
      <c r="AA302" s="4">
        <v>2.2848999999999999</v>
      </c>
      <c r="AB302" s="4" t="s">
        <v>384</v>
      </c>
      <c r="AC302" s="4">
        <v>0</v>
      </c>
      <c r="AD302" s="4">
        <v>12</v>
      </c>
      <c r="AE302" s="4">
        <v>841</v>
      </c>
      <c r="AF302" s="4">
        <v>868</v>
      </c>
      <c r="AG302" s="4">
        <v>878</v>
      </c>
      <c r="AH302" s="4">
        <v>76</v>
      </c>
      <c r="AI302" s="4">
        <v>17.77</v>
      </c>
      <c r="AJ302" s="4">
        <v>0.41</v>
      </c>
      <c r="AK302" s="4">
        <v>985</v>
      </c>
      <c r="AL302" s="4">
        <v>-2</v>
      </c>
      <c r="AM302" s="4">
        <v>0</v>
      </c>
      <c r="AN302" s="4">
        <v>22</v>
      </c>
      <c r="AO302" s="4">
        <v>192</v>
      </c>
      <c r="AP302" s="4">
        <v>191</v>
      </c>
      <c r="AQ302" s="4">
        <v>3.1</v>
      </c>
      <c r="AR302" s="4">
        <v>195</v>
      </c>
      <c r="AS302" s="4" t="s">
        <v>155</v>
      </c>
      <c r="AT302" s="4">
        <v>2</v>
      </c>
      <c r="AU302" s="5">
        <v>0.59664351851851849</v>
      </c>
      <c r="AV302" s="4">
        <v>47.158892999999999</v>
      </c>
      <c r="AW302" s="4">
        <v>-88.486711</v>
      </c>
      <c r="AX302" s="4">
        <v>313.39999999999998</v>
      </c>
      <c r="AY302" s="4">
        <v>42.6</v>
      </c>
      <c r="AZ302" s="4">
        <v>12</v>
      </c>
      <c r="BA302" s="4">
        <v>10</v>
      </c>
      <c r="BB302" s="4" t="s">
        <v>436</v>
      </c>
      <c r="BC302" s="4">
        <v>2.7061000000000002</v>
      </c>
      <c r="BD302" s="4">
        <v>1.0303</v>
      </c>
      <c r="BE302" s="4">
        <v>3.2667000000000002</v>
      </c>
      <c r="BF302" s="4">
        <v>14.063000000000001</v>
      </c>
      <c r="BG302" s="4">
        <v>19.21</v>
      </c>
      <c r="BH302" s="4">
        <v>1.37</v>
      </c>
      <c r="BI302" s="4">
        <v>10.558999999999999</v>
      </c>
      <c r="BJ302" s="4">
        <v>2961.125</v>
      </c>
      <c r="BK302" s="4">
        <v>13.887</v>
      </c>
      <c r="BL302" s="4">
        <v>2.5539999999999998</v>
      </c>
      <c r="BM302" s="4">
        <v>1.0629999999999999</v>
      </c>
      <c r="BN302" s="4">
        <v>3.617</v>
      </c>
      <c r="BO302" s="4">
        <v>2.0129999999999999</v>
      </c>
      <c r="BP302" s="4">
        <v>0.83799999999999997</v>
      </c>
      <c r="BQ302" s="4">
        <v>2.85</v>
      </c>
      <c r="BR302" s="4">
        <v>17.506599999999999</v>
      </c>
      <c r="BU302" s="4">
        <v>8.83</v>
      </c>
      <c r="BW302" s="4">
        <v>512.18299999999999</v>
      </c>
      <c r="BX302" s="4">
        <v>0.146208</v>
      </c>
      <c r="BY302" s="4">
        <v>-5</v>
      </c>
      <c r="BZ302" s="4">
        <v>0.59838400000000003</v>
      </c>
      <c r="CA302" s="4">
        <v>3.5729579999999999</v>
      </c>
      <c r="CB302" s="4">
        <v>12.087357000000001</v>
      </c>
    </row>
    <row r="303" spans="1:80">
      <c r="A303" s="2">
        <v>42439</v>
      </c>
      <c r="B303" s="29">
        <v>0.38874859953703705</v>
      </c>
      <c r="C303" s="4">
        <v>11.544</v>
      </c>
      <c r="D303" s="4">
        <v>6.9500000000000006E-2</v>
      </c>
      <c r="E303" s="4" t="s">
        <v>155</v>
      </c>
      <c r="F303" s="4">
        <v>694.59502799999996</v>
      </c>
      <c r="G303" s="4">
        <v>52.4</v>
      </c>
      <c r="H303" s="4">
        <v>36.5</v>
      </c>
      <c r="I303" s="4">
        <v>1655.4</v>
      </c>
      <c r="K303" s="4">
        <v>4.4000000000000004</v>
      </c>
      <c r="L303" s="4">
        <v>163</v>
      </c>
      <c r="M303" s="4">
        <v>0.89700000000000002</v>
      </c>
      <c r="N303" s="4">
        <v>10.355399999999999</v>
      </c>
      <c r="O303" s="4">
        <v>6.2300000000000001E-2</v>
      </c>
      <c r="P303" s="4">
        <v>47.014699999999998</v>
      </c>
      <c r="Q303" s="4">
        <v>32.741500000000002</v>
      </c>
      <c r="R303" s="4">
        <v>79.8</v>
      </c>
      <c r="S303" s="4">
        <v>37.051600000000001</v>
      </c>
      <c r="T303" s="4">
        <v>25.803100000000001</v>
      </c>
      <c r="U303" s="4">
        <v>62.9</v>
      </c>
      <c r="V303" s="4">
        <v>1655.4404999999999</v>
      </c>
      <c r="Y303" s="4">
        <v>146.386</v>
      </c>
      <c r="Z303" s="4">
        <v>0</v>
      </c>
      <c r="AA303" s="4">
        <v>3.9485000000000001</v>
      </c>
      <c r="AB303" s="4" t="s">
        <v>384</v>
      </c>
      <c r="AC303" s="4">
        <v>0</v>
      </c>
      <c r="AD303" s="4">
        <v>11.9</v>
      </c>
      <c r="AE303" s="4">
        <v>842</v>
      </c>
      <c r="AF303" s="4">
        <v>869</v>
      </c>
      <c r="AG303" s="4">
        <v>877</v>
      </c>
      <c r="AH303" s="4">
        <v>76</v>
      </c>
      <c r="AI303" s="4">
        <v>17.79</v>
      </c>
      <c r="AJ303" s="4">
        <v>0.41</v>
      </c>
      <c r="AK303" s="4">
        <v>984</v>
      </c>
      <c r="AL303" s="4">
        <v>-2</v>
      </c>
      <c r="AM303" s="4">
        <v>0</v>
      </c>
      <c r="AN303" s="4">
        <v>22</v>
      </c>
      <c r="AO303" s="4">
        <v>191.1</v>
      </c>
      <c r="AP303" s="4">
        <v>190.1</v>
      </c>
      <c r="AQ303" s="4">
        <v>2.8</v>
      </c>
      <c r="AR303" s="4">
        <v>195</v>
      </c>
      <c r="AS303" s="4" t="s">
        <v>155</v>
      </c>
      <c r="AT303" s="4">
        <v>2</v>
      </c>
      <c r="AU303" s="5">
        <v>0.59665509259259253</v>
      </c>
      <c r="AV303" s="4">
        <v>47.158875000000002</v>
      </c>
      <c r="AW303" s="4">
        <v>-88.486465999999993</v>
      </c>
      <c r="AX303" s="4">
        <v>313</v>
      </c>
      <c r="AY303" s="4">
        <v>41.2</v>
      </c>
      <c r="AZ303" s="4">
        <v>12</v>
      </c>
      <c r="BA303" s="4">
        <v>9</v>
      </c>
      <c r="BB303" s="4" t="s">
        <v>433</v>
      </c>
      <c r="BC303" s="4">
        <v>1.8</v>
      </c>
      <c r="BD303" s="4">
        <v>1.1000000000000001</v>
      </c>
      <c r="BE303" s="4">
        <v>2.5</v>
      </c>
      <c r="BF303" s="4">
        <v>14.063000000000001</v>
      </c>
      <c r="BG303" s="4">
        <v>17.809999999999999</v>
      </c>
      <c r="BH303" s="4">
        <v>1.27</v>
      </c>
      <c r="BI303" s="4">
        <v>11.478999999999999</v>
      </c>
      <c r="BJ303" s="4">
        <v>2969.6869999999999</v>
      </c>
      <c r="BK303" s="4">
        <v>11.372999999999999</v>
      </c>
      <c r="BL303" s="4">
        <v>1.4119999999999999</v>
      </c>
      <c r="BM303" s="4">
        <v>0.98299999999999998</v>
      </c>
      <c r="BN303" s="4">
        <v>2.395</v>
      </c>
      <c r="BO303" s="4">
        <v>1.113</v>
      </c>
      <c r="BP303" s="4">
        <v>0.77500000000000002</v>
      </c>
      <c r="BQ303" s="4">
        <v>1.8879999999999999</v>
      </c>
      <c r="BR303" s="4">
        <v>15.698399999999999</v>
      </c>
      <c r="BU303" s="4">
        <v>8.3290000000000006</v>
      </c>
      <c r="BW303" s="4">
        <v>823.34299999999996</v>
      </c>
      <c r="BX303" s="4">
        <v>0.185584</v>
      </c>
      <c r="BY303" s="4">
        <v>-5</v>
      </c>
      <c r="BZ303" s="4">
        <v>0.59709599999999996</v>
      </c>
      <c r="CA303" s="4">
        <v>4.535209</v>
      </c>
      <c r="CB303" s="4">
        <v>12.061339</v>
      </c>
    </row>
    <row r="304" spans="1:80">
      <c r="A304" s="2">
        <v>42439</v>
      </c>
      <c r="B304" s="29">
        <v>0.38876017361111109</v>
      </c>
      <c r="C304" s="4">
        <v>11.637</v>
      </c>
      <c r="D304" s="4">
        <v>5.5E-2</v>
      </c>
      <c r="E304" s="4" t="s">
        <v>155</v>
      </c>
      <c r="F304" s="4">
        <v>550.42570999999998</v>
      </c>
      <c r="G304" s="4">
        <v>44.7</v>
      </c>
      <c r="H304" s="4">
        <v>36.6</v>
      </c>
      <c r="I304" s="4">
        <v>1586</v>
      </c>
      <c r="K304" s="4">
        <v>4.99</v>
      </c>
      <c r="L304" s="4">
        <v>166</v>
      </c>
      <c r="M304" s="4">
        <v>0.89649999999999996</v>
      </c>
      <c r="N304" s="4">
        <v>10.432499999999999</v>
      </c>
      <c r="O304" s="4">
        <v>4.9299999999999997E-2</v>
      </c>
      <c r="P304" s="4">
        <v>40.119300000000003</v>
      </c>
      <c r="Q304" s="4">
        <v>32.812899999999999</v>
      </c>
      <c r="R304" s="4">
        <v>72.900000000000006</v>
      </c>
      <c r="S304" s="4">
        <v>31.6157</v>
      </c>
      <c r="T304" s="4">
        <v>25.858000000000001</v>
      </c>
      <c r="U304" s="4">
        <v>57.5</v>
      </c>
      <c r="V304" s="4">
        <v>1586.0282999999999</v>
      </c>
      <c r="Y304" s="4">
        <v>148.41300000000001</v>
      </c>
      <c r="Z304" s="4">
        <v>0</v>
      </c>
      <c r="AA304" s="4">
        <v>4.4705000000000004</v>
      </c>
      <c r="AB304" s="4" t="s">
        <v>384</v>
      </c>
      <c r="AC304" s="4">
        <v>0</v>
      </c>
      <c r="AD304" s="4">
        <v>12</v>
      </c>
      <c r="AE304" s="4">
        <v>841</v>
      </c>
      <c r="AF304" s="4">
        <v>869</v>
      </c>
      <c r="AG304" s="4">
        <v>876</v>
      </c>
      <c r="AH304" s="4">
        <v>76</v>
      </c>
      <c r="AI304" s="4">
        <v>17.77</v>
      </c>
      <c r="AJ304" s="4">
        <v>0.41</v>
      </c>
      <c r="AK304" s="4">
        <v>985</v>
      </c>
      <c r="AL304" s="4">
        <v>-2</v>
      </c>
      <c r="AM304" s="4">
        <v>0</v>
      </c>
      <c r="AN304" s="4">
        <v>22</v>
      </c>
      <c r="AO304" s="4">
        <v>191</v>
      </c>
      <c r="AP304" s="4">
        <v>190</v>
      </c>
      <c r="AQ304" s="4">
        <v>3</v>
      </c>
      <c r="AR304" s="4">
        <v>195</v>
      </c>
      <c r="AS304" s="4" t="s">
        <v>155</v>
      </c>
      <c r="AT304" s="4">
        <v>2</v>
      </c>
      <c r="AU304" s="5">
        <v>0.59666666666666668</v>
      </c>
      <c r="AV304" s="4">
        <v>47.158842</v>
      </c>
      <c r="AW304" s="4">
        <v>-88.486251999999993</v>
      </c>
      <c r="AX304" s="4">
        <v>312.7</v>
      </c>
      <c r="AY304" s="4">
        <v>36.1</v>
      </c>
      <c r="AZ304" s="4">
        <v>12</v>
      </c>
      <c r="BA304" s="4">
        <v>9</v>
      </c>
      <c r="BB304" s="4" t="s">
        <v>433</v>
      </c>
      <c r="BC304" s="4">
        <v>1.7697700000000001</v>
      </c>
      <c r="BD304" s="4">
        <v>1.1000000000000001</v>
      </c>
      <c r="BE304" s="4">
        <v>2.3790789999999999</v>
      </c>
      <c r="BF304" s="4">
        <v>14.063000000000001</v>
      </c>
      <c r="BG304" s="4">
        <v>17.71</v>
      </c>
      <c r="BH304" s="4">
        <v>1.26</v>
      </c>
      <c r="BI304" s="4">
        <v>11.541</v>
      </c>
      <c r="BJ304" s="4">
        <v>2975.6550000000002</v>
      </c>
      <c r="BK304" s="4">
        <v>8.9580000000000002</v>
      </c>
      <c r="BL304" s="4">
        <v>1.198</v>
      </c>
      <c r="BM304" s="4">
        <v>0.98</v>
      </c>
      <c r="BN304" s="4">
        <v>2.1779999999999999</v>
      </c>
      <c r="BO304" s="4">
        <v>0.94399999999999995</v>
      </c>
      <c r="BP304" s="4">
        <v>0.77200000000000002</v>
      </c>
      <c r="BQ304" s="4">
        <v>1.7170000000000001</v>
      </c>
      <c r="BR304" s="4">
        <v>14.959</v>
      </c>
      <c r="BU304" s="4">
        <v>8.3989999999999991</v>
      </c>
      <c r="BW304" s="4">
        <v>927.14400000000001</v>
      </c>
      <c r="BX304" s="4">
        <v>0.21892800000000001</v>
      </c>
      <c r="BY304" s="4">
        <v>-5</v>
      </c>
      <c r="BZ304" s="4">
        <v>0.60061600000000004</v>
      </c>
      <c r="CA304" s="4">
        <v>5.3500529999999999</v>
      </c>
      <c r="CB304" s="4">
        <v>12.132443</v>
      </c>
    </row>
    <row r="305" spans="1:80">
      <c r="A305" s="2">
        <v>42439</v>
      </c>
      <c r="B305" s="29">
        <v>0.38877174768518513</v>
      </c>
      <c r="C305" s="4">
        <v>11.625999999999999</v>
      </c>
      <c r="D305" s="4">
        <v>5.5899999999999998E-2</v>
      </c>
      <c r="E305" s="4" t="s">
        <v>155</v>
      </c>
      <c r="F305" s="4">
        <v>558.77295500000002</v>
      </c>
      <c r="G305" s="4">
        <v>39.299999999999997</v>
      </c>
      <c r="H305" s="4">
        <v>39.700000000000003</v>
      </c>
      <c r="I305" s="4">
        <v>1719.1</v>
      </c>
      <c r="K305" s="4">
        <v>4.47</v>
      </c>
      <c r="L305" s="4">
        <v>169</v>
      </c>
      <c r="M305" s="4">
        <v>0.89649999999999996</v>
      </c>
      <c r="N305" s="4">
        <v>10.4222</v>
      </c>
      <c r="O305" s="4">
        <v>5.0099999999999999E-2</v>
      </c>
      <c r="P305" s="4">
        <v>35.192500000000003</v>
      </c>
      <c r="Q305" s="4">
        <v>35.619999999999997</v>
      </c>
      <c r="R305" s="4">
        <v>70.8</v>
      </c>
      <c r="S305" s="4">
        <v>27.7347</v>
      </c>
      <c r="T305" s="4">
        <v>28.0716</v>
      </c>
      <c r="U305" s="4">
        <v>55.8</v>
      </c>
      <c r="V305" s="4">
        <v>1719.1487</v>
      </c>
      <c r="Y305" s="4">
        <v>151.733</v>
      </c>
      <c r="Z305" s="4">
        <v>0</v>
      </c>
      <c r="AA305" s="4">
        <v>4.0042</v>
      </c>
      <c r="AB305" s="4" t="s">
        <v>384</v>
      </c>
      <c r="AC305" s="4">
        <v>0</v>
      </c>
      <c r="AD305" s="4">
        <v>12</v>
      </c>
      <c r="AE305" s="4">
        <v>841</v>
      </c>
      <c r="AF305" s="4">
        <v>869</v>
      </c>
      <c r="AG305" s="4">
        <v>878</v>
      </c>
      <c r="AH305" s="4">
        <v>76</v>
      </c>
      <c r="AI305" s="4">
        <v>17.79</v>
      </c>
      <c r="AJ305" s="4">
        <v>0.41</v>
      </c>
      <c r="AK305" s="4">
        <v>984</v>
      </c>
      <c r="AL305" s="4">
        <v>-2</v>
      </c>
      <c r="AM305" s="4">
        <v>0</v>
      </c>
      <c r="AN305" s="4">
        <v>22</v>
      </c>
      <c r="AO305" s="4">
        <v>191</v>
      </c>
      <c r="AP305" s="4">
        <v>190</v>
      </c>
      <c r="AQ305" s="4">
        <v>3</v>
      </c>
      <c r="AR305" s="4">
        <v>195</v>
      </c>
      <c r="AS305" s="4" t="s">
        <v>155</v>
      </c>
      <c r="AT305" s="4">
        <v>2</v>
      </c>
      <c r="AU305" s="5">
        <v>0.59667824074074072</v>
      </c>
      <c r="AV305" s="4">
        <v>47.158805999999998</v>
      </c>
      <c r="AW305" s="4">
        <v>-88.486058</v>
      </c>
      <c r="AX305" s="4">
        <v>312.39999999999998</v>
      </c>
      <c r="AY305" s="4">
        <v>31.8</v>
      </c>
      <c r="AZ305" s="4">
        <v>12</v>
      </c>
      <c r="BA305" s="4">
        <v>10</v>
      </c>
      <c r="BB305" s="4" t="s">
        <v>432</v>
      </c>
      <c r="BC305" s="4">
        <v>1.7302999999999999</v>
      </c>
      <c r="BD305" s="4">
        <v>1.1606000000000001</v>
      </c>
      <c r="BE305" s="4">
        <v>2.1606000000000001</v>
      </c>
      <c r="BF305" s="4">
        <v>14.063000000000001</v>
      </c>
      <c r="BG305" s="4">
        <v>17.7</v>
      </c>
      <c r="BH305" s="4">
        <v>1.26</v>
      </c>
      <c r="BI305" s="4">
        <v>11.545999999999999</v>
      </c>
      <c r="BJ305" s="4">
        <v>2971.6640000000002</v>
      </c>
      <c r="BK305" s="4">
        <v>9.0909999999999993</v>
      </c>
      <c r="BL305" s="4">
        <v>1.0509999999999999</v>
      </c>
      <c r="BM305" s="4">
        <v>1.0640000000000001</v>
      </c>
      <c r="BN305" s="4">
        <v>2.1139999999999999</v>
      </c>
      <c r="BO305" s="4">
        <v>0.82799999999999996</v>
      </c>
      <c r="BP305" s="4">
        <v>0.83799999999999997</v>
      </c>
      <c r="BQ305" s="4">
        <v>1.6659999999999999</v>
      </c>
      <c r="BR305" s="4">
        <v>16.2088</v>
      </c>
      <c r="BU305" s="4">
        <v>8.5839999999999996</v>
      </c>
      <c r="BW305" s="4">
        <v>830.14700000000005</v>
      </c>
      <c r="BX305" s="4">
        <v>0.19036</v>
      </c>
      <c r="BY305" s="4">
        <v>-5</v>
      </c>
      <c r="BZ305" s="4">
        <v>0.59919199999999995</v>
      </c>
      <c r="CA305" s="4">
        <v>4.651923</v>
      </c>
      <c r="CB305" s="4">
        <v>12.103678</v>
      </c>
    </row>
    <row r="306" spans="1:80">
      <c r="A306" s="2">
        <v>42439</v>
      </c>
      <c r="B306" s="29">
        <v>0.38878332175925928</v>
      </c>
      <c r="C306" s="4">
        <v>11.727</v>
      </c>
      <c r="D306" s="4">
        <v>5.5300000000000002E-2</v>
      </c>
      <c r="E306" s="4" t="s">
        <v>155</v>
      </c>
      <c r="F306" s="4">
        <v>552.62748499999998</v>
      </c>
      <c r="G306" s="4">
        <v>37.700000000000003</v>
      </c>
      <c r="H306" s="4">
        <v>44</v>
      </c>
      <c r="I306" s="4">
        <v>1655.4</v>
      </c>
      <c r="K306" s="4">
        <v>4.3</v>
      </c>
      <c r="L306" s="4">
        <v>169</v>
      </c>
      <c r="M306" s="4">
        <v>0.89570000000000005</v>
      </c>
      <c r="N306" s="4">
        <v>10.5047</v>
      </c>
      <c r="O306" s="4">
        <v>4.9500000000000002E-2</v>
      </c>
      <c r="P306" s="4">
        <v>33.769399999999997</v>
      </c>
      <c r="Q306" s="4">
        <v>39.411999999999999</v>
      </c>
      <c r="R306" s="4">
        <v>73.2</v>
      </c>
      <c r="S306" s="4">
        <v>26.613299999999999</v>
      </c>
      <c r="T306" s="4">
        <v>31.060199999999998</v>
      </c>
      <c r="U306" s="4">
        <v>57.7</v>
      </c>
      <c r="V306" s="4">
        <v>1655.3906999999999</v>
      </c>
      <c r="Y306" s="4">
        <v>151.36699999999999</v>
      </c>
      <c r="Z306" s="4">
        <v>0</v>
      </c>
      <c r="AA306" s="4">
        <v>3.8517000000000001</v>
      </c>
      <c r="AB306" s="4" t="s">
        <v>384</v>
      </c>
      <c r="AC306" s="4">
        <v>0</v>
      </c>
      <c r="AD306" s="4">
        <v>12</v>
      </c>
      <c r="AE306" s="4">
        <v>841</v>
      </c>
      <c r="AF306" s="4">
        <v>869</v>
      </c>
      <c r="AG306" s="4">
        <v>877</v>
      </c>
      <c r="AH306" s="4">
        <v>76</v>
      </c>
      <c r="AI306" s="4">
        <v>17.79</v>
      </c>
      <c r="AJ306" s="4">
        <v>0.41</v>
      </c>
      <c r="AK306" s="4">
        <v>984</v>
      </c>
      <c r="AL306" s="4">
        <v>-2</v>
      </c>
      <c r="AM306" s="4">
        <v>0</v>
      </c>
      <c r="AN306" s="4">
        <v>22</v>
      </c>
      <c r="AO306" s="4">
        <v>191</v>
      </c>
      <c r="AP306" s="4">
        <v>190</v>
      </c>
      <c r="AQ306" s="4">
        <v>3</v>
      </c>
      <c r="AR306" s="4">
        <v>195</v>
      </c>
      <c r="AS306" s="4" t="s">
        <v>155</v>
      </c>
      <c r="AT306" s="4">
        <v>2</v>
      </c>
      <c r="AU306" s="5">
        <v>0.59668981481481487</v>
      </c>
      <c r="AV306" s="4">
        <v>47.158763999999998</v>
      </c>
      <c r="AW306" s="4">
        <v>-88.485883000000001</v>
      </c>
      <c r="AX306" s="4">
        <v>312.2</v>
      </c>
      <c r="AY306" s="4">
        <v>31.4</v>
      </c>
      <c r="AZ306" s="4">
        <v>12</v>
      </c>
      <c r="BA306" s="4">
        <v>10</v>
      </c>
      <c r="BB306" s="4" t="s">
        <v>432</v>
      </c>
      <c r="BC306" s="4">
        <v>1.8</v>
      </c>
      <c r="BD306" s="4">
        <v>1.3303</v>
      </c>
      <c r="BE306" s="4">
        <v>2.2999999999999998</v>
      </c>
      <c r="BF306" s="4">
        <v>14.063000000000001</v>
      </c>
      <c r="BG306" s="4">
        <v>17.57</v>
      </c>
      <c r="BH306" s="4">
        <v>1.25</v>
      </c>
      <c r="BI306" s="4">
        <v>11.64</v>
      </c>
      <c r="BJ306" s="4">
        <v>2974.0039999999999</v>
      </c>
      <c r="BK306" s="4">
        <v>8.92</v>
      </c>
      <c r="BL306" s="4">
        <v>1.0009999999999999</v>
      </c>
      <c r="BM306" s="4">
        <v>1.1679999999999999</v>
      </c>
      <c r="BN306" s="4">
        <v>2.17</v>
      </c>
      <c r="BO306" s="4">
        <v>0.78900000000000003</v>
      </c>
      <c r="BP306" s="4">
        <v>0.92100000000000004</v>
      </c>
      <c r="BQ306" s="4">
        <v>1.71</v>
      </c>
      <c r="BR306" s="4">
        <v>15.497299999999999</v>
      </c>
      <c r="BU306" s="4">
        <v>8.5020000000000007</v>
      </c>
      <c r="BW306" s="4">
        <v>792.87900000000002</v>
      </c>
      <c r="BX306" s="4">
        <v>0.187</v>
      </c>
      <c r="BY306" s="4">
        <v>-5</v>
      </c>
      <c r="BZ306" s="4">
        <v>0.59990399999999999</v>
      </c>
      <c r="CA306" s="4">
        <v>4.5698129999999999</v>
      </c>
      <c r="CB306" s="4">
        <v>12.118061000000001</v>
      </c>
    </row>
    <row r="307" spans="1:80">
      <c r="A307" s="2">
        <v>42439</v>
      </c>
      <c r="B307" s="29">
        <v>0.38879489583333332</v>
      </c>
      <c r="C307" s="4">
        <v>11.887</v>
      </c>
      <c r="D307" s="4">
        <v>5.33E-2</v>
      </c>
      <c r="E307" s="4" t="s">
        <v>155</v>
      </c>
      <c r="F307" s="4">
        <v>532.77227700000003</v>
      </c>
      <c r="G307" s="4">
        <v>37.700000000000003</v>
      </c>
      <c r="H307" s="4">
        <v>44.6</v>
      </c>
      <c r="I307" s="4">
        <v>1562.9</v>
      </c>
      <c r="K307" s="4">
        <v>4.3</v>
      </c>
      <c r="L307" s="4">
        <v>167</v>
      </c>
      <c r="M307" s="4">
        <v>0.89449999999999996</v>
      </c>
      <c r="N307" s="4">
        <v>10.6332</v>
      </c>
      <c r="O307" s="4">
        <v>4.7699999999999999E-2</v>
      </c>
      <c r="P307" s="4">
        <v>33.7226</v>
      </c>
      <c r="Q307" s="4">
        <v>39.935299999999998</v>
      </c>
      <c r="R307" s="4">
        <v>73.7</v>
      </c>
      <c r="S307" s="4">
        <v>26.576499999999999</v>
      </c>
      <c r="T307" s="4">
        <v>31.4726</v>
      </c>
      <c r="U307" s="4">
        <v>58</v>
      </c>
      <c r="V307" s="4">
        <v>1562.8857</v>
      </c>
      <c r="Y307" s="4">
        <v>149.369</v>
      </c>
      <c r="Z307" s="4">
        <v>0</v>
      </c>
      <c r="AA307" s="4">
        <v>3.8462999999999998</v>
      </c>
      <c r="AB307" s="4" t="s">
        <v>384</v>
      </c>
      <c r="AC307" s="4">
        <v>0</v>
      </c>
      <c r="AD307" s="4">
        <v>12</v>
      </c>
      <c r="AE307" s="4">
        <v>841</v>
      </c>
      <c r="AF307" s="4">
        <v>869</v>
      </c>
      <c r="AG307" s="4">
        <v>876</v>
      </c>
      <c r="AH307" s="4">
        <v>76</v>
      </c>
      <c r="AI307" s="4">
        <v>17.79</v>
      </c>
      <c r="AJ307" s="4">
        <v>0.41</v>
      </c>
      <c r="AK307" s="4">
        <v>984</v>
      </c>
      <c r="AL307" s="4">
        <v>-2</v>
      </c>
      <c r="AM307" s="4">
        <v>0</v>
      </c>
      <c r="AN307" s="4">
        <v>22</v>
      </c>
      <c r="AO307" s="4">
        <v>191</v>
      </c>
      <c r="AP307" s="4">
        <v>190</v>
      </c>
      <c r="AQ307" s="4">
        <v>2.8</v>
      </c>
      <c r="AR307" s="4">
        <v>195</v>
      </c>
      <c r="AS307" s="4" t="s">
        <v>155</v>
      </c>
      <c r="AT307" s="4">
        <v>2</v>
      </c>
      <c r="AU307" s="5">
        <v>0.59670138888888891</v>
      </c>
      <c r="AV307" s="4">
        <v>47.158712999999999</v>
      </c>
      <c r="AW307" s="4">
        <v>-88.485729000000006</v>
      </c>
      <c r="AX307" s="4">
        <v>312.10000000000002</v>
      </c>
      <c r="AY307" s="4">
        <v>29.5</v>
      </c>
      <c r="AZ307" s="4">
        <v>12</v>
      </c>
      <c r="BA307" s="4">
        <v>10</v>
      </c>
      <c r="BB307" s="4" t="s">
        <v>432</v>
      </c>
      <c r="BC307" s="4">
        <v>2.0424000000000002</v>
      </c>
      <c r="BD307" s="4">
        <v>1.2787999999999999</v>
      </c>
      <c r="BE307" s="4">
        <v>2.5121000000000002</v>
      </c>
      <c r="BF307" s="4">
        <v>14.063000000000001</v>
      </c>
      <c r="BG307" s="4">
        <v>17.37</v>
      </c>
      <c r="BH307" s="4">
        <v>1.24</v>
      </c>
      <c r="BI307" s="4">
        <v>11.794</v>
      </c>
      <c r="BJ307" s="4">
        <v>2977.6509999999998</v>
      </c>
      <c r="BK307" s="4">
        <v>8.4939999999999998</v>
      </c>
      <c r="BL307" s="4">
        <v>0.98899999999999999</v>
      </c>
      <c r="BM307" s="4">
        <v>1.171</v>
      </c>
      <c r="BN307" s="4">
        <v>2.16</v>
      </c>
      <c r="BO307" s="4">
        <v>0.77900000000000003</v>
      </c>
      <c r="BP307" s="4">
        <v>0.92300000000000004</v>
      </c>
      <c r="BQ307" s="4">
        <v>1.702</v>
      </c>
      <c r="BR307" s="4">
        <v>14.472200000000001</v>
      </c>
      <c r="BU307" s="4">
        <v>8.2989999999999995</v>
      </c>
      <c r="BW307" s="4">
        <v>783.17100000000005</v>
      </c>
      <c r="BX307" s="4">
        <v>0.33344800000000002</v>
      </c>
      <c r="BY307" s="4">
        <v>-5</v>
      </c>
      <c r="BZ307" s="4">
        <v>0.59819199999999995</v>
      </c>
      <c r="CA307" s="4">
        <v>8.1486359999999998</v>
      </c>
      <c r="CB307" s="4">
        <v>12.083477999999999</v>
      </c>
    </row>
    <row r="308" spans="1:80">
      <c r="A308" s="2">
        <v>42439</v>
      </c>
      <c r="B308" s="29">
        <v>0.38880646990740741</v>
      </c>
      <c r="C308" s="4">
        <v>11.911</v>
      </c>
      <c r="D308" s="4">
        <v>5.0799999999999998E-2</v>
      </c>
      <c r="E308" s="4" t="s">
        <v>155</v>
      </c>
      <c r="F308" s="4">
        <v>507.78805699999998</v>
      </c>
      <c r="G308" s="4">
        <v>37.799999999999997</v>
      </c>
      <c r="H308" s="4">
        <v>44.6</v>
      </c>
      <c r="I308" s="4">
        <v>1535.8</v>
      </c>
      <c r="K308" s="4">
        <v>4.0999999999999996</v>
      </c>
      <c r="L308" s="4">
        <v>167</v>
      </c>
      <c r="M308" s="4">
        <v>0.89429999999999998</v>
      </c>
      <c r="N308" s="4">
        <v>10.651999999999999</v>
      </c>
      <c r="O308" s="4">
        <v>4.5400000000000003E-2</v>
      </c>
      <c r="P308" s="4">
        <v>33.8354</v>
      </c>
      <c r="Q308" s="4">
        <v>39.886800000000001</v>
      </c>
      <c r="R308" s="4">
        <v>73.7</v>
      </c>
      <c r="S308" s="4">
        <v>26.665299999999998</v>
      </c>
      <c r="T308" s="4">
        <v>31.4344</v>
      </c>
      <c r="U308" s="4">
        <v>58.1</v>
      </c>
      <c r="V308" s="4">
        <v>1535.7696000000001</v>
      </c>
      <c r="Y308" s="4">
        <v>149.018</v>
      </c>
      <c r="Z308" s="4">
        <v>0</v>
      </c>
      <c r="AA308" s="4">
        <v>3.6667000000000001</v>
      </c>
      <c r="AB308" s="4" t="s">
        <v>384</v>
      </c>
      <c r="AC308" s="4">
        <v>0</v>
      </c>
      <c r="AD308" s="4">
        <v>11.9</v>
      </c>
      <c r="AE308" s="4">
        <v>841</v>
      </c>
      <c r="AF308" s="4">
        <v>868</v>
      </c>
      <c r="AG308" s="4">
        <v>877</v>
      </c>
      <c r="AH308" s="4">
        <v>76</v>
      </c>
      <c r="AI308" s="4">
        <v>17.79</v>
      </c>
      <c r="AJ308" s="4">
        <v>0.41</v>
      </c>
      <c r="AK308" s="4">
        <v>984</v>
      </c>
      <c r="AL308" s="4">
        <v>-2</v>
      </c>
      <c r="AM308" s="4">
        <v>0</v>
      </c>
      <c r="AN308" s="4">
        <v>22</v>
      </c>
      <c r="AO308" s="4">
        <v>191</v>
      </c>
      <c r="AP308" s="4">
        <v>190</v>
      </c>
      <c r="AQ308" s="4">
        <v>2.7</v>
      </c>
      <c r="AR308" s="4">
        <v>195</v>
      </c>
      <c r="AS308" s="4" t="s">
        <v>155</v>
      </c>
      <c r="AT308" s="4">
        <v>2</v>
      </c>
      <c r="AU308" s="5">
        <v>0.59671296296296295</v>
      </c>
      <c r="AV308" s="4">
        <v>47.158667999999999</v>
      </c>
      <c r="AW308" s="4">
        <v>-88.485602999999998</v>
      </c>
      <c r="AX308" s="4">
        <v>312</v>
      </c>
      <c r="AY308" s="4">
        <v>26.6</v>
      </c>
      <c r="AZ308" s="4">
        <v>12</v>
      </c>
      <c r="BA308" s="4">
        <v>10</v>
      </c>
      <c r="BB308" s="4" t="s">
        <v>432</v>
      </c>
      <c r="BC308" s="4">
        <v>2.3879000000000001</v>
      </c>
      <c r="BD308" s="4">
        <v>1.0303</v>
      </c>
      <c r="BE308" s="4">
        <v>3.0303</v>
      </c>
      <c r="BF308" s="4">
        <v>14.063000000000001</v>
      </c>
      <c r="BG308" s="4">
        <v>17.350000000000001</v>
      </c>
      <c r="BH308" s="4">
        <v>1.23</v>
      </c>
      <c r="BI308" s="4">
        <v>11.816000000000001</v>
      </c>
      <c r="BJ308" s="4">
        <v>2979.096</v>
      </c>
      <c r="BK308" s="4">
        <v>8.0839999999999996</v>
      </c>
      <c r="BL308" s="4">
        <v>0.99099999999999999</v>
      </c>
      <c r="BM308" s="4">
        <v>1.1679999999999999</v>
      </c>
      <c r="BN308" s="4">
        <v>2.1589999999999998</v>
      </c>
      <c r="BO308" s="4">
        <v>0.78100000000000003</v>
      </c>
      <c r="BP308" s="4">
        <v>0.92100000000000004</v>
      </c>
      <c r="BQ308" s="4">
        <v>1.702</v>
      </c>
      <c r="BR308" s="4">
        <v>14.2028</v>
      </c>
      <c r="BU308" s="4">
        <v>8.2690000000000001</v>
      </c>
      <c r="BW308" s="4">
        <v>745.64</v>
      </c>
      <c r="BX308" s="4">
        <v>0.31374400000000002</v>
      </c>
      <c r="BY308" s="4">
        <v>-5</v>
      </c>
      <c r="BZ308" s="4">
        <v>0.59799999999999998</v>
      </c>
      <c r="CA308" s="4">
        <v>7.6671189999999996</v>
      </c>
      <c r="CB308" s="4">
        <v>12.079599999999999</v>
      </c>
    </row>
    <row r="309" spans="1:80">
      <c r="A309" s="2">
        <v>42439</v>
      </c>
      <c r="B309" s="29">
        <v>0.38881804398148145</v>
      </c>
      <c r="C309" s="4">
        <v>11.919</v>
      </c>
      <c r="D309" s="4">
        <v>4.8500000000000001E-2</v>
      </c>
      <c r="E309" s="4" t="s">
        <v>155</v>
      </c>
      <c r="F309" s="4">
        <v>485.214923</v>
      </c>
      <c r="G309" s="4">
        <v>39.299999999999997</v>
      </c>
      <c r="H309" s="4">
        <v>44.5</v>
      </c>
      <c r="I309" s="4">
        <v>1540.8</v>
      </c>
      <c r="K309" s="4">
        <v>3.93</v>
      </c>
      <c r="L309" s="4">
        <v>166</v>
      </c>
      <c r="M309" s="4">
        <v>0.89429999999999998</v>
      </c>
      <c r="N309" s="4">
        <v>10.6586</v>
      </c>
      <c r="O309" s="4">
        <v>4.3400000000000001E-2</v>
      </c>
      <c r="P309" s="4">
        <v>35.177199999999999</v>
      </c>
      <c r="Q309" s="4">
        <v>39.795000000000002</v>
      </c>
      <c r="R309" s="4">
        <v>75</v>
      </c>
      <c r="S309" s="4">
        <v>27.722799999999999</v>
      </c>
      <c r="T309" s="4">
        <v>31.362100000000002</v>
      </c>
      <c r="U309" s="4">
        <v>59.1</v>
      </c>
      <c r="V309" s="4">
        <v>1540.8088</v>
      </c>
      <c r="Y309" s="4">
        <v>148.88499999999999</v>
      </c>
      <c r="Z309" s="4">
        <v>0</v>
      </c>
      <c r="AA309" s="4">
        <v>3.5175000000000001</v>
      </c>
      <c r="AB309" s="4" t="s">
        <v>384</v>
      </c>
      <c r="AC309" s="4">
        <v>0</v>
      </c>
      <c r="AD309" s="4">
        <v>12</v>
      </c>
      <c r="AE309" s="4">
        <v>841</v>
      </c>
      <c r="AF309" s="4">
        <v>868</v>
      </c>
      <c r="AG309" s="4">
        <v>877</v>
      </c>
      <c r="AH309" s="4">
        <v>76</v>
      </c>
      <c r="AI309" s="4">
        <v>17.79</v>
      </c>
      <c r="AJ309" s="4">
        <v>0.41</v>
      </c>
      <c r="AK309" s="4">
        <v>984</v>
      </c>
      <c r="AL309" s="4">
        <v>-2</v>
      </c>
      <c r="AM309" s="4">
        <v>0</v>
      </c>
      <c r="AN309" s="4">
        <v>22</v>
      </c>
      <c r="AO309" s="4">
        <v>191</v>
      </c>
      <c r="AP309" s="4">
        <v>190</v>
      </c>
      <c r="AQ309" s="4">
        <v>2.7</v>
      </c>
      <c r="AR309" s="4">
        <v>195</v>
      </c>
      <c r="AS309" s="4" t="s">
        <v>155</v>
      </c>
      <c r="AT309" s="4">
        <v>2</v>
      </c>
      <c r="AU309" s="5">
        <v>0.59672453703703698</v>
      </c>
      <c r="AV309" s="4">
        <v>47.158631999999997</v>
      </c>
      <c r="AW309" s="4">
        <v>-88.485471000000004</v>
      </c>
      <c r="AX309" s="4">
        <v>311.89999999999998</v>
      </c>
      <c r="AY309" s="4">
        <v>25</v>
      </c>
      <c r="AZ309" s="4">
        <v>12</v>
      </c>
      <c r="BA309" s="4">
        <v>10</v>
      </c>
      <c r="BB309" s="4" t="s">
        <v>432</v>
      </c>
      <c r="BC309" s="4">
        <v>1.9302999999999999</v>
      </c>
      <c r="BD309" s="4">
        <v>1.0697000000000001</v>
      </c>
      <c r="BE309" s="4">
        <v>3.0394000000000001</v>
      </c>
      <c r="BF309" s="4">
        <v>14.063000000000001</v>
      </c>
      <c r="BG309" s="4">
        <v>17.34</v>
      </c>
      <c r="BH309" s="4">
        <v>1.23</v>
      </c>
      <c r="BI309" s="4">
        <v>11.823</v>
      </c>
      <c r="BJ309" s="4">
        <v>2979.5410000000002</v>
      </c>
      <c r="BK309" s="4">
        <v>7.72</v>
      </c>
      <c r="BL309" s="4">
        <v>1.03</v>
      </c>
      <c r="BM309" s="4">
        <v>1.165</v>
      </c>
      <c r="BN309" s="4">
        <v>2.1949999999999998</v>
      </c>
      <c r="BO309" s="4">
        <v>0.81200000000000006</v>
      </c>
      <c r="BP309" s="4">
        <v>0.91800000000000004</v>
      </c>
      <c r="BQ309" s="4">
        <v>1.73</v>
      </c>
      <c r="BR309" s="4">
        <v>14.242699999999999</v>
      </c>
      <c r="BU309" s="4">
        <v>8.2569999999999997</v>
      </c>
      <c r="BW309" s="4">
        <v>714.96400000000006</v>
      </c>
      <c r="BX309" s="4">
        <v>0.32807999999999998</v>
      </c>
      <c r="BY309" s="4">
        <v>-5</v>
      </c>
      <c r="BZ309" s="4">
        <v>0.59980800000000001</v>
      </c>
      <c r="CA309" s="4">
        <v>8.017455</v>
      </c>
      <c r="CB309" s="4">
        <v>12.116122000000001</v>
      </c>
    </row>
    <row r="310" spans="1:80">
      <c r="A310" s="2">
        <v>42439</v>
      </c>
      <c r="B310" s="29">
        <v>0.38882961805555555</v>
      </c>
      <c r="C310" s="4">
        <v>11.962999999999999</v>
      </c>
      <c r="D310" s="4">
        <v>4.6699999999999998E-2</v>
      </c>
      <c r="E310" s="4" t="s">
        <v>155</v>
      </c>
      <c r="F310" s="4">
        <v>467.438017</v>
      </c>
      <c r="G310" s="4">
        <v>40.299999999999997</v>
      </c>
      <c r="H310" s="4">
        <v>44.5</v>
      </c>
      <c r="I310" s="4">
        <v>1530.5</v>
      </c>
      <c r="K310" s="4">
        <v>3.8</v>
      </c>
      <c r="L310" s="4">
        <v>165</v>
      </c>
      <c r="M310" s="4">
        <v>0.89390000000000003</v>
      </c>
      <c r="N310" s="4">
        <v>10.693899999999999</v>
      </c>
      <c r="O310" s="4">
        <v>4.1799999999999997E-2</v>
      </c>
      <c r="P310" s="4">
        <v>36.021000000000001</v>
      </c>
      <c r="Q310" s="4">
        <v>39.820700000000002</v>
      </c>
      <c r="R310" s="4">
        <v>75.8</v>
      </c>
      <c r="S310" s="4">
        <v>28.387799999999999</v>
      </c>
      <c r="T310" s="4">
        <v>31.382300000000001</v>
      </c>
      <c r="U310" s="4">
        <v>59.8</v>
      </c>
      <c r="V310" s="4">
        <v>1530.4733000000001</v>
      </c>
      <c r="Y310" s="4">
        <v>147.875</v>
      </c>
      <c r="Z310" s="4">
        <v>0</v>
      </c>
      <c r="AA310" s="4">
        <v>3.3969999999999998</v>
      </c>
      <c r="AB310" s="4" t="s">
        <v>384</v>
      </c>
      <c r="AC310" s="4">
        <v>0</v>
      </c>
      <c r="AD310" s="4">
        <v>11.9</v>
      </c>
      <c r="AE310" s="4">
        <v>841</v>
      </c>
      <c r="AF310" s="4">
        <v>869</v>
      </c>
      <c r="AG310" s="4">
        <v>877</v>
      </c>
      <c r="AH310" s="4">
        <v>76</v>
      </c>
      <c r="AI310" s="4">
        <v>17.79</v>
      </c>
      <c r="AJ310" s="4">
        <v>0.41</v>
      </c>
      <c r="AK310" s="4">
        <v>984</v>
      </c>
      <c r="AL310" s="4">
        <v>-2</v>
      </c>
      <c r="AM310" s="4">
        <v>0</v>
      </c>
      <c r="AN310" s="4">
        <v>22</v>
      </c>
      <c r="AO310" s="4">
        <v>191</v>
      </c>
      <c r="AP310" s="4">
        <v>190</v>
      </c>
      <c r="AQ310" s="4">
        <v>2.7</v>
      </c>
      <c r="AR310" s="4">
        <v>195</v>
      </c>
      <c r="AS310" s="4" t="s">
        <v>155</v>
      </c>
      <c r="AT310" s="4">
        <v>2</v>
      </c>
      <c r="AU310" s="5">
        <v>0.59673611111111113</v>
      </c>
      <c r="AV310" s="4">
        <v>47.158605000000001</v>
      </c>
      <c r="AW310" s="4">
        <v>-88.485332999999997</v>
      </c>
      <c r="AX310" s="4">
        <v>311.89999999999998</v>
      </c>
      <c r="AY310" s="4">
        <v>24.8</v>
      </c>
      <c r="AZ310" s="4">
        <v>12</v>
      </c>
      <c r="BA310" s="4">
        <v>10</v>
      </c>
      <c r="BB310" s="4" t="s">
        <v>432</v>
      </c>
      <c r="BC310" s="4">
        <v>2.0303</v>
      </c>
      <c r="BD310" s="4">
        <v>1.0303</v>
      </c>
      <c r="BE310" s="4">
        <v>2.9</v>
      </c>
      <c r="BF310" s="4">
        <v>14.063000000000001</v>
      </c>
      <c r="BG310" s="4">
        <v>17.28</v>
      </c>
      <c r="BH310" s="4">
        <v>1.23</v>
      </c>
      <c r="BI310" s="4">
        <v>11.864000000000001</v>
      </c>
      <c r="BJ310" s="4">
        <v>2980.4090000000001</v>
      </c>
      <c r="BK310" s="4">
        <v>7.4119999999999999</v>
      </c>
      <c r="BL310" s="4">
        <v>1.0509999999999999</v>
      </c>
      <c r="BM310" s="4">
        <v>1.1619999999999999</v>
      </c>
      <c r="BN310" s="4">
        <v>2.214</v>
      </c>
      <c r="BO310" s="4">
        <v>0.82899999999999996</v>
      </c>
      <c r="BP310" s="4">
        <v>0.91600000000000004</v>
      </c>
      <c r="BQ310" s="4">
        <v>1.744</v>
      </c>
      <c r="BR310" s="4">
        <v>14.1046</v>
      </c>
      <c r="BU310" s="4">
        <v>8.1769999999999996</v>
      </c>
      <c r="BW310" s="4">
        <v>688.38699999999994</v>
      </c>
      <c r="BX310" s="4">
        <v>0.25858399999999998</v>
      </c>
      <c r="BY310" s="4">
        <v>-5</v>
      </c>
      <c r="BZ310" s="4">
        <v>0.59819199999999995</v>
      </c>
      <c r="CA310" s="4">
        <v>6.3191470000000001</v>
      </c>
      <c r="CB310" s="4">
        <v>12.083477999999999</v>
      </c>
    </row>
    <row r="311" spans="1:80">
      <c r="A311" s="2">
        <v>42439</v>
      </c>
      <c r="B311" s="29">
        <v>0.38884119212962959</v>
      </c>
      <c r="C311" s="4">
        <v>11.98</v>
      </c>
      <c r="D311" s="4">
        <v>4.2599999999999999E-2</v>
      </c>
      <c r="E311" s="4" t="s">
        <v>155</v>
      </c>
      <c r="F311" s="4">
        <v>426.115702</v>
      </c>
      <c r="G311" s="4">
        <v>40.9</v>
      </c>
      <c r="H311" s="4">
        <v>44.6</v>
      </c>
      <c r="I311" s="4">
        <v>1465.6</v>
      </c>
      <c r="K311" s="4">
        <v>3.8</v>
      </c>
      <c r="L311" s="4">
        <v>164</v>
      </c>
      <c r="M311" s="4">
        <v>0.89400000000000002</v>
      </c>
      <c r="N311" s="4">
        <v>10.7097</v>
      </c>
      <c r="O311" s="4">
        <v>3.8100000000000002E-2</v>
      </c>
      <c r="P311" s="4">
        <v>36.563099999999999</v>
      </c>
      <c r="Q311" s="4">
        <v>39.911299999999997</v>
      </c>
      <c r="R311" s="4">
        <v>76.5</v>
      </c>
      <c r="S311" s="4">
        <v>28.813199999999998</v>
      </c>
      <c r="T311" s="4">
        <v>31.451799999999999</v>
      </c>
      <c r="U311" s="4">
        <v>60.3</v>
      </c>
      <c r="V311" s="4">
        <v>1465.5536999999999</v>
      </c>
      <c r="Y311" s="4">
        <v>146.56299999999999</v>
      </c>
      <c r="Z311" s="4">
        <v>0</v>
      </c>
      <c r="AA311" s="4">
        <v>3.3971</v>
      </c>
      <c r="AB311" s="4" t="s">
        <v>384</v>
      </c>
      <c r="AC311" s="4">
        <v>0</v>
      </c>
      <c r="AD311" s="4">
        <v>11.9</v>
      </c>
      <c r="AE311" s="4">
        <v>841</v>
      </c>
      <c r="AF311" s="4">
        <v>869</v>
      </c>
      <c r="AG311" s="4">
        <v>876</v>
      </c>
      <c r="AH311" s="4">
        <v>76</v>
      </c>
      <c r="AI311" s="4">
        <v>17.77</v>
      </c>
      <c r="AJ311" s="4">
        <v>0.41</v>
      </c>
      <c r="AK311" s="4">
        <v>985</v>
      </c>
      <c r="AL311" s="4">
        <v>-2</v>
      </c>
      <c r="AM311" s="4">
        <v>0</v>
      </c>
      <c r="AN311" s="4">
        <v>22</v>
      </c>
      <c r="AO311" s="4">
        <v>191</v>
      </c>
      <c r="AP311" s="4">
        <v>190</v>
      </c>
      <c r="AQ311" s="4">
        <v>2.9</v>
      </c>
      <c r="AR311" s="4">
        <v>195</v>
      </c>
      <c r="AS311" s="4" t="s">
        <v>155</v>
      </c>
      <c r="AT311" s="4">
        <v>2</v>
      </c>
      <c r="AU311" s="5">
        <v>0.59674768518518517</v>
      </c>
      <c r="AV311" s="4">
        <v>47.158582000000003</v>
      </c>
      <c r="AW311" s="4">
        <v>-88.485198999999994</v>
      </c>
      <c r="AX311" s="4">
        <v>311.89999999999998</v>
      </c>
      <c r="AY311" s="4">
        <v>24.1</v>
      </c>
      <c r="AZ311" s="4">
        <v>12</v>
      </c>
      <c r="BA311" s="4">
        <v>10</v>
      </c>
      <c r="BB311" s="4" t="s">
        <v>432</v>
      </c>
      <c r="BC311" s="4">
        <v>2.1</v>
      </c>
      <c r="BD311" s="4">
        <v>1.1606000000000001</v>
      </c>
      <c r="BE311" s="4">
        <v>2.9302999999999999</v>
      </c>
      <c r="BF311" s="4">
        <v>14.063000000000001</v>
      </c>
      <c r="BG311" s="4">
        <v>17.28</v>
      </c>
      <c r="BH311" s="4">
        <v>1.23</v>
      </c>
      <c r="BI311" s="4">
        <v>11.862</v>
      </c>
      <c r="BJ311" s="4">
        <v>2983.268</v>
      </c>
      <c r="BK311" s="4">
        <v>6.7539999999999996</v>
      </c>
      <c r="BL311" s="4">
        <v>1.0669999999999999</v>
      </c>
      <c r="BM311" s="4">
        <v>1.1639999999999999</v>
      </c>
      <c r="BN311" s="4">
        <v>2.2309999999999999</v>
      </c>
      <c r="BO311" s="4">
        <v>0.84099999999999997</v>
      </c>
      <c r="BP311" s="4">
        <v>0.91700000000000004</v>
      </c>
      <c r="BQ311" s="4">
        <v>1.758</v>
      </c>
      <c r="BR311" s="4">
        <v>13.4994</v>
      </c>
      <c r="BU311" s="4">
        <v>8.1</v>
      </c>
      <c r="BW311" s="4">
        <v>688.04600000000005</v>
      </c>
      <c r="BX311" s="4">
        <v>0.29439199999999999</v>
      </c>
      <c r="BY311" s="4">
        <v>-5</v>
      </c>
      <c r="BZ311" s="4">
        <v>0.59799999999999998</v>
      </c>
      <c r="CA311" s="4">
        <v>7.194204</v>
      </c>
      <c r="CB311" s="4">
        <v>12.079599999999999</v>
      </c>
    </row>
    <row r="312" spans="1:80">
      <c r="A312" s="2">
        <v>42439</v>
      </c>
      <c r="B312" s="29">
        <v>0.38885276620370374</v>
      </c>
      <c r="C312" s="4">
        <v>11.816000000000001</v>
      </c>
      <c r="D312" s="4">
        <v>4.2000000000000003E-2</v>
      </c>
      <c r="E312" s="4" t="s">
        <v>155</v>
      </c>
      <c r="F312" s="4">
        <v>420</v>
      </c>
      <c r="G312" s="4">
        <v>38.700000000000003</v>
      </c>
      <c r="H312" s="4">
        <v>46.3</v>
      </c>
      <c r="I312" s="4">
        <v>1457.3</v>
      </c>
      <c r="K312" s="4">
        <v>3.7</v>
      </c>
      <c r="L312" s="4">
        <v>164</v>
      </c>
      <c r="M312" s="4">
        <v>0.8952</v>
      </c>
      <c r="N312" s="4">
        <v>10.578200000000001</v>
      </c>
      <c r="O312" s="4">
        <v>3.7600000000000001E-2</v>
      </c>
      <c r="P312" s="4">
        <v>34.687899999999999</v>
      </c>
      <c r="Q312" s="4">
        <v>41.480200000000004</v>
      </c>
      <c r="R312" s="4">
        <v>76.2</v>
      </c>
      <c r="S312" s="4">
        <v>27.337</v>
      </c>
      <c r="T312" s="4">
        <v>32.689900000000002</v>
      </c>
      <c r="U312" s="4">
        <v>60</v>
      </c>
      <c r="V312" s="4">
        <v>1457.2964999999999</v>
      </c>
      <c r="Y312" s="4">
        <v>146.92599999999999</v>
      </c>
      <c r="Z312" s="4">
        <v>0</v>
      </c>
      <c r="AA312" s="4">
        <v>3.3123999999999998</v>
      </c>
      <c r="AB312" s="4" t="s">
        <v>384</v>
      </c>
      <c r="AC312" s="4">
        <v>0</v>
      </c>
      <c r="AD312" s="4">
        <v>11.9</v>
      </c>
      <c r="AE312" s="4">
        <v>841</v>
      </c>
      <c r="AF312" s="4">
        <v>868</v>
      </c>
      <c r="AG312" s="4">
        <v>878</v>
      </c>
      <c r="AH312" s="4">
        <v>76</v>
      </c>
      <c r="AI312" s="4">
        <v>17.79</v>
      </c>
      <c r="AJ312" s="4">
        <v>0.41</v>
      </c>
      <c r="AK312" s="4">
        <v>984</v>
      </c>
      <c r="AL312" s="4">
        <v>-2</v>
      </c>
      <c r="AM312" s="4">
        <v>0</v>
      </c>
      <c r="AN312" s="4">
        <v>22</v>
      </c>
      <c r="AO312" s="4">
        <v>191</v>
      </c>
      <c r="AP312" s="4">
        <v>190</v>
      </c>
      <c r="AQ312" s="4">
        <v>2.7</v>
      </c>
      <c r="AR312" s="4">
        <v>195</v>
      </c>
      <c r="AS312" s="4" t="s">
        <v>155</v>
      </c>
      <c r="AT312" s="4">
        <v>2</v>
      </c>
      <c r="AU312" s="5">
        <v>0.59675925925925932</v>
      </c>
      <c r="AV312" s="4">
        <v>47.158566</v>
      </c>
      <c r="AW312" s="4">
        <v>-88.485062999999997</v>
      </c>
      <c r="AX312" s="4">
        <v>311.8</v>
      </c>
      <c r="AY312" s="4">
        <v>23.4</v>
      </c>
      <c r="AZ312" s="4">
        <v>12</v>
      </c>
      <c r="BA312" s="4">
        <v>10</v>
      </c>
      <c r="BB312" s="4" t="s">
        <v>432</v>
      </c>
      <c r="BC312" s="4">
        <v>2.3121</v>
      </c>
      <c r="BD312" s="4">
        <v>1.2091000000000001</v>
      </c>
      <c r="BE312" s="4">
        <v>3.1818</v>
      </c>
      <c r="BF312" s="4">
        <v>14.063000000000001</v>
      </c>
      <c r="BG312" s="4">
        <v>17.5</v>
      </c>
      <c r="BH312" s="4">
        <v>1.24</v>
      </c>
      <c r="BI312" s="4">
        <v>11.702</v>
      </c>
      <c r="BJ312" s="4">
        <v>2983.1410000000001</v>
      </c>
      <c r="BK312" s="4">
        <v>6.7489999999999997</v>
      </c>
      <c r="BL312" s="4">
        <v>1.024</v>
      </c>
      <c r="BM312" s="4">
        <v>1.2250000000000001</v>
      </c>
      <c r="BN312" s="4">
        <v>2.2490000000000001</v>
      </c>
      <c r="BO312" s="4">
        <v>0.80700000000000005</v>
      </c>
      <c r="BP312" s="4">
        <v>0.96499999999999997</v>
      </c>
      <c r="BQ312" s="4">
        <v>1.7729999999999999</v>
      </c>
      <c r="BR312" s="4">
        <v>13.589499999999999</v>
      </c>
      <c r="BU312" s="4">
        <v>8.2210000000000001</v>
      </c>
      <c r="BW312" s="4">
        <v>679.20100000000002</v>
      </c>
      <c r="BX312" s="4">
        <v>0.219448</v>
      </c>
      <c r="BY312" s="4">
        <v>-5</v>
      </c>
      <c r="BZ312" s="4">
        <v>0.59799999999999998</v>
      </c>
      <c r="CA312" s="4">
        <v>5.3627599999999997</v>
      </c>
      <c r="CB312" s="4">
        <v>12.079599999999999</v>
      </c>
    </row>
    <row r="313" spans="1:80">
      <c r="A313" s="2">
        <v>42439</v>
      </c>
      <c r="B313" s="29">
        <v>0.38886434027777778</v>
      </c>
      <c r="C313" s="4">
        <v>11.629</v>
      </c>
      <c r="D313" s="4">
        <v>4.3099999999999999E-2</v>
      </c>
      <c r="E313" s="4" t="s">
        <v>155</v>
      </c>
      <c r="F313" s="4">
        <v>430.918114</v>
      </c>
      <c r="G313" s="4">
        <v>36.200000000000003</v>
      </c>
      <c r="H313" s="4">
        <v>48.5</v>
      </c>
      <c r="I313" s="4">
        <v>1545.4</v>
      </c>
      <c r="K313" s="4">
        <v>3.7</v>
      </c>
      <c r="L313" s="4">
        <v>164</v>
      </c>
      <c r="M313" s="4">
        <v>0.89670000000000005</v>
      </c>
      <c r="N313" s="4">
        <v>10.4277</v>
      </c>
      <c r="O313" s="4">
        <v>3.8600000000000002E-2</v>
      </c>
      <c r="P313" s="4">
        <v>32.417299999999997</v>
      </c>
      <c r="Q313" s="4">
        <v>43.478700000000003</v>
      </c>
      <c r="R313" s="4">
        <v>75.900000000000006</v>
      </c>
      <c r="S313" s="4">
        <v>25.547699999999999</v>
      </c>
      <c r="T313" s="4">
        <v>34.265099999999997</v>
      </c>
      <c r="U313" s="4">
        <v>59.8</v>
      </c>
      <c r="V313" s="4">
        <v>1545.4123999999999</v>
      </c>
      <c r="Y313" s="4">
        <v>147.471</v>
      </c>
      <c r="Z313" s="4">
        <v>0</v>
      </c>
      <c r="AA313" s="4">
        <v>3.3176999999999999</v>
      </c>
      <c r="AB313" s="4" t="s">
        <v>384</v>
      </c>
      <c r="AC313" s="4">
        <v>0</v>
      </c>
      <c r="AD313" s="4">
        <v>11.9</v>
      </c>
      <c r="AE313" s="4">
        <v>842</v>
      </c>
      <c r="AF313" s="4">
        <v>868</v>
      </c>
      <c r="AG313" s="4">
        <v>878</v>
      </c>
      <c r="AH313" s="4">
        <v>76</v>
      </c>
      <c r="AI313" s="4">
        <v>17.79</v>
      </c>
      <c r="AJ313" s="4">
        <v>0.41</v>
      </c>
      <c r="AK313" s="4">
        <v>984</v>
      </c>
      <c r="AL313" s="4">
        <v>-2</v>
      </c>
      <c r="AM313" s="4">
        <v>0</v>
      </c>
      <c r="AN313" s="4">
        <v>22</v>
      </c>
      <c r="AO313" s="4">
        <v>191</v>
      </c>
      <c r="AP313" s="4">
        <v>190</v>
      </c>
      <c r="AQ313" s="4">
        <v>2.8</v>
      </c>
      <c r="AR313" s="4">
        <v>195</v>
      </c>
      <c r="AS313" s="4" t="s">
        <v>155</v>
      </c>
      <c r="AT313" s="4">
        <v>2</v>
      </c>
      <c r="AU313" s="5">
        <v>0.59677083333333336</v>
      </c>
      <c r="AV313" s="4">
        <v>47.158555</v>
      </c>
      <c r="AW313" s="4">
        <v>-88.484926999999999</v>
      </c>
      <c r="AX313" s="4">
        <v>311.7</v>
      </c>
      <c r="AY313" s="4">
        <v>23.1</v>
      </c>
      <c r="AZ313" s="4">
        <v>12</v>
      </c>
      <c r="BA313" s="4">
        <v>8</v>
      </c>
      <c r="BB313" s="4" t="s">
        <v>430</v>
      </c>
      <c r="BC313" s="4">
        <v>2.9514999999999998</v>
      </c>
      <c r="BD313" s="4">
        <v>1</v>
      </c>
      <c r="BE313" s="4">
        <v>3.7515000000000001</v>
      </c>
      <c r="BF313" s="4">
        <v>14.063000000000001</v>
      </c>
      <c r="BG313" s="4">
        <v>17.75</v>
      </c>
      <c r="BH313" s="4">
        <v>1.26</v>
      </c>
      <c r="BI313" s="4">
        <v>11.523999999999999</v>
      </c>
      <c r="BJ313" s="4">
        <v>2979.788</v>
      </c>
      <c r="BK313" s="4">
        <v>7.0270000000000001</v>
      </c>
      <c r="BL313" s="4">
        <v>0.97</v>
      </c>
      <c r="BM313" s="4">
        <v>1.3009999999999999</v>
      </c>
      <c r="BN313" s="4">
        <v>2.2709999999999999</v>
      </c>
      <c r="BO313" s="4">
        <v>0.76500000000000001</v>
      </c>
      <c r="BP313" s="4">
        <v>1.0249999999999999</v>
      </c>
      <c r="BQ313" s="4">
        <v>1.79</v>
      </c>
      <c r="BR313" s="4">
        <v>14.6028</v>
      </c>
      <c r="BU313" s="4">
        <v>8.3610000000000007</v>
      </c>
      <c r="BW313" s="4">
        <v>689.33</v>
      </c>
      <c r="BX313" s="4">
        <v>0.208288</v>
      </c>
      <c r="BY313" s="4">
        <v>-5</v>
      </c>
      <c r="BZ313" s="4">
        <v>0.59619200000000006</v>
      </c>
      <c r="CA313" s="4">
        <v>5.0900379999999998</v>
      </c>
      <c r="CB313" s="4">
        <v>12.043078</v>
      </c>
    </row>
    <row r="314" spans="1:80">
      <c r="A314" s="2">
        <v>42439</v>
      </c>
      <c r="B314" s="29">
        <v>0.38887591435185187</v>
      </c>
      <c r="C314" s="4">
        <v>11.863</v>
      </c>
      <c r="D314" s="4">
        <v>4.36E-2</v>
      </c>
      <c r="E314" s="4" t="s">
        <v>155</v>
      </c>
      <c r="F314" s="4">
        <v>436.09861599999999</v>
      </c>
      <c r="G314" s="4">
        <v>33.9</v>
      </c>
      <c r="H314" s="4">
        <v>48.7</v>
      </c>
      <c r="I314" s="4">
        <v>1468.1</v>
      </c>
      <c r="K314" s="4">
        <v>3.92</v>
      </c>
      <c r="L314" s="4">
        <v>162</v>
      </c>
      <c r="M314" s="4">
        <v>0.89490000000000003</v>
      </c>
      <c r="N314" s="4">
        <v>10.616400000000001</v>
      </c>
      <c r="O314" s="4">
        <v>3.9E-2</v>
      </c>
      <c r="P314" s="4">
        <v>30.339700000000001</v>
      </c>
      <c r="Q314" s="4">
        <v>43.581200000000003</v>
      </c>
      <c r="R314" s="4">
        <v>73.900000000000006</v>
      </c>
      <c r="S314" s="4">
        <v>23.910399999999999</v>
      </c>
      <c r="T314" s="4">
        <v>34.3459</v>
      </c>
      <c r="U314" s="4">
        <v>58.3</v>
      </c>
      <c r="V314" s="4">
        <v>1468.0518999999999</v>
      </c>
      <c r="Y314" s="4">
        <v>144.93</v>
      </c>
      <c r="Z314" s="4">
        <v>0</v>
      </c>
      <c r="AA314" s="4">
        <v>3.5055000000000001</v>
      </c>
      <c r="AB314" s="4" t="s">
        <v>384</v>
      </c>
      <c r="AC314" s="4">
        <v>0</v>
      </c>
      <c r="AD314" s="4">
        <v>11.9</v>
      </c>
      <c r="AE314" s="4">
        <v>841</v>
      </c>
      <c r="AF314" s="4">
        <v>868</v>
      </c>
      <c r="AG314" s="4">
        <v>877</v>
      </c>
      <c r="AH314" s="4">
        <v>76</v>
      </c>
      <c r="AI314" s="4">
        <v>17.79</v>
      </c>
      <c r="AJ314" s="4">
        <v>0.41</v>
      </c>
      <c r="AK314" s="4">
        <v>984</v>
      </c>
      <c r="AL314" s="4">
        <v>-2</v>
      </c>
      <c r="AM314" s="4">
        <v>0</v>
      </c>
      <c r="AN314" s="4">
        <v>22</v>
      </c>
      <c r="AO314" s="4">
        <v>191</v>
      </c>
      <c r="AP314" s="4">
        <v>190</v>
      </c>
      <c r="AQ314" s="4">
        <v>2.9</v>
      </c>
      <c r="AR314" s="4">
        <v>195</v>
      </c>
      <c r="AS314" s="4" t="s">
        <v>155</v>
      </c>
      <c r="AT314" s="4">
        <v>2</v>
      </c>
      <c r="AU314" s="5">
        <v>0.5967824074074074</v>
      </c>
      <c r="AV314" s="4">
        <v>47.158548000000003</v>
      </c>
      <c r="AW314" s="4">
        <v>-88.484795000000005</v>
      </c>
      <c r="AX314" s="4">
        <v>311.7</v>
      </c>
      <c r="AY314" s="4">
        <v>22.9</v>
      </c>
      <c r="AZ314" s="4">
        <v>12</v>
      </c>
      <c r="BA314" s="4">
        <v>6</v>
      </c>
      <c r="BB314" s="4" t="s">
        <v>440</v>
      </c>
      <c r="BC314" s="4">
        <v>3.3605999999999998</v>
      </c>
      <c r="BD314" s="4">
        <v>1</v>
      </c>
      <c r="BE314" s="4">
        <v>4.1303000000000001</v>
      </c>
      <c r="BF314" s="4">
        <v>14.063000000000001</v>
      </c>
      <c r="BG314" s="4">
        <v>17.43</v>
      </c>
      <c r="BH314" s="4">
        <v>1.24</v>
      </c>
      <c r="BI314" s="4">
        <v>11.744999999999999</v>
      </c>
      <c r="BJ314" s="4">
        <v>2982.5909999999999</v>
      </c>
      <c r="BK314" s="4">
        <v>6.9779999999999998</v>
      </c>
      <c r="BL314" s="4">
        <v>0.89300000000000002</v>
      </c>
      <c r="BM314" s="4">
        <v>1.282</v>
      </c>
      <c r="BN314" s="4">
        <v>2.1749999999999998</v>
      </c>
      <c r="BO314" s="4">
        <v>0.70299999999999996</v>
      </c>
      <c r="BP314" s="4">
        <v>1.01</v>
      </c>
      <c r="BQ314" s="4">
        <v>1.714</v>
      </c>
      <c r="BR314" s="4">
        <v>13.638199999999999</v>
      </c>
      <c r="BU314" s="4">
        <v>8.0779999999999994</v>
      </c>
      <c r="BW314" s="4">
        <v>716.09199999999998</v>
      </c>
      <c r="BX314" s="4">
        <v>0.217944</v>
      </c>
      <c r="BY314" s="4">
        <v>-5</v>
      </c>
      <c r="BZ314" s="4">
        <v>0.59599999999999997</v>
      </c>
      <c r="CA314" s="4">
        <v>5.3260069999999997</v>
      </c>
      <c r="CB314" s="4">
        <v>12.039199999999999</v>
      </c>
    </row>
    <row r="315" spans="1:80">
      <c r="A315" s="2">
        <v>42439</v>
      </c>
      <c r="B315" s="29">
        <v>0.38888748842592591</v>
      </c>
      <c r="C315" s="4">
        <v>12.074</v>
      </c>
      <c r="D315" s="4">
        <v>4.3700000000000003E-2</v>
      </c>
      <c r="E315" s="4" t="s">
        <v>155</v>
      </c>
      <c r="F315" s="4">
        <v>437.11987099999999</v>
      </c>
      <c r="G315" s="4">
        <v>32.700000000000003</v>
      </c>
      <c r="H315" s="4">
        <v>48.7</v>
      </c>
      <c r="I315" s="4">
        <v>1398.2</v>
      </c>
      <c r="K315" s="4">
        <v>4.0999999999999996</v>
      </c>
      <c r="L315" s="4">
        <v>159</v>
      </c>
      <c r="M315" s="4">
        <v>0.89319999999999999</v>
      </c>
      <c r="N315" s="4">
        <v>10.785399999999999</v>
      </c>
      <c r="O315" s="4">
        <v>3.9E-2</v>
      </c>
      <c r="P315" s="4">
        <v>29.2089</v>
      </c>
      <c r="Q315" s="4">
        <v>43.5398</v>
      </c>
      <c r="R315" s="4">
        <v>72.7</v>
      </c>
      <c r="S315" s="4">
        <v>23.019300000000001</v>
      </c>
      <c r="T315" s="4">
        <v>34.313299999999998</v>
      </c>
      <c r="U315" s="4">
        <v>57.3</v>
      </c>
      <c r="V315" s="4">
        <v>1398.1651999999999</v>
      </c>
      <c r="Y315" s="4">
        <v>142.44</v>
      </c>
      <c r="Z315" s="4">
        <v>0</v>
      </c>
      <c r="AA315" s="4">
        <v>3.6623000000000001</v>
      </c>
      <c r="AB315" s="4" t="s">
        <v>384</v>
      </c>
      <c r="AC315" s="4">
        <v>0</v>
      </c>
      <c r="AD315" s="4">
        <v>11.8</v>
      </c>
      <c r="AE315" s="4">
        <v>842</v>
      </c>
      <c r="AF315" s="4">
        <v>869</v>
      </c>
      <c r="AG315" s="4">
        <v>878</v>
      </c>
      <c r="AH315" s="4">
        <v>76</v>
      </c>
      <c r="AI315" s="4">
        <v>17.79</v>
      </c>
      <c r="AJ315" s="4">
        <v>0.41</v>
      </c>
      <c r="AK315" s="4">
        <v>984</v>
      </c>
      <c r="AL315" s="4">
        <v>-2</v>
      </c>
      <c r="AM315" s="4">
        <v>0</v>
      </c>
      <c r="AN315" s="4">
        <v>22</v>
      </c>
      <c r="AO315" s="4">
        <v>191</v>
      </c>
      <c r="AP315" s="4">
        <v>190</v>
      </c>
      <c r="AQ315" s="4">
        <v>2.8</v>
      </c>
      <c r="AR315" s="4">
        <v>195</v>
      </c>
      <c r="AS315" s="4" t="s">
        <v>155</v>
      </c>
      <c r="AT315" s="4">
        <v>2</v>
      </c>
      <c r="AU315" s="5">
        <v>0.59679398148148144</v>
      </c>
      <c r="AV315" s="4">
        <v>47.158540000000002</v>
      </c>
      <c r="AW315" s="4">
        <v>-88.484668999999997</v>
      </c>
      <c r="AX315" s="4">
        <v>311.7</v>
      </c>
      <c r="AY315" s="4">
        <v>22.1</v>
      </c>
      <c r="AZ315" s="4">
        <v>12</v>
      </c>
      <c r="BA315" s="4">
        <v>6</v>
      </c>
      <c r="BB315" s="4" t="s">
        <v>440</v>
      </c>
      <c r="BC315" s="4">
        <v>4.0453999999999999</v>
      </c>
      <c r="BD315" s="4">
        <v>1</v>
      </c>
      <c r="BE315" s="4">
        <v>4.5636000000000001</v>
      </c>
      <c r="BF315" s="4">
        <v>14.063000000000001</v>
      </c>
      <c r="BG315" s="4">
        <v>17.16</v>
      </c>
      <c r="BH315" s="4">
        <v>1.22</v>
      </c>
      <c r="BI315" s="4">
        <v>11.952</v>
      </c>
      <c r="BJ315" s="4">
        <v>2985.1280000000002</v>
      </c>
      <c r="BK315" s="4">
        <v>6.8780000000000001</v>
      </c>
      <c r="BL315" s="4">
        <v>0.84699999999999998</v>
      </c>
      <c r="BM315" s="4">
        <v>1.262</v>
      </c>
      <c r="BN315" s="4">
        <v>2.109</v>
      </c>
      <c r="BO315" s="4">
        <v>0.66700000000000004</v>
      </c>
      <c r="BP315" s="4">
        <v>0.995</v>
      </c>
      <c r="BQ315" s="4">
        <v>1.6619999999999999</v>
      </c>
      <c r="BR315" s="4">
        <v>12.796200000000001</v>
      </c>
      <c r="BU315" s="4">
        <v>7.8220000000000001</v>
      </c>
      <c r="BW315" s="4">
        <v>737.01800000000003</v>
      </c>
      <c r="BX315" s="4">
        <v>0.15029600000000001</v>
      </c>
      <c r="BY315" s="4">
        <v>-5</v>
      </c>
      <c r="BZ315" s="4">
        <v>0.59328800000000004</v>
      </c>
      <c r="CA315" s="4">
        <v>3.6728580000000002</v>
      </c>
      <c r="CB315" s="4">
        <v>11.984418</v>
      </c>
    </row>
    <row r="316" spans="1:80">
      <c r="A316" s="2">
        <v>42439</v>
      </c>
      <c r="B316" s="29">
        <v>0.3888990625</v>
      </c>
      <c r="C316" s="4">
        <v>12.151999999999999</v>
      </c>
      <c r="D316" s="4">
        <v>4.5999999999999999E-2</v>
      </c>
      <c r="E316" s="4" t="s">
        <v>155</v>
      </c>
      <c r="F316" s="4">
        <v>460.44596899999999</v>
      </c>
      <c r="G316" s="4">
        <v>32.6</v>
      </c>
      <c r="H316" s="4">
        <v>48.9</v>
      </c>
      <c r="I316" s="4">
        <v>1419</v>
      </c>
      <c r="K316" s="4">
        <v>3.99</v>
      </c>
      <c r="L316" s="4">
        <v>156</v>
      </c>
      <c r="M316" s="4">
        <v>0.89259999999999995</v>
      </c>
      <c r="N316" s="4">
        <v>10.846500000000001</v>
      </c>
      <c r="O316" s="4">
        <v>4.1099999999999998E-2</v>
      </c>
      <c r="P316" s="4">
        <v>29.097999999999999</v>
      </c>
      <c r="Q316" s="4">
        <v>43.686</v>
      </c>
      <c r="R316" s="4">
        <v>72.8</v>
      </c>
      <c r="S316" s="4">
        <v>22.931899999999999</v>
      </c>
      <c r="T316" s="4">
        <v>34.4285</v>
      </c>
      <c r="U316" s="4">
        <v>57.4</v>
      </c>
      <c r="V316" s="4">
        <v>1419.0338999999999</v>
      </c>
      <c r="Y316" s="4">
        <v>139.548</v>
      </c>
      <c r="Z316" s="4">
        <v>0</v>
      </c>
      <c r="AA316" s="4">
        <v>3.5573999999999999</v>
      </c>
      <c r="AB316" s="4" t="s">
        <v>384</v>
      </c>
      <c r="AC316" s="4">
        <v>0</v>
      </c>
      <c r="AD316" s="4">
        <v>11.8</v>
      </c>
      <c r="AE316" s="4">
        <v>843</v>
      </c>
      <c r="AF316" s="4">
        <v>869</v>
      </c>
      <c r="AG316" s="4">
        <v>877</v>
      </c>
      <c r="AH316" s="4">
        <v>76</v>
      </c>
      <c r="AI316" s="4">
        <v>17.79</v>
      </c>
      <c r="AJ316" s="4">
        <v>0.41</v>
      </c>
      <c r="AK316" s="4">
        <v>984</v>
      </c>
      <c r="AL316" s="4">
        <v>-2</v>
      </c>
      <c r="AM316" s="4">
        <v>0</v>
      </c>
      <c r="AN316" s="4">
        <v>22</v>
      </c>
      <c r="AO316" s="4">
        <v>190.1</v>
      </c>
      <c r="AP316" s="4">
        <v>189.1</v>
      </c>
      <c r="AQ316" s="4">
        <v>2.8</v>
      </c>
      <c r="AR316" s="4">
        <v>195</v>
      </c>
      <c r="AS316" s="4" t="s">
        <v>155</v>
      </c>
      <c r="AT316" s="4">
        <v>2</v>
      </c>
      <c r="AU316" s="5">
        <v>0.59680555555555559</v>
      </c>
      <c r="AV316" s="4">
        <v>47.158538</v>
      </c>
      <c r="AW316" s="4">
        <v>-88.484543000000002</v>
      </c>
      <c r="AX316" s="4">
        <v>311.8</v>
      </c>
      <c r="AY316" s="4">
        <v>21.4</v>
      </c>
      <c r="AZ316" s="4">
        <v>12</v>
      </c>
      <c r="BA316" s="4">
        <v>6</v>
      </c>
      <c r="BB316" s="4" t="s">
        <v>440</v>
      </c>
      <c r="BC316" s="4">
        <v>4.3000999999999996</v>
      </c>
      <c r="BD316" s="4">
        <v>1.0606</v>
      </c>
      <c r="BE316" s="4">
        <v>4.7637</v>
      </c>
      <c r="BF316" s="4">
        <v>14.063000000000001</v>
      </c>
      <c r="BG316" s="4">
        <v>17.05</v>
      </c>
      <c r="BH316" s="4">
        <v>1.21</v>
      </c>
      <c r="BI316" s="4">
        <v>12.035</v>
      </c>
      <c r="BJ316" s="4">
        <v>2984.2170000000001</v>
      </c>
      <c r="BK316" s="4">
        <v>7.1970000000000001</v>
      </c>
      <c r="BL316" s="4">
        <v>0.83799999999999997</v>
      </c>
      <c r="BM316" s="4">
        <v>1.2589999999999999</v>
      </c>
      <c r="BN316" s="4">
        <v>2.097</v>
      </c>
      <c r="BO316" s="4">
        <v>0.66100000000000003</v>
      </c>
      <c r="BP316" s="4">
        <v>0.99199999999999999</v>
      </c>
      <c r="BQ316" s="4">
        <v>1.653</v>
      </c>
      <c r="BR316" s="4">
        <v>12.9102</v>
      </c>
      <c r="BU316" s="4">
        <v>7.6180000000000003</v>
      </c>
      <c r="BW316" s="4">
        <v>711.66600000000005</v>
      </c>
      <c r="BX316" s="4">
        <v>0.18368000000000001</v>
      </c>
      <c r="BY316" s="4">
        <v>-5</v>
      </c>
      <c r="BZ316" s="4">
        <v>0.59390399999999999</v>
      </c>
      <c r="CA316" s="4">
        <v>4.4886799999999996</v>
      </c>
      <c r="CB316" s="4">
        <v>11.996861000000001</v>
      </c>
    </row>
    <row r="317" spans="1:80">
      <c r="A317" s="2">
        <v>42439</v>
      </c>
      <c r="B317" s="29">
        <v>0.38891063657407404</v>
      </c>
      <c r="C317" s="4">
        <v>12.304</v>
      </c>
      <c r="D317" s="4">
        <v>4.6899999999999997E-2</v>
      </c>
      <c r="E317" s="4" t="s">
        <v>155</v>
      </c>
      <c r="F317" s="4">
        <v>469.02229799999998</v>
      </c>
      <c r="G317" s="4">
        <v>34.9</v>
      </c>
      <c r="H317" s="4">
        <v>51.2</v>
      </c>
      <c r="I317" s="4">
        <v>1418.8</v>
      </c>
      <c r="K317" s="4">
        <v>3.73</v>
      </c>
      <c r="L317" s="4">
        <v>153</v>
      </c>
      <c r="M317" s="4">
        <v>0.89139999999999997</v>
      </c>
      <c r="N317" s="4">
        <v>10.9673</v>
      </c>
      <c r="O317" s="4">
        <v>4.1799999999999997E-2</v>
      </c>
      <c r="P317" s="4">
        <v>31.113900000000001</v>
      </c>
      <c r="Q317" s="4">
        <v>45.673200000000001</v>
      </c>
      <c r="R317" s="4">
        <v>76.8</v>
      </c>
      <c r="S317" s="4">
        <v>24.520600000000002</v>
      </c>
      <c r="T317" s="4">
        <v>35.994599999999998</v>
      </c>
      <c r="U317" s="4">
        <v>60.5</v>
      </c>
      <c r="V317" s="4">
        <v>1418.7686000000001</v>
      </c>
      <c r="Y317" s="4">
        <v>136.40199999999999</v>
      </c>
      <c r="Z317" s="4">
        <v>0</v>
      </c>
      <c r="AA317" s="4">
        <v>3.3229000000000002</v>
      </c>
      <c r="AB317" s="4" t="s">
        <v>384</v>
      </c>
      <c r="AC317" s="4">
        <v>0</v>
      </c>
      <c r="AD317" s="4">
        <v>11.9</v>
      </c>
      <c r="AE317" s="4">
        <v>842</v>
      </c>
      <c r="AF317" s="4">
        <v>869</v>
      </c>
      <c r="AG317" s="4">
        <v>878</v>
      </c>
      <c r="AH317" s="4">
        <v>76</v>
      </c>
      <c r="AI317" s="4">
        <v>17.79</v>
      </c>
      <c r="AJ317" s="4">
        <v>0.41</v>
      </c>
      <c r="AK317" s="4">
        <v>984</v>
      </c>
      <c r="AL317" s="4">
        <v>-2</v>
      </c>
      <c r="AM317" s="4">
        <v>0</v>
      </c>
      <c r="AN317" s="4">
        <v>22</v>
      </c>
      <c r="AO317" s="4">
        <v>190</v>
      </c>
      <c r="AP317" s="4">
        <v>189</v>
      </c>
      <c r="AQ317" s="4">
        <v>2.8</v>
      </c>
      <c r="AR317" s="4">
        <v>195</v>
      </c>
      <c r="AS317" s="4" t="s">
        <v>155</v>
      </c>
      <c r="AT317" s="4">
        <v>2</v>
      </c>
      <c r="AU317" s="5">
        <v>0.59681712962962963</v>
      </c>
      <c r="AV317" s="4">
        <v>47.158557000000002</v>
      </c>
      <c r="AW317" s="4">
        <v>-88.484425999999999</v>
      </c>
      <c r="AX317" s="4">
        <v>312</v>
      </c>
      <c r="AY317" s="4">
        <v>20.9</v>
      </c>
      <c r="AZ317" s="4">
        <v>12</v>
      </c>
      <c r="BA317" s="4">
        <v>6</v>
      </c>
      <c r="BB317" s="4" t="s">
        <v>440</v>
      </c>
      <c r="BC317" s="4">
        <v>2.0303</v>
      </c>
      <c r="BD317" s="4">
        <v>1.1394</v>
      </c>
      <c r="BE317" s="4">
        <v>3.3</v>
      </c>
      <c r="BF317" s="4">
        <v>14.063000000000001</v>
      </c>
      <c r="BG317" s="4">
        <v>16.850000000000001</v>
      </c>
      <c r="BH317" s="4">
        <v>1.2</v>
      </c>
      <c r="BI317" s="4">
        <v>12.188000000000001</v>
      </c>
      <c r="BJ317" s="4">
        <v>2984.4630000000002</v>
      </c>
      <c r="BK317" s="4">
        <v>7.2409999999999997</v>
      </c>
      <c r="BL317" s="4">
        <v>0.88700000000000001</v>
      </c>
      <c r="BM317" s="4">
        <v>1.302</v>
      </c>
      <c r="BN317" s="4">
        <v>2.1880000000000002</v>
      </c>
      <c r="BO317" s="4">
        <v>0.69899999999999995</v>
      </c>
      <c r="BP317" s="4">
        <v>1.026</v>
      </c>
      <c r="BQ317" s="4">
        <v>1.7250000000000001</v>
      </c>
      <c r="BR317" s="4">
        <v>12.7666</v>
      </c>
      <c r="BU317" s="4">
        <v>7.3639999999999999</v>
      </c>
      <c r="BW317" s="4">
        <v>657.47299999999996</v>
      </c>
      <c r="BX317" s="4">
        <v>0.22325600000000001</v>
      </c>
      <c r="BY317" s="4">
        <v>-5</v>
      </c>
      <c r="BZ317" s="4">
        <v>0.59399999999999997</v>
      </c>
      <c r="CA317" s="4">
        <v>5.455819</v>
      </c>
      <c r="CB317" s="4">
        <v>11.998799999999999</v>
      </c>
    </row>
    <row r="318" spans="1:80">
      <c r="A318" s="2">
        <v>42439</v>
      </c>
      <c r="B318" s="29">
        <v>0.38892221064814819</v>
      </c>
      <c r="C318" s="4">
        <v>12.641</v>
      </c>
      <c r="D318" s="4">
        <v>5.28E-2</v>
      </c>
      <c r="E318" s="4" t="s">
        <v>155</v>
      </c>
      <c r="F318" s="4">
        <v>528.48184800000001</v>
      </c>
      <c r="G318" s="4">
        <v>41.7</v>
      </c>
      <c r="H318" s="4">
        <v>52.6</v>
      </c>
      <c r="I318" s="4">
        <v>1449.1</v>
      </c>
      <c r="K318" s="4">
        <v>3.58</v>
      </c>
      <c r="L318" s="4">
        <v>151</v>
      </c>
      <c r="M318" s="4">
        <v>0.88849999999999996</v>
      </c>
      <c r="N318" s="4">
        <v>11.2315</v>
      </c>
      <c r="O318" s="4">
        <v>4.7E-2</v>
      </c>
      <c r="P318" s="4">
        <v>37.032600000000002</v>
      </c>
      <c r="Q318" s="4">
        <v>46.735900000000001</v>
      </c>
      <c r="R318" s="4">
        <v>83.8</v>
      </c>
      <c r="S318" s="4">
        <v>29.184999999999999</v>
      </c>
      <c r="T318" s="4">
        <v>36.832099999999997</v>
      </c>
      <c r="U318" s="4">
        <v>66</v>
      </c>
      <c r="V318" s="4">
        <v>1449.1370999999999</v>
      </c>
      <c r="Y318" s="4">
        <v>134.34800000000001</v>
      </c>
      <c r="Z318" s="4">
        <v>0</v>
      </c>
      <c r="AA318" s="4">
        <v>3.1852</v>
      </c>
      <c r="AB318" s="4" t="s">
        <v>384</v>
      </c>
      <c r="AC318" s="4">
        <v>0</v>
      </c>
      <c r="AD318" s="4">
        <v>11.8</v>
      </c>
      <c r="AE318" s="4">
        <v>842</v>
      </c>
      <c r="AF318" s="4">
        <v>869</v>
      </c>
      <c r="AG318" s="4">
        <v>877</v>
      </c>
      <c r="AH318" s="4">
        <v>76</v>
      </c>
      <c r="AI318" s="4">
        <v>17.79</v>
      </c>
      <c r="AJ318" s="4">
        <v>0.41</v>
      </c>
      <c r="AK318" s="4">
        <v>984</v>
      </c>
      <c r="AL318" s="4">
        <v>-2</v>
      </c>
      <c r="AM318" s="4">
        <v>0</v>
      </c>
      <c r="AN318" s="4">
        <v>22</v>
      </c>
      <c r="AO318" s="4">
        <v>190</v>
      </c>
      <c r="AP318" s="4">
        <v>189</v>
      </c>
      <c r="AQ318" s="4">
        <v>2.5</v>
      </c>
      <c r="AR318" s="4">
        <v>195</v>
      </c>
      <c r="AS318" s="4" t="s">
        <v>155</v>
      </c>
      <c r="AT318" s="4">
        <v>2</v>
      </c>
      <c r="AU318" s="5">
        <v>0.59682870370370367</v>
      </c>
      <c r="AV318" s="4">
        <v>47.158613000000003</v>
      </c>
      <c r="AW318" s="4">
        <v>-88.484324999999998</v>
      </c>
      <c r="AX318" s="4">
        <v>311.89999999999998</v>
      </c>
      <c r="AY318" s="4">
        <v>20.5</v>
      </c>
      <c r="AZ318" s="4">
        <v>12</v>
      </c>
      <c r="BA318" s="4">
        <v>6</v>
      </c>
      <c r="BB318" s="4" t="s">
        <v>440</v>
      </c>
      <c r="BC318" s="4">
        <v>2.1303000000000001</v>
      </c>
      <c r="BD318" s="4">
        <v>1.0909</v>
      </c>
      <c r="BE318" s="4">
        <v>3.3605999999999998</v>
      </c>
      <c r="BF318" s="4">
        <v>14.063000000000001</v>
      </c>
      <c r="BG318" s="4">
        <v>16.420000000000002</v>
      </c>
      <c r="BH318" s="4">
        <v>1.17</v>
      </c>
      <c r="BI318" s="4">
        <v>12.547000000000001</v>
      </c>
      <c r="BJ318" s="4">
        <v>2983.2249999999999</v>
      </c>
      <c r="BK318" s="4">
        <v>7.9379999999999997</v>
      </c>
      <c r="BL318" s="4">
        <v>1.03</v>
      </c>
      <c r="BM318" s="4">
        <v>1.3</v>
      </c>
      <c r="BN318" s="4">
        <v>2.33</v>
      </c>
      <c r="BO318" s="4">
        <v>0.81200000000000006</v>
      </c>
      <c r="BP318" s="4">
        <v>1.024</v>
      </c>
      <c r="BQ318" s="4">
        <v>1.8360000000000001</v>
      </c>
      <c r="BR318" s="4">
        <v>12.7278</v>
      </c>
      <c r="BU318" s="4">
        <v>7.08</v>
      </c>
      <c r="BW318" s="4">
        <v>615.15800000000002</v>
      </c>
      <c r="BX318" s="4">
        <v>0.23152</v>
      </c>
      <c r="BY318" s="4">
        <v>-5</v>
      </c>
      <c r="BZ318" s="4">
        <v>0.59128800000000004</v>
      </c>
      <c r="CA318" s="4">
        <v>5.6577700000000002</v>
      </c>
      <c r="CB318" s="4">
        <v>11.944018</v>
      </c>
    </row>
    <row r="319" spans="1:80">
      <c r="A319" s="2">
        <v>42439</v>
      </c>
      <c r="B319" s="29">
        <v>0.38893378472222223</v>
      </c>
      <c r="C319" s="4">
        <v>13.048</v>
      </c>
      <c r="D319" s="4">
        <v>5.33E-2</v>
      </c>
      <c r="E319" s="4" t="s">
        <v>155</v>
      </c>
      <c r="F319" s="4">
        <v>532.74743999999998</v>
      </c>
      <c r="G319" s="4">
        <v>53.5</v>
      </c>
      <c r="H319" s="4">
        <v>52.6</v>
      </c>
      <c r="I319" s="4">
        <v>1498</v>
      </c>
      <c r="K319" s="4">
        <v>3.33</v>
      </c>
      <c r="L319" s="4">
        <v>151</v>
      </c>
      <c r="M319" s="4">
        <v>0.88529999999999998</v>
      </c>
      <c r="N319" s="4">
        <v>11.5511</v>
      </c>
      <c r="O319" s="4">
        <v>4.7199999999999999E-2</v>
      </c>
      <c r="P319" s="4">
        <v>47.3324</v>
      </c>
      <c r="Q319" s="4">
        <v>46.5672</v>
      </c>
      <c r="R319" s="4">
        <v>93.9</v>
      </c>
      <c r="S319" s="4">
        <v>37.299900000000001</v>
      </c>
      <c r="T319" s="4">
        <v>36.696899999999999</v>
      </c>
      <c r="U319" s="4">
        <v>74</v>
      </c>
      <c r="V319" s="4">
        <v>1497.9755</v>
      </c>
      <c r="Y319" s="4">
        <v>133.93700000000001</v>
      </c>
      <c r="Z319" s="4">
        <v>0</v>
      </c>
      <c r="AA319" s="4">
        <v>2.9500999999999999</v>
      </c>
      <c r="AB319" s="4" t="s">
        <v>384</v>
      </c>
      <c r="AC319" s="4">
        <v>0</v>
      </c>
      <c r="AD319" s="4">
        <v>11.9</v>
      </c>
      <c r="AE319" s="4">
        <v>842</v>
      </c>
      <c r="AF319" s="4">
        <v>869</v>
      </c>
      <c r="AG319" s="4">
        <v>878</v>
      </c>
      <c r="AH319" s="4">
        <v>76</v>
      </c>
      <c r="AI319" s="4">
        <v>17.77</v>
      </c>
      <c r="AJ319" s="4">
        <v>0.41</v>
      </c>
      <c r="AK319" s="4">
        <v>985</v>
      </c>
      <c r="AL319" s="4">
        <v>-2</v>
      </c>
      <c r="AM319" s="4">
        <v>0</v>
      </c>
      <c r="AN319" s="4">
        <v>22</v>
      </c>
      <c r="AO319" s="4">
        <v>190</v>
      </c>
      <c r="AP319" s="4">
        <v>189</v>
      </c>
      <c r="AQ319" s="4">
        <v>2.7</v>
      </c>
      <c r="AR319" s="4">
        <v>195</v>
      </c>
      <c r="AS319" s="4" t="s">
        <v>155</v>
      </c>
      <c r="AT319" s="4">
        <v>2</v>
      </c>
      <c r="AU319" s="5">
        <v>0.59684027777777782</v>
      </c>
      <c r="AV319" s="4">
        <v>47.158679999999997</v>
      </c>
      <c r="AW319" s="4">
        <v>-88.484247999999994</v>
      </c>
      <c r="AX319" s="4">
        <v>311.7</v>
      </c>
      <c r="AY319" s="4">
        <v>20.5</v>
      </c>
      <c r="AZ319" s="4">
        <v>12</v>
      </c>
      <c r="BA319" s="4">
        <v>6</v>
      </c>
      <c r="BB319" s="4" t="s">
        <v>440</v>
      </c>
      <c r="BC319" s="4">
        <v>2.2908089999999999</v>
      </c>
      <c r="BD319" s="4">
        <v>1.2091909999999999</v>
      </c>
      <c r="BE319" s="4">
        <v>3.5302699999999998</v>
      </c>
      <c r="BF319" s="4">
        <v>14.063000000000001</v>
      </c>
      <c r="BG319" s="4">
        <v>15.94</v>
      </c>
      <c r="BH319" s="4">
        <v>1.1299999999999999</v>
      </c>
      <c r="BI319" s="4">
        <v>12.955</v>
      </c>
      <c r="BJ319" s="4">
        <v>2983.03</v>
      </c>
      <c r="BK319" s="4">
        <v>7.7519999999999998</v>
      </c>
      <c r="BL319" s="4">
        <v>1.28</v>
      </c>
      <c r="BM319" s="4">
        <v>1.2589999999999999</v>
      </c>
      <c r="BN319" s="4">
        <v>2.5390000000000001</v>
      </c>
      <c r="BO319" s="4">
        <v>1.0089999999999999</v>
      </c>
      <c r="BP319" s="4">
        <v>0.99199999999999999</v>
      </c>
      <c r="BQ319" s="4">
        <v>2.0009999999999999</v>
      </c>
      <c r="BR319" s="4">
        <v>12.7919</v>
      </c>
      <c r="BU319" s="4">
        <v>6.8620000000000001</v>
      </c>
      <c r="BW319" s="4">
        <v>553.95799999999997</v>
      </c>
      <c r="BX319" s="4">
        <v>0.21482399999999999</v>
      </c>
      <c r="BY319" s="4">
        <v>-5</v>
      </c>
      <c r="BZ319" s="4">
        <v>0.59371200000000002</v>
      </c>
      <c r="CA319" s="4">
        <v>5.2497619999999996</v>
      </c>
      <c r="CB319" s="4">
        <v>11.992982</v>
      </c>
    </row>
    <row r="320" spans="1:80">
      <c r="A320" s="2">
        <v>42439</v>
      </c>
      <c r="B320" s="29">
        <v>0.38894535879629633</v>
      </c>
      <c r="C320" s="4">
        <v>13.226000000000001</v>
      </c>
      <c r="D320" s="4">
        <v>0.17219999999999999</v>
      </c>
      <c r="E320" s="4" t="s">
        <v>155</v>
      </c>
      <c r="F320" s="4">
        <v>1721.9718310000001</v>
      </c>
      <c r="G320" s="4">
        <v>72.900000000000006</v>
      </c>
      <c r="H320" s="4">
        <v>52</v>
      </c>
      <c r="I320" s="4">
        <v>1576.2</v>
      </c>
      <c r="K320" s="4">
        <v>2.97</v>
      </c>
      <c r="L320" s="4">
        <v>154</v>
      </c>
      <c r="M320" s="4">
        <v>0.88270000000000004</v>
      </c>
      <c r="N320" s="4">
        <v>11.6746</v>
      </c>
      <c r="O320" s="4">
        <v>0.152</v>
      </c>
      <c r="P320" s="4">
        <v>64.339799999999997</v>
      </c>
      <c r="Q320" s="4">
        <v>45.8994</v>
      </c>
      <c r="R320" s="4">
        <v>110.2</v>
      </c>
      <c r="S320" s="4">
        <v>50.702199999999998</v>
      </c>
      <c r="T320" s="4">
        <v>36.170400000000001</v>
      </c>
      <c r="U320" s="4">
        <v>86.9</v>
      </c>
      <c r="V320" s="4">
        <v>1576.2066</v>
      </c>
      <c r="Y320" s="4">
        <v>136.084</v>
      </c>
      <c r="Z320" s="4">
        <v>0</v>
      </c>
      <c r="AA320" s="4">
        <v>2.6215999999999999</v>
      </c>
      <c r="AB320" s="4" t="s">
        <v>384</v>
      </c>
      <c r="AC320" s="4">
        <v>0</v>
      </c>
      <c r="AD320" s="4">
        <v>11.8</v>
      </c>
      <c r="AE320" s="4">
        <v>842</v>
      </c>
      <c r="AF320" s="4">
        <v>868</v>
      </c>
      <c r="AG320" s="4">
        <v>878</v>
      </c>
      <c r="AH320" s="4">
        <v>76</v>
      </c>
      <c r="AI320" s="4">
        <v>17.77</v>
      </c>
      <c r="AJ320" s="4">
        <v>0.41</v>
      </c>
      <c r="AK320" s="4">
        <v>985</v>
      </c>
      <c r="AL320" s="4">
        <v>-2</v>
      </c>
      <c r="AM320" s="4">
        <v>0</v>
      </c>
      <c r="AN320" s="4">
        <v>22</v>
      </c>
      <c r="AO320" s="4">
        <v>190</v>
      </c>
      <c r="AP320" s="4">
        <v>189</v>
      </c>
      <c r="AQ320" s="4">
        <v>2.2999999999999998</v>
      </c>
      <c r="AR320" s="4">
        <v>195</v>
      </c>
      <c r="AS320" s="4" t="s">
        <v>155</v>
      </c>
      <c r="AT320" s="4">
        <v>2</v>
      </c>
      <c r="AU320" s="5">
        <v>0.59685185185185186</v>
      </c>
      <c r="AV320" s="4">
        <v>47.158765000000002</v>
      </c>
      <c r="AW320" s="4">
        <v>-88.484198000000006</v>
      </c>
      <c r="AX320" s="4">
        <v>311.60000000000002</v>
      </c>
      <c r="AY320" s="4">
        <v>20.8</v>
      </c>
      <c r="AZ320" s="4">
        <v>12</v>
      </c>
      <c r="BA320" s="4">
        <v>6</v>
      </c>
      <c r="BB320" s="4" t="s">
        <v>440</v>
      </c>
      <c r="BC320" s="4">
        <v>2.318619</v>
      </c>
      <c r="BD320" s="4">
        <v>1.03023</v>
      </c>
      <c r="BE320" s="4">
        <v>3.479079</v>
      </c>
      <c r="BF320" s="4">
        <v>14.063000000000001</v>
      </c>
      <c r="BG320" s="4">
        <v>15.59</v>
      </c>
      <c r="BH320" s="4">
        <v>1.1100000000000001</v>
      </c>
      <c r="BI320" s="4">
        <v>13.292999999999999</v>
      </c>
      <c r="BJ320" s="4">
        <v>2955.31</v>
      </c>
      <c r="BK320" s="4">
        <v>24.489000000000001</v>
      </c>
      <c r="BL320" s="4">
        <v>1.706</v>
      </c>
      <c r="BM320" s="4">
        <v>1.2170000000000001</v>
      </c>
      <c r="BN320" s="4">
        <v>2.9220000000000002</v>
      </c>
      <c r="BO320" s="4">
        <v>1.3440000000000001</v>
      </c>
      <c r="BP320" s="4">
        <v>0.95899999999999996</v>
      </c>
      <c r="BQ320" s="4">
        <v>2.3029999999999999</v>
      </c>
      <c r="BR320" s="4">
        <v>13.1938</v>
      </c>
      <c r="BU320" s="4">
        <v>6.835</v>
      </c>
      <c r="BW320" s="4">
        <v>482.53300000000002</v>
      </c>
      <c r="BX320" s="4">
        <v>0.23288800000000001</v>
      </c>
      <c r="BY320" s="4">
        <v>-5</v>
      </c>
      <c r="BZ320" s="4">
        <v>0.59399999999999997</v>
      </c>
      <c r="CA320" s="4">
        <v>5.6912000000000003</v>
      </c>
      <c r="CB320" s="4">
        <v>11.998799999999999</v>
      </c>
    </row>
    <row r="321" spans="1:80">
      <c r="A321" s="2">
        <v>42439</v>
      </c>
      <c r="B321" s="29">
        <v>0.38895693287037036</v>
      </c>
      <c r="C321" s="4">
        <v>13.715999999999999</v>
      </c>
      <c r="D321" s="4">
        <v>0.49419999999999997</v>
      </c>
      <c r="E321" s="4" t="s">
        <v>155</v>
      </c>
      <c r="F321" s="4">
        <v>4942.4357909999999</v>
      </c>
      <c r="G321" s="4">
        <v>90.9</v>
      </c>
      <c r="H321" s="4">
        <v>46.1</v>
      </c>
      <c r="I321" s="4">
        <v>1743.1</v>
      </c>
      <c r="K321" s="4">
        <v>2.4700000000000002</v>
      </c>
      <c r="L321" s="4">
        <v>162</v>
      </c>
      <c r="M321" s="4">
        <v>0.87590000000000001</v>
      </c>
      <c r="N321" s="4">
        <v>12.013400000000001</v>
      </c>
      <c r="O321" s="4">
        <v>0.43290000000000001</v>
      </c>
      <c r="P321" s="4">
        <v>79.575000000000003</v>
      </c>
      <c r="Q321" s="4">
        <v>40.377200000000002</v>
      </c>
      <c r="R321" s="4">
        <v>120</v>
      </c>
      <c r="S321" s="4">
        <v>62.708100000000002</v>
      </c>
      <c r="T321" s="4">
        <v>31.8188</v>
      </c>
      <c r="U321" s="4">
        <v>94.5</v>
      </c>
      <c r="V321" s="4">
        <v>1743.1252999999999</v>
      </c>
      <c r="Y321" s="4">
        <v>141.47900000000001</v>
      </c>
      <c r="Z321" s="4">
        <v>0</v>
      </c>
      <c r="AA321" s="4">
        <v>2.1614</v>
      </c>
      <c r="AB321" s="4" t="s">
        <v>384</v>
      </c>
      <c r="AC321" s="4">
        <v>0</v>
      </c>
      <c r="AD321" s="4">
        <v>11.9</v>
      </c>
      <c r="AE321" s="4">
        <v>841</v>
      </c>
      <c r="AF321" s="4">
        <v>868</v>
      </c>
      <c r="AG321" s="4">
        <v>876</v>
      </c>
      <c r="AH321" s="4">
        <v>76</v>
      </c>
      <c r="AI321" s="4">
        <v>17.77</v>
      </c>
      <c r="AJ321" s="4">
        <v>0.41</v>
      </c>
      <c r="AK321" s="4">
        <v>985</v>
      </c>
      <c r="AL321" s="4">
        <v>-2</v>
      </c>
      <c r="AM321" s="4">
        <v>0</v>
      </c>
      <c r="AN321" s="4">
        <v>22</v>
      </c>
      <c r="AO321" s="4">
        <v>190</v>
      </c>
      <c r="AP321" s="4">
        <v>189</v>
      </c>
      <c r="AQ321" s="4">
        <v>2.2999999999999998</v>
      </c>
      <c r="AR321" s="4">
        <v>195</v>
      </c>
      <c r="AS321" s="4" t="s">
        <v>155</v>
      </c>
      <c r="AT321" s="4">
        <v>2</v>
      </c>
      <c r="AU321" s="5">
        <v>0.59686342592592589</v>
      </c>
      <c r="AV321" s="4">
        <v>47.158842999999997</v>
      </c>
      <c r="AW321" s="4">
        <v>-88.484144999999998</v>
      </c>
      <c r="AX321" s="4">
        <v>311.39999999999998</v>
      </c>
      <c r="AY321" s="4">
        <v>21.2</v>
      </c>
      <c r="AZ321" s="4">
        <v>12</v>
      </c>
      <c r="BA321" s="4">
        <v>5</v>
      </c>
      <c r="BB321" s="4" t="s">
        <v>441</v>
      </c>
      <c r="BC321" s="4">
        <v>1.9</v>
      </c>
      <c r="BD321" s="4">
        <v>1.1606000000000001</v>
      </c>
      <c r="BE321" s="4">
        <v>3.2</v>
      </c>
      <c r="BF321" s="4">
        <v>14.063000000000001</v>
      </c>
      <c r="BG321" s="4">
        <v>14.7</v>
      </c>
      <c r="BH321" s="4">
        <v>1.05</v>
      </c>
      <c r="BI321" s="4">
        <v>14.173</v>
      </c>
      <c r="BJ321" s="4">
        <v>2887.2310000000002</v>
      </c>
      <c r="BK321" s="4">
        <v>66.216999999999999</v>
      </c>
      <c r="BL321" s="4">
        <v>2.0030000000000001</v>
      </c>
      <c r="BM321" s="4">
        <v>1.016</v>
      </c>
      <c r="BN321" s="4">
        <v>3.0190000000000001</v>
      </c>
      <c r="BO321" s="4">
        <v>1.5780000000000001</v>
      </c>
      <c r="BP321" s="4">
        <v>0.80100000000000005</v>
      </c>
      <c r="BQ321" s="4">
        <v>2.379</v>
      </c>
      <c r="BR321" s="4">
        <v>13.8529</v>
      </c>
      <c r="BU321" s="4">
        <v>6.7460000000000004</v>
      </c>
      <c r="BW321" s="4">
        <v>377.69799999999998</v>
      </c>
      <c r="BX321" s="4">
        <v>0.240424</v>
      </c>
      <c r="BY321" s="4">
        <v>-5</v>
      </c>
      <c r="BZ321" s="4">
        <v>0.595808</v>
      </c>
      <c r="CA321" s="4">
        <v>5.8753609999999998</v>
      </c>
      <c r="CB321" s="4">
        <v>12.035322000000001</v>
      </c>
    </row>
    <row r="322" spans="1:80">
      <c r="A322" s="2">
        <v>42439</v>
      </c>
      <c r="B322" s="29">
        <v>0.38896850694444446</v>
      </c>
      <c r="C322" s="4">
        <v>13.797000000000001</v>
      </c>
      <c r="D322" s="4">
        <v>0.92520000000000002</v>
      </c>
      <c r="E322" s="4" t="s">
        <v>155</v>
      </c>
      <c r="F322" s="4">
        <v>9252.0698250000005</v>
      </c>
      <c r="G322" s="4">
        <v>84.8</v>
      </c>
      <c r="H322" s="4">
        <v>44.5</v>
      </c>
      <c r="I322" s="4">
        <v>1779.2</v>
      </c>
      <c r="K322" s="4">
        <v>1.93</v>
      </c>
      <c r="L322" s="4">
        <v>166</v>
      </c>
      <c r="M322" s="4">
        <v>0.87139999999999995</v>
      </c>
      <c r="N322" s="4">
        <v>12.0235</v>
      </c>
      <c r="O322" s="4">
        <v>0.80630000000000002</v>
      </c>
      <c r="P322" s="4">
        <v>73.9101</v>
      </c>
      <c r="Q322" s="4">
        <v>38.780900000000003</v>
      </c>
      <c r="R322" s="4">
        <v>112.7</v>
      </c>
      <c r="S322" s="4">
        <v>58.243899999999996</v>
      </c>
      <c r="T322" s="4">
        <v>30.5608</v>
      </c>
      <c r="U322" s="4">
        <v>88.8</v>
      </c>
      <c r="V322" s="4">
        <v>1779.2429</v>
      </c>
      <c r="Y322" s="4">
        <v>144.602</v>
      </c>
      <c r="Z322" s="4">
        <v>0</v>
      </c>
      <c r="AA322" s="4">
        <v>1.6854</v>
      </c>
      <c r="AB322" s="4" t="s">
        <v>384</v>
      </c>
      <c r="AC322" s="4">
        <v>0</v>
      </c>
      <c r="AD322" s="4">
        <v>11.9</v>
      </c>
      <c r="AE322" s="4">
        <v>840</v>
      </c>
      <c r="AF322" s="4">
        <v>868</v>
      </c>
      <c r="AG322" s="4">
        <v>876</v>
      </c>
      <c r="AH322" s="4">
        <v>76</v>
      </c>
      <c r="AI322" s="4">
        <v>17.77</v>
      </c>
      <c r="AJ322" s="4">
        <v>0.41</v>
      </c>
      <c r="AK322" s="4">
        <v>985</v>
      </c>
      <c r="AL322" s="4">
        <v>-2</v>
      </c>
      <c r="AM322" s="4">
        <v>0</v>
      </c>
      <c r="AN322" s="4">
        <v>22</v>
      </c>
      <c r="AO322" s="4">
        <v>190</v>
      </c>
      <c r="AP322" s="4">
        <v>188.1</v>
      </c>
      <c r="AQ322" s="4">
        <v>2.4</v>
      </c>
      <c r="AR322" s="4">
        <v>195</v>
      </c>
      <c r="AS322" s="4" t="s">
        <v>155</v>
      </c>
      <c r="AT322" s="4">
        <v>2</v>
      </c>
      <c r="AU322" s="5">
        <v>0.59687499999999993</v>
      </c>
      <c r="AV322" s="4">
        <v>47.158929999999998</v>
      </c>
      <c r="AW322" s="4">
        <v>-88.484110000000001</v>
      </c>
      <c r="AX322" s="4">
        <v>311.3</v>
      </c>
      <c r="AY322" s="4">
        <v>22.7</v>
      </c>
      <c r="AZ322" s="4">
        <v>12</v>
      </c>
      <c r="BA322" s="4">
        <v>5</v>
      </c>
      <c r="BB322" s="4" t="s">
        <v>441</v>
      </c>
      <c r="BC322" s="4">
        <v>1.6576</v>
      </c>
      <c r="BD322" s="4">
        <v>1.3</v>
      </c>
      <c r="BE322" s="4">
        <v>2.8060999999999998</v>
      </c>
      <c r="BF322" s="4">
        <v>14.063000000000001</v>
      </c>
      <c r="BG322" s="4">
        <v>14.17</v>
      </c>
      <c r="BH322" s="4">
        <v>1.01</v>
      </c>
      <c r="BI322" s="4">
        <v>14.752000000000001</v>
      </c>
      <c r="BJ322" s="4">
        <v>2803.3879999999999</v>
      </c>
      <c r="BK322" s="4">
        <v>119.648</v>
      </c>
      <c r="BL322" s="4">
        <v>1.8049999999999999</v>
      </c>
      <c r="BM322" s="4">
        <v>0.94699999999999995</v>
      </c>
      <c r="BN322" s="4">
        <v>2.7519999999999998</v>
      </c>
      <c r="BO322" s="4">
        <v>1.4219999999999999</v>
      </c>
      <c r="BP322" s="4">
        <v>0.746</v>
      </c>
      <c r="BQ322" s="4">
        <v>2.1680000000000001</v>
      </c>
      <c r="BR322" s="4">
        <v>13.717700000000001</v>
      </c>
      <c r="BU322" s="4">
        <v>6.6890000000000001</v>
      </c>
      <c r="BW322" s="4">
        <v>285.72199999999998</v>
      </c>
      <c r="BX322" s="4">
        <v>0.25184800000000002</v>
      </c>
      <c r="BY322" s="4">
        <v>-5</v>
      </c>
      <c r="BZ322" s="4">
        <v>0.59509599999999996</v>
      </c>
      <c r="CA322" s="4">
        <v>6.1545360000000002</v>
      </c>
      <c r="CB322" s="4">
        <v>12.020939</v>
      </c>
    </row>
    <row r="323" spans="1:80">
      <c r="A323" s="2">
        <v>42439</v>
      </c>
      <c r="B323" s="29">
        <v>0.3889800810185185</v>
      </c>
      <c r="C323" s="4">
        <v>13.772</v>
      </c>
      <c r="D323" s="4">
        <v>0.43890000000000001</v>
      </c>
      <c r="E323" s="4" t="s">
        <v>155</v>
      </c>
      <c r="F323" s="4">
        <v>4389.2269329999999</v>
      </c>
      <c r="G323" s="4">
        <v>58.1</v>
      </c>
      <c r="H323" s="4">
        <v>39.700000000000003</v>
      </c>
      <c r="I323" s="4">
        <v>1719.4</v>
      </c>
      <c r="K323" s="4">
        <v>1.18</v>
      </c>
      <c r="L323" s="4">
        <v>161</v>
      </c>
      <c r="M323" s="4">
        <v>0.87590000000000001</v>
      </c>
      <c r="N323" s="4">
        <v>12.063599999999999</v>
      </c>
      <c r="O323" s="4">
        <v>0.38450000000000001</v>
      </c>
      <c r="P323" s="4">
        <v>50.8797</v>
      </c>
      <c r="Q323" s="4">
        <v>34.800600000000003</v>
      </c>
      <c r="R323" s="4">
        <v>85.7</v>
      </c>
      <c r="S323" s="4">
        <v>40.095100000000002</v>
      </c>
      <c r="T323" s="4">
        <v>27.424099999999999</v>
      </c>
      <c r="U323" s="4">
        <v>67.5</v>
      </c>
      <c r="V323" s="4">
        <v>1719.3897999999999</v>
      </c>
      <c r="Y323" s="4">
        <v>141.06100000000001</v>
      </c>
      <c r="Z323" s="4">
        <v>0</v>
      </c>
      <c r="AA323" s="4">
        <v>1.0371999999999999</v>
      </c>
      <c r="AB323" s="4" t="s">
        <v>384</v>
      </c>
      <c r="AC323" s="4">
        <v>0</v>
      </c>
      <c r="AD323" s="4">
        <v>11.8</v>
      </c>
      <c r="AE323" s="4">
        <v>841</v>
      </c>
      <c r="AF323" s="4">
        <v>867</v>
      </c>
      <c r="AG323" s="4">
        <v>876</v>
      </c>
      <c r="AH323" s="4">
        <v>76</v>
      </c>
      <c r="AI323" s="4">
        <v>17.77</v>
      </c>
      <c r="AJ323" s="4">
        <v>0.41</v>
      </c>
      <c r="AK323" s="4">
        <v>985</v>
      </c>
      <c r="AL323" s="4">
        <v>-2</v>
      </c>
      <c r="AM323" s="4">
        <v>0</v>
      </c>
      <c r="AN323" s="4">
        <v>22</v>
      </c>
      <c r="AO323" s="4">
        <v>190</v>
      </c>
      <c r="AP323" s="4">
        <v>188</v>
      </c>
      <c r="AQ323" s="4">
        <v>2.2999999999999998</v>
      </c>
      <c r="AR323" s="4">
        <v>195</v>
      </c>
      <c r="AS323" s="4" t="s">
        <v>155</v>
      </c>
      <c r="AT323" s="4">
        <v>2</v>
      </c>
      <c r="AU323" s="5">
        <v>0.59688657407407408</v>
      </c>
      <c r="AV323" s="4">
        <v>47.159022999999998</v>
      </c>
      <c r="AW323" s="4">
        <v>-88.484095999999994</v>
      </c>
      <c r="AX323" s="4">
        <v>311.2</v>
      </c>
      <c r="AY323" s="4">
        <v>24.7</v>
      </c>
      <c r="AZ323" s="4">
        <v>12</v>
      </c>
      <c r="BA323" s="4">
        <v>8</v>
      </c>
      <c r="BB323" s="4" t="s">
        <v>442</v>
      </c>
      <c r="BC323" s="4">
        <v>1.1000000000000001</v>
      </c>
      <c r="BD323" s="4">
        <v>1.3</v>
      </c>
      <c r="BE323" s="4">
        <v>1.8696999999999999</v>
      </c>
      <c r="BF323" s="4">
        <v>14.063000000000001</v>
      </c>
      <c r="BG323" s="4">
        <v>14.71</v>
      </c>
      <c r="BH323" s="4">
        <v>1.05</v>
      </c>
      <c r="BI323" s="4">
        <v>14.163</v>
      </c>
      <c r="BJ323" s="4">
        <v>2899.4349999999999</v>
      </c>
      <c r="BK323" s="4">
        <v>58.813000000000002</v>
      </c>
      <c r="BL323" s="4">
        <v>1.2809999999999999</v>
      </c>
      <c r="BM323" s="4">
        <v>0.876</v>
      </c>
      <c r="BN323" s="4">
        <v>2.157</v>
      </c>
      <c r="BO323" s="4">
        <v>1.0089999999999999</v>
      </c>
      <c r="BP323" s="4">
        <v>0.69</v>
      </c>
      <c r="BQ323" s="4">
        <v>1.6990000000000001</v>
      </c>
      <c r="BR323" s="4">
        <v>13.664899999999999</v>
      </c>
      <c r="BU323" s="4">
        <v>6.7270000000000003</v>
      </c>
      <c r="BW323" s="4">
        <v>181.26499999999999</v>
      </c>
      <c r="BX323" s="4">
        <v>0.204184</v>
      </c>
      <c r="BY323" s="4">
        <v>-5</v>
      </c>
      <c r="BZ323" s="4">
        <v>0.59319200000000005</v>
      </c>
      <c r="CA323" s="4">
        <v>4.9897460000000002</v>
      </c>
      <c r="CB323" s="4">
        <v>11.982478</v>
      </c>
    </row>
    <row r="324" spans="1:80">
      <c r="A324" s="2">
        <v>42439</v>
      </c>
      <c r="B324" s="29">
        <v>0.38899165509259265</v>
      </c>
      <c r="C324" s="4">
        <v>13.754</v>
      </c>
      <c r="D324" s="4">
        <v>0.1958</v>
      </c>
      <c r="E324" s="4" t="s">
        <v>155</v>
      </c>
      <c r="F324" s="4">
        <v>1958.1604540000001</v>
      </c>
      <c r="G324" s="4">
        <v>62.5</v>
      </c>
      <c r="H324" s="4">
        <v>37.6</v>
      </c>
      <c r="I324" s="4">
        <v>1622.2</v>
      </c>
      <c r="K324" s="4">
        <v>0.7</v>
      </c>
      <c r="L324" s="4">
        <v>147</v>
      </c>
      <c r="M324" s="4">
        <v>0.87839999999999996</v>
      </c>
      <c r="N324" s="4">
        <v>12.081300000000001</v>
      </c>
      <c r="O324" s="4">
        <v>0.17199999999999999</v>
      </c>
      <c r="P324" s="4">
        <v>54.8962</v>
      </c>
      <c r="Q324" s="4">
        <v>32.988399999999999</v>
      </c>
      <c r="R324" s="4">
        <v>87.9</v>
      </c>
      <c r="S324" s="4">
        <v>43.260199999999998</v>
      </c>
      <c r="T324" s="4">
        <v>25.995999999999999</v>
      </c>
      <c r="U324" s="4">
        <v>69.3</v>
      </c>
      <c r="V324" s="4">
        <v>1622.1501000000001</v>
      </c>
      <c r="Y324" s="4">
        <v>129.226</v>
      </c>
      <c r="Z324" s="4">
        <v>0</v>
      </c>
      <c r="AA324" s="4">
        <v>0.6149</v>
      </c>
      <c r="AB324" s="4" t="s">
        <v>384</v>
      </c>
      <c r="AC324" s="4">
        <v>0</v>
      </c>
      <c r="AD324" s="4">
        <v>11.9</v>
      </c>
      <c r="AE324" s="4">
        <v>841</v>
      </c>
      <c r="AF324" s="4">
        <v>867</v>
      </c>
      <c r="AG324" s="4">
        <v>875</v>
      </c>
      <c r="AH324" s="4">
        <v>76</v>
      </c>
      <c r="AI324" s="4">
        <v>17.77</v>
      </c>
      <c r="AJ324" s="4">
        <v>0.41</v>
      </c>
      <c r="AK324" s="4">
        <v>985</v>
      </c>
      <c r="AL324" s="4">
        <v>-2</v>
      </c>
      <c r="AM324" s="4">
        <v>0</v>
      </c>
      <c r="AN324" s="4">
        <v>22</v>
      </c>
      <c r="AO324" s="4">
        <v>190</v>
      </c>
      <c r="AP324" s="4">
        <v>188.9</v>
      </c>
      <c r="AQ324" s="4">
        <v>2.6</v>
      </c>
      <c r="AR324" s="4">
        <v>195</v>
      </c>
      <c r="AS324" s="4" t="s">
        <v>155</v>
      </c>
      <c r="AT324" s="4">
        <v>2</v>
      </c>
      <c r="AU324" s="5">
        <v>0.59689814814814812</v>
      </c>
      <c r="AV324" s="4">
        <v>47.159126000000001</v>
      </c>
      <c r="AW324" s="4">
        <v>-88.484095999999994</v>
      </c>
      <c r="AX324" s="4">
        <v>311</v>
      </c>
      <c r="AY324" s="4">
        <v>26</v>
      </c>
      <c r="AZ324" s="4">
        <v>12</v>
      </c>
      <c r="BA324" s="4">
        <v>9</v>
      </c>
      <c r="BB324" s="4" t="s">
        <v>433</v>
      </c>
      <c r="BC324" s="4">
        <v>1.1606000000000001</v>
      </c>
      <c r="BD324" s="4">
        <v>1.2091000000000001</v>
      </c>
      <c r="BE324" s="4">
        <v>1.8303</v>
      </c>
      <c r="BF324" s="4">
        <v>14.063000000000001</v>
      </c>
      <c r="BG324" s="4">
        <v>15.01</v>
      </c>
      <c r="BH324" s="4">
        <v>1.07</v>
      </c>
      <c r="BI324" s="4">
        <v>13.843999999999999</v>
      </c>
      <c r="BJ324" s="4">
        <v>2951.6779999999999</v>
      </c>
      <c r="BK324" s="4">
        <v>26.747</v>
      </c>
      <c r="BL324" s="4">
        <v>1.405</v>
      </c>
      <c r="BM324" s="4">
        <v>0.84399999999999997</v>
      </c>
      <c r="BN324" s="4">
        <v>2.2490000000000001</v>
      </c>
      <c r="BO324" s="4">
        <v>1.107</v>
      </c>
      <c r="BP324" s="4">
        <v>0.66500000000000004</v>
      </c>
      <c r="BQ324" s="4">
        <v>1.772</v>
      </c>
      <c r="BR324" s="4">
        <v>13.1052</v>
      </c>
      <c r="BU324" s="4">
        <v>6.2640000000000002</v>
      </c>
      <c r="BW324" s="4">
        <v>109.229</v>
      </c>
      <c r="BX324" s="4">
        <v>0.156554</v>
      </c>
      <c r="BY324" s="4">
        <v>-5</v>
      </c>
      <c r="BZ324" s="4">
        <v>0.59661200000000003</v>
      </c>
      <c r="CA324" s="4">
        <v>3.8257989999999999</v>
      </c>
      <c r="CB324" s="4">
        <v>12.05157</v>
      </c>
    </row>
    <row r="325" spans="1:80">
      <c r="A325" s="2">
        <v>42439</v>
      </c>
      <c r="B325" s="29">
        <v>0.38900322916666669</v>
      </c>
      <c r="C325" s="4">
        <v>13.821999999999999</v>
      </c>
      <c r="D325" s="4">
        <v>0.38729999999999998</v>
      </c>
      <c r="E325" s="4" t="s">
        <v>155</v>
      </c>
      <c r="F325" s="4">
        <v>3872.8249999999998</v>
      </c>
      <c r="G325" s="4">
        <v>73.400000000000006</v>
      </c>
      <c r="H325" s="4">
        <v>37.5</v>
      </c>
      <c r="I325" s="4">
        <v>1710.4</v>
      </c>
      <c r="K325" s="4">
        <v>0.77</v>
      </c>
      <c r="L325" s="4">
        <v>153</v>
      </c>
      <c r="M325" s="4">
        <v>0.876</v>
      </c>
      <c r="N325" s="4">
        <v>12.1081</v>
      </c>
      <c r="O325" s="4">
        <v>0.33929999999999999</v>
      </c>
      <c r="P325" s="4">
        <v>64.28</v>
      </c>
      <c r="Q325" s="4">
        <v>32.850999999999999</v>
      </c>
      <c r="R325" s="4">
        <v>97.1</v>
      </c>
      <c r="S325" s="4">
        <v>50.655099999999997</v>
      </c>
      <c r="T325" s="4">
        <v>25.887799999999999</v>
      </c>
      <c r="U325" s="4">
        <v>76.5</v>
      </c>
      <c r="V325" s="4">
        <v>1710.3543999999999</v>
      </c>
      <c r="Y325" s="4">
        <v>134.143</v>
      </c>
      <c r="Z325" s="4">
        <v>0</v>
      </c>
      <c r="AA325" s="4">
        <v>0.67669999999999997</v>
      </c>
      <c r="AB325" s="4" t="s">
        <v>384</v>
      </c>
      <c r="AC325" s="4">
        <v>0</v>
      </c>
      <c r="AD325" s="4">
        <v>11.8</v>
      </c>
      <c r="AE325" s="4">
        <v>841</v>
      </c>
      <c r="AF325" s="4">
        <v>868</v>
      </c>
      <c r="AG325" s="4">
        <v>876</v>
      </c>
      <c r="AH325" s="4">
        <v>76</v>
      </c>
      <c r="AI325" s="4">
        <v>17.77</v>
      </c>
      <c r="AJ325" s="4">
        <v>0.41</v>
      </c>
      <c r="AK325" s="4">
        <v>985</v>
      </c>
      <c r="AL325" s="4">
        <v>-2</v>
      </c>
      <c r="AM325" s="4">
        <v>0</v>
      </c>
      <c r="AN325" s="4">
        <v>22</v>
      </c>
      <c r="AO325" s="4">
        <v>190</v>
      </c>
      <c r="AP325" s="4">
        <v>189</v>
      </c>
      <c r="AQ325" s="4">
        <v>2.2999999999999998</v>
      </c>
      <c r="AR325" s="4">
        <v>195</v>
      </c>
      <c r="AS325" s="4" t="s">
        <v>155</v>
      </c>
      <c r="AT325" s="4">
        <v>2</v>
      </c>
      <c r="AU325" s="5">
        <v>0.59690972222222227</v>
      </c>
      <c r="AV325" s="4">
        <v>47.159236</v>
      </c>
      <c r="AW325" s="4">
        <v>-88.484104000000002</v>
      </c>
      <c r="AX325" s="4">
        <v>310.89999999999998</v>
      </c>
      <c r="AY325" s="4">
        <v>26.2</v>
      </c>
      <c r="AZ325" s="4">
        <v>12</v>
      </c>
      <c r="BA325" s="4">
        <v>9</v>
      </c>
      <c r="BB325" s="4" t="s">
        <v>433</v>
      </c>
      <c r="BC325" s="4">
        <v>1.3303</v>
      </c>
      <c r="BD325" s="4">
        <v>1</v>
      </c>
      <c r="BE325" s="4">
        <v>1.9302999999999999</v>
      </c>
      <c r="BF325" s="4">
        <v>14.063000000000001</v>
      </c>
      <c r="BG325" s="4">
        <v>14.72</v>
      </c>
      <c r="BH325" s="4">
        <v>1.05</v>
      </c>
      <c r="BI325" s="4">
        <v>14.151999999999999</v>
      </c>
      <c r="BJ325" s="4">
        <v>2910.5030000000002</v>
      </c>
      <c r="BK325" s="4">
        <v>51.905999999999999</v>
      </c>
      <c r="BL325" s="4">
        <v>1.6180000000000001</v>
      </c>
      <c r="BM325" s="4">
        <v>0.82699999999999996</v>
      </c>
      <c r="BN325" s="4">
        <v>2.4449999999999998</v>
      </c>
      <c r="BO325" s="4">
        <v>1.2749999999999999</v>
      </c>
      <c r="BP325" s="4">
        <v>0.65200000000000002</v>
      </c>
      <c r="BQ325" s="4">
        <v>1.927</v>
      </c>
      <c r="BR325" s="4">
        <v>13.594900000000001</v>
      </c>
      <c r="BU325" s="4">
        <v>6.3970000000000002</v>
      </c>
      <c r="BW325" s="4">
        <v>118.276</v>
      </c>
      <c r="BX325" s="4">
        <v>0.17007800000000001</v>
      </c>
      <c r="BY325" s="4">
        <v>-5</v>
      </c>
      <c r="BZ325" s="4">
        <v>0.59519200000000005</v>
      </c>
      <c r="CA325" s="4">
        <v>4.1562830000000002</v>
      </c>
      <c r="CB325" s="4">
        <v>12.022881999999999</v>
      </c>
    </row>
    <row r="326" spans="1:80">
      <c r="A326" s="2">
        <v>42439</v>
      </c>
      <c r="B326" s="29">
        <v>0.38901480324074073</v>
      </c>
      <c r="C326" s="4">
        <v>14.021000000000001</v>
      </c>
      <c r="D326" s="4">
        <v>0.47449999999999998</v>
      </c>
      <c r="E326" s="4" t="s">
        <v>155</v>
      </c>
      <c r="F326" s="4">
        <v>4744.5155709999999</v>
      </c>
      <c r="G326" s="4">
        <v>95.2</v>
      </c>
      <c r="H326" s="4">
        <v>37.5</v>
      </c>
      <c r="I326" s="4">
        <v>1952</v>
      </c>
      <c r="K326" s="4">
        <v>1</v>
      </c>
      <c r="L326" s="4">
        <v>156</v>
      </c>
      <c r="M326" s="4">
        <v>0.87350000000000005</v>
      </c>
      <c r="N326" s="4">
        <v>12.2475</v>
      </c>
      <c r="O326" s="4">
        <v>0.41439999999999999</v>
      </c>
      <c r="P326" s="4">
        <v>83.138900000000007</v>
      </c>
      <c r="Q326" s="4">
        <v>32.756999999999998</v>
      </c>
      <c r="R326" s="4">
        <v>115.9</v>
      </c>
      <c r="S326" s="4">
        <v>65.516499999999994</v>
      </c>
      <c r="T326" s="4">
        <v>25.813800000000001</v>
      </c>
      <c r="U326" s="4">
        <v>91.3</v>
      </c>
      <c r="V326" s="4">
        <v>1951.9772</v>
      </c>
      <c r="Y326" s="4">
        <v>136.29499999999999</v>
      </c>
      <c r="Z326" s="4">
        <v>0</v>
      </c>
      <c r="AA326" s="4">
        <v>0.87350000000000005</v>
      </c>
      <c r="AB326" s="4" t="s">
        <v>384</v>
      </c>
      <c r="AC326" s="4">
        <v>0</v>
      </c>
      <c r="AD326" s="4">
        <v>11.8</v>
      </c>
      <c r="AE326" s="4">
        <v>841</v>
      </c>
      <c r="AF326" s="4">
        <v>868</v>
      </c>
      <c r="AG326" s="4">
        <v>876</v>
      </c>
      <c r="AH326" s="4">
        <v>76</v>
      </c>
      <c r="AI326" s="4">
        <v>17.77</v>
      </c>
      <c r="AJ326" s="4">
        <v>0.41</v>
      </c>
      <c r="AK326" s="4">
        <v>985</v>
      </c>
      <c r="AL326" s="4">
        <v>-2</v>
      </c>
      <c r="AM326" s="4">
        <v>0</v>
      </c>
      <c r="AN326" s="4">
        <v>22</v>
      </c>
      <c r="AO326" s="4">
        <v>190</v>
      </c>
      <c r="AP326" s="4">
        <v>189</v>
      </c>
      <c r="AQ326" s="4">
        <v>2.4</v>
      </c>
      <c r="AR326" s="4">
        <v>195</v>
      </c>
      <c r="AS326" s="4" t="s">
        <v>155</v>
      </c>
      <c r="AT326" s="4">
        <v>2</v>
      </c>
      <c r="AU326" s="5">
        <v>0.59692129629629631</v>
      </c>
      <c r="AV326" s="4">
        <v>47.159343999999997</v>
      </c>
      <c r="AW326" s="4">
        <v>-88.484108000000006</v>
      </c>
      <c r="AX326" s="4">
        <v>311</v>
      </c>
      <c r="AY326" s="4">
        <v>26.4</v>
      </c>
      <c r="AZ326" s="4">
        <v>12</v>
      </c>
      <c r="BA326" s="4">
        <v>10</v>
      </c>
      <c r="BB326" s="4" t="s">
        <v>436</v>
      </c>
      <c r="BC326" s="4">
        <v>1.4605999999999999</v>
      </c>
      <c r="BD326" s="4">
        <v>1.0909</v>
      </c>
      <c r="BE326" s="4">
        <v>2.0909</v>
      </c>
      <c r="BF326" s="4">
        <v>14.063000000000001</v>
      </c>
      <c r="BG326" s="4">
        <v>14.41</v>
      </c>
      <c r="BH326" s="4">
        <v>1.02</v>
      </c>
      <c r="BI326" s="4">
        <v>14.478999999999999</v>
      </c>
      <c r="BJ326" s="4">
        <v>2889.1729999999998</v>
      </c>
      <c r="BK326" s="4">
        <v>62.225999999999999</v>
      </c>
      <c r="BL326" s="4">
        <v>2.0539999999999998</v>
      </c>
      <c r="BM326" s="4">
        <v>0.80900000000000005</v>
      </c>
      <c r="BN326" s="4">
        <v>2.863</v>
      </c>
      <c r="BO326" s="4">
        <v>1.619</v>
      </c>
      <c r="BP326" s="4">
        <v>0.63800000000000001</v>
      </c>
      <c r="BQ326" s="4">
        <v>2.2559999999999998</v>
      </c>
      <c r="BR326" s="4">
        <v>15.2264</v>
      </c>
      <c r="BU326" s="4">
        <v>6.3789999999999996</v>
      </c>
      <c r="BW326" s="4">
        <v>149.83000000000001</v>
      </c>
      <c r="BX326" s="4">
        <v>0.264208</v>
      </c>
      <c r="BY326" s="4">
        <v>-5</v>
      </c>
      <c r="BZ326" s="4">
        <v>0.59499999999999997</v>
      </c>
      <c r="CA326" s="4">
        <v>6.4565830000000002</v>
      </c>
      <c r="CB326" s="4">
        <v>12.019</v>
      </c>
    </row>
    <row r="327" spans="1:80">
      <c r="A327" s="2">
        <v>42439</v>
      </c>
      <c r="B327" s="29">
        <v>0.38902637731481482</v>
      </c>
      <c r="C327" s="4">
        <v>14.038</v>
      </c>
      <c r="D327" s="4">
        <v>0.22470000000000001</v>
      </c>
      <c r="E327" s="4" t="s">
        <v>155</v>
      </c>
      <c r="F327" s="4">
        <v>2247.178457</v>
      </c>
      <c r="G327" s="4">
        <v>153.30000000000001</v>
      </c>
      <c r="H327" s="4">
        <v>37.5</v>
      </c>
      <c r="I327" s="4">
        <v>1959</v>
      </c>
      <c r="K327" s="4">
        <v>0.87</v>
      </c>
      <c r="L327" s="4">
        <v>156</v>
      </c>
      <c r="M327" s="4">
        <v>0.87560000000000004</v>
      </c>
      <c r="N327" s="4">
        <v>12.2913</v>
      </c>
      <c r="O327" s="4">
        <v>0.1968</v>
      </c>
      <c r="P327" s="4">
        <v>134.26949999999999</v>
      </c>
      <c r="Q327" s="4">
        <v>32.8352</v>
      </c>
      <c r="R327" s="4">
        <v>167.1</v>
      </c>
      <c r="S327" s="4">
        <v>105.80929999999999</v>
      </c>
      <c r="T327" s="4">
        <v>25.875399999999999</v>
      </c>
      <c r="U327" s="4">
        <v>131.69999999999999</v>
      </c>
      <c r="V327" s="4">
        <v>1959.0250000000001</v>
      </c>
      <c r="Y327" s="4">
        <v>136.755</v>
      </c>
      <c r="Z327" s="4">
        <v>0</v>
      </c>
      <c r="AA327" s="4">
        <v>0.75900000000000001</v>
      </c>
      <c r="AB327" s="4" t="s">
        <v>384</v>
      </c>
      <c r="AC327" s="4">
        <v>0</v>
      </c>
      <c r="AD327" s="4">
        <v>11.9</v>
      </c>
      <c r="AE327" s="4">
        <v>840</v>
      </c>
      <c r="AF327" s="4">
        <v>867</v>
      </c>
      <c r="AG327" s="4">
        <v>876</v>
      </c>
      <c r="AH327" s="4">
        <v>76</v>
      </c>
      <c r="AI327" s="4">
        <v>17.77</v>
      </c>
      <c r="AJ327" s="4">
        <v>0.41</v>
      </c>
      <c r="AK327" s="4">
        <v>985</v>
      </c>
      <c r="AL327" s="4">
        <v>-2</v>
      </c>
      <c r="AM327" s="4">
        <v>0</v>
      </c>
      <c r="AN327" s="4">
        <v>22</v>
      </c>
      <c r="AO327" s="4">
        <v>190</v>
      </c>
      <c r="AP327" s="4">
        <v>189</v>
      </c>
      <c r="AQ327" s="4">
        <v>2.5</v>
      </c>
      <c r="AR327" s="4">
        <v>195</v>
      </c>
      <c r="AS327" s="4" t="s">
        <v>155</v>
      </c>
      <c r="AT327" s="4">
        <v>2</v>
      </c>
      <c r="AU327" s="5">
        <v>0.59693287037037035</v>
      </c>
      <c r="AV327" s="4">
        <v>47.159447999999998</v>
      </c>
      <c r="AW327" s="4">
        <v>-88.484119000000007</v>
      </c>
      <c r="AX327" s="4">
        <v>311.3</v>
      </c>
      <c r="AY327" s="4">
        <v>26.1</v>
      </c>
      <c r="AZ327" s="4">
        <v>12</v>
      </c>
      <c r="BA327" s="4">
        <v>10</v>
      </c>
      <c r="BB327" s="4" t="s">
        <v>436</v>
      </c>
      <c r="BC327" s="4">
        <v>1.6606000000000001</v>
      </c>
      <c r="BD327" s="4">
        <v>1.3606</v>
      </c>
      <c r="BE327" s="4">
        <v>2.3908999999999998</v>
      </c>
      <c r="BF327" s="4">
        <v>14.063000000000001</v>
      </c>
      <c r="BG327" s="4">
        <v>14.66</v>
      </c>
      <c r="BH327" s="4">
        <v>1.04</v>
      </c>
      <c r="BI327" s="4">
        <v>14.207000000000001</v>
      </c>
      <c r="BJ327" s="4">
        <v>2939.2280000000001</v>
      </c>
      <c r="BK327" s="4">
        <v>29.946999999999999</v>
      </c>
      <c r="BL327" s="4">
        <v>3.3620000000000001</v>
      </c>
      <c r="BM327" s="4">
        <v>0.82199999999999995</v>
      </c>
      <c r="BN327" s="4">
        <v>4.1849999999999996</v>
      </c>
      <c r="BO327" s="4">
        <v>2.65</v>
      </c>
      <c r="BP327" s="4">
        <v>0.64800000000000002</v>
      </c>
      <c r="BQ327" s="4">
        <v>3.298</v>
      </c>
      <c r="BR327" s="4">
        <v>15.4907</v>
      </c>
      <c r="BU327" s="4">
        <v>6.4880000000000004</v>
      </c>
      <c r="BW327" s="4">
        <v>131.96799999999999</v>
      </c>
      <c r="BX327" s="4">
        <v>0.34993600000000002</v>
      </c>
      <c r="BY327" s="4">
        <v>-5</v>
      </c>
      <c r="BZ327" s="4">
        <v>0.59680800000000001</v>
      </c>
      <c r="CA327" s="4">
        <v>8.5515609999999995</v>
      </c>
      <c r="CB327" s="4">
        <v>12.055522</v>
      </c>
    </row>
    <row r="328" spans="1:80">
      <c r="A328" s="2">
        <v>42439</v>
      </c>
      <c r="B328" s="29">
        <v>0.38903795138888886</v>
      </c>
      <c r="C328" s="4">
        <v>13.945</v>
      </c>
      <c r="D328" s="4">
        <v>0.1071</v>
      </c>
      <c r="E328" s="4" t="s">
        <v>155</v>
      </c>
      <c r="F328" s="4">
        <v>1070.719237</v>
      </c>
      <c r="G328" s="4">
        <v>291.2</v>
      </c>
      <c r="H328" s="4">
        <v>37.4</v>
      </c>
      <c r="I328" s="4">
        <v>1895.6</v>
      </c>
      <c r="K328" s="4">
        <v>0.6</v>
      </c>
      <c r="L328" s="4">
        <v>148</v>
      </c>
      <c r="M328" s="4">
        <v>0.87739999999999996</v>
      </c>
      <c r="N328" s="4">
        <v>12.2356</v>
      </c>
      <c r="O328" s="4">
        <v>9.3899999999999997E-2</v>
      </c>
      <c r="P328" s="4">
        <v>255.47309999999999</v>
      </c>
      <c r="Q328" s="4">
        <v>32.776699999999998</v>
      </c>
      <c r="R328" s="4">
        <v>288.2</v>
      </c>
      <c r="S328" s="4">
        <v>201.33449999999999</v>
      </c>
      <c r="T328" s="4">
        <v>25.8308</v>
      </c>
      <c r="U328" s="4">
        <v>227.2</v>
      </c>
      <c r="V328" s="4">
        <v>1895.6481000000001</v>
      </c>
      <c r="Y328" s="4">
        <v>129.47499999999999</v>
      </c>
      <c r="Z328" s="4">
        <v>0</v>
      </c>
      <c r="AA328" s="4">
        <v>0.52649999999999997</v>
      </c>
      <c r="AB328" s="4" t="s">
        <v>384</v>
      </c>
      <c r="AC328" s="4">
        <v>0</v>
      </c>
      <c r="AD328" s="4">
        <v>11.8</v>
      </c>
      <c r="AE328" s="4">
        <v>841</v>
      </c>
      <c r="AF328" s="4">
        <v>867</v>
      </c>
      <c r="AG328" s="4">
        <v>876</v>
      </c>
      <c r="AH328" s="4">
        <v>76</v>
      </c>
      <c r="AI328" s="4">
        <v>17.79</v>
      </c>
      <c r="AJ328" s="4">
        <v>0.41</v>
      </c>
      <c r="AK328" s="4">
        <v>984</v>
      </c>
      <c r="AL328" s="4">
        <v>-2</v>
      </c>
      <c r="AM328" s="4">
        <v>0</v>
      </c>
      <c r="AN328" s="4">
        <v>22</v>
      </c>
      <c r="AO328" s="4">
        <v>190</v>
      </c>
      <c r="AP328" s="4">
        <v>188.1</v>
      </c>
      <c r="AQ328" s="4">
        <v>2.6</v>
      </c>
      <c r="AR328" s="4">
        <v>195</v>
      </c>
      <c r="AS328" s="4" t="s">
        <v>155</v>
      </c>
      <c r="AT328" s="4">
        <v>2</v>
      </c>
      <c r="AU328" s="5">
        <v>0.59694444444444439</v>
      </c>
      <c r="AV328" s="4">
        <v>47.159554</v>
      </c>
      <c r="AW328" s="4">
        <v>-88.484128999999996</v>
      </c>
      <c r="AX328" s="4">
        <v>311.5</v>
      </c>
      <c r="AY328" s="4">
        <v>26.3</v>
      </c>
      <c r="AZ328" s="4">
        <v>12</v>
      </c>
      <c r="BA328" s="4">
        <v>10</v>
      </c>
      <c r="BB328" s="4" t="s">
        <v>436</v>
      </c>
      <c r="BC328" s="4">
        <v>1.8303</v>
      </c>
      <c r="BD328" s="4">
        <v>1.3485</v>
      </c>
      <c r="BE328" s="4">
        <v>2.6</v>
      </c>
      <c r="BF328" s="4">
        <v>14.063000000000001</v>
      </c>
      <c r="BG328" s="4">
        <v>14.89</v>
      </c>
      <c r="BH328" s="4">
        <v>1.06</v>
      </c>
      <c r="BI328" s="4">
        <v>13.967000000000001</v>
      </c>
      <c r="BJ328" s="4">
        <v>2964.5639999999999</v>
      </c>
      <c r="BK328" s="4">
        <v>14.488</v>
      </c>
      <c r="BL328" s="4">
        <v>6.4820000000000002</v>
      </c>
      <c r="BM328" s="4">
        <v>0.83199999999999996</v>
      </c>
      <c r="BN328" s="4">
        <v>7.3140000000000001</v>
      </c>
      <c r="BO328" s="4">
        <v>5.1079999999999997</v>
      </c>
      <c r="BP328" s="4">
        <v>0.65500000000000003</v>
      </c>
      <c r="BQ328" s="4">
        <v>5.7640000000000002</v>
      </c>
      <c r="BR328" s="4">
        <v>15.1876</v>
      </c>
      <c r="BU328" s="4">
        <v>6.2240000000000002</v>
      </c>
      <c r="BW328" s="4">
        <v>92.748000000000005</v>
      </c>
      <c r="BX328" s="4">
        <v>0.38692799999999999</v>
      </c>
      <c r="BY328" s="4">
        <v>-5</v>
      </c>
      <c r="BZ328" s="4">
        <v>0.59519200000000005</v>
      </c>
      <c r="CA328" s="4">
        <v>9.4555530000000001</v>
      </c>
      <c r="CB328" s="4">
        <v>12.022878</v>
      </c>
    </row>
    <row r="329" spans="1:80">
      <c r="A329" s="2">
        <v>42439</v>
      </c>
      <c r="B329" s="29">
        <v>0.38904952546296295</v>
      </c>
      <c r="C329" s="4">
        <v>13.91</v>
      </c>
      <c r="D329" s="4">
        <v>8.8900000000000007E-2</v>
      </c>
      <c r="E329" s="4" t="s">
        <v>155</v>
      </c>
      <c r="F329" s="4">
        <v>888.74350100000004</v>
      </c>
      <c r="G329" s="4">
        <v>455</v>
      </c>
      <c r="H329" s="4">
        <v>36.200000000000003</v>
      </c>
      <c r="I329" s="4">
        <v>1774.1</v>
      </c>
      <c r="K329" s="4">
        <v>0.6</v>
      </c>
      <c r="L329" s="4">
        <v>135</v>
      </c>
      <c r="M329" s="4">
        <v>0.878</v>
      </c>
      <c r="N329" s="4">
        <v>12.212899999999999</v>
      </c>
      <c r="O329" s="4">
        <v>7.8E-2</v>
      </c>
      <c r="P329" s="4">
        <v>399.50259999999997</v>
      </c>
      <c r="Q329" s="4">
        <v>31.794699999999999</v>
      </c>
      <c r="R329" s="4">
        <v>431.3</v>
      </c>
      <c r="S329" s="4">
        <v>314.84399999999999</v>
      </c>
      <c r="T329" s="4">
        <v>25.057099999999998</v>
      </c>
      <c r="U329" s="4">
        <v>339.9</v>
      </c>
      <c r="V329" s="4">
        <v>1774.0857000000001</v>
      </c>
      <c r="Y329" s="4">
        <v>118.654</v>
      </c>
      <c r="Z329" s="4">
        <v>0</v>
      </c>
      <c r="AA329" s="4">
        <v>0.52680000000000005</v>
      </c>
      <c r="AB329" s="4" t="s">
        <v>384</v>
      </c>
      <c r="AC329" s="4">
        <v>0</v>
      </c>
      <c r="AD329" s="4">
        <v>11.9</v>
      </c>
      <c r="AE329" s="4">
        <v>840</v>
      </c>
      <c r="AF329" s="4">
        <v>867</v>
      </c>
      <c r="AG329" s="4">
        <v>876</v>
      </c>
      <c r="AH329" s="4">
        <v>76</v>
      </c>
      <c r="AI329" s="4">
        <v>17.79</v>
      </c>
      <c r="AJ329" s="4">
        <v>0.41</v>
      </c>
      <c r="AK329" s="4">
        <v>984</v>
      </c>
      <c r="AL329" s="4">
        <v>-2</v>
      </c>
      <c r="AM329" s="4">
        <v>0</v>
      </c>
      <c r="AN329" s="4">
        <v>22</v>
      </c>
      <c r="AO329" s="4">
        <v>190</v>
      </c>
      <c r="AP329" s="4">
        <v>188</v>
      </c>
      <c r="AQ329" s="4">
        <v>2.6</v>
      </c>
      <c r="AR329" s="4">
        <v>195</v>
      </c>
      <c r="AS329" s="4" t="s">
        <v>155</v>
      </c>
      <c r="AT329" s="4">
        <v>2</v>
      </c>
      <c r="AU329" s="5">
        <v>0.59695601851851854</v>
      </c>
      <c r="AV329" s="4">
        <v>47.159669000000001</v>
      </c>
      <c r="AW329" s="4">
        <v>-88.484132000000002</v>
      </c>
      <c r="AX329" s="4">
        <v>311.60000000000002</v>
      </c>
      <c r="AY329" s="4">
        <v>27.5</v>
      </c>
      <c r="AZ329" s="4">
        <v>12</v>
      </c>
      <c r="BA329" s="4">
        <v>10</v>
      </c>
      <c r="BB329" s="4" t="s">
        <v>436</v>
      </c>
      <c r="BC329" s="4">
        <v>1.9302999999999999</v>
      </c>
      <c r="BD329" s="4">
        <v>1</v>
      </c>
      <c r="BE329" s="4">
        <v>2.4788000000000001</v>
      </c>
      <c r="BF329" s="4">
        <v>14.063000000000001</v>
      </c>
      <c r="BG329" s="4">
        <v>14.95</v>
      </c>
      <c r="BH329" s="4">
        <v>1.06</v>
      </c>
      <c r="BI329" s="4">
        <v>13.896000000000001</v>
      </c>
      <c r="BJ329" s="4">
        <v>2971.1529999999998</v>
      </c>
      <c r="BK329" s="4">
        <v>12.082000000000001</v>
      </c>
      <c r="BL329" s="4">
        <v>10.178000000000001</v>
      </c>
      <c r="BM329" s="4">
        <v>0.81</v>
      </c>
      <c r="BN329" s="4">
        <v>10.988</v>
      </c>
      <c r="BO329" s="4">
        <v>8.0210000000000008</v>
      </c>
      <c r="BP329" s="4">
        <v>0.63800000000000001</v>
      </c>
      <c r="BQ329" s="4">
        <v>8.66</v>
      </c>
      <c r="BR329" s="4">
        <v>14.271800000000001</v>
      </c>
      <c r="BU329" s="4">
        <v>5.7270000000000003</v>
      </c>
      <c r="BW329" s="4">
        <v>93.185000000000002</v>
      </c>
      <c r="BX329" s="4">
        <v>0.43700800000000001</v>
      </c>
      <c r="BY329" s="4">
        <v>-5</v>
      </c>
      <c r="BZ329" s="4">
        <v>0.59590399999999999</v>
      </c>
      <c r="CA329" s="4">
        <v>10.679383</v>
      </c>
      <c r="CB329" s="4">
        <v>12.037261000000001</v>
      </c>
    </row>
    <row r="330" spans="1:80">
      <c r="A330" s="2">
        <v>42439</v>
      </c>
      <c r="B330" s="29">
        <v>0.38906109953703699</v>
      </c>
      <c r="C330" s="4">
        <v>14.044</v>
      </c>
      <c r="D330" s="4">
        <v>7.6600000000000001E-2</v>
      </c>
      <c r="E330" s="4" t="s">
        <v>155</v>
      </c>
      <c r="F330" s="4">
        <v>766.47155799999996</v>
      </c>
      <c r="G330" s="4">
        <v>514.1</v>
      </c>
      <c r="H330" s="4">
        <v>34.299999999999997</v>
      </c>
      <c r="I330" s="4">
        <v>1773.6</v>
      </c>
      <c r="K330" s="4">
        <v>0.72</v>
      </c>
      <c r="L330" s="4">
        <v>136</v>
      </c>
      <c r="M330" s="4">
        <v>0.877</v>
      </c>
      <c r="N330" s="4">
        <v>12.317399999999999</v>
      </c>
      <c r="O330" s="4">
        <v>6.7199999999999996E-2</v>
      </c>
      <c r="P330" s="4">
        <v>450.87900000000002</v>
      </c>
      <c r="Q330" s="4">
        <v>30.0932</v>
      </c>
      <c r="R330" s="4">
        <v>481</v>
      </c>
      <c r="S330" s="4">
        <v>355.33319999999998</v>
      </c>
      <c r="T330" s="4">
        <v>23.716100000000001</v>
      </c>
      <c r="U330" s="4">
        <v>379</v>
      </c>
      <c r="V330" s="4">
        <v>1773.5822000000001</v>
      </c>
      <c r="Y330" s="4">
        <v>119.46599999999999</v>
      </c>
      <c r="Z330" s="4">
        <v>0</v>
      </c>
      <c r="AA330" s="4">
        <v>0.62709999999999999</v>
      </c>
      <c r="AB330" s="4" t="s">
        <v>384</v>
      </c>
      <c r="AC330" s="4">
        <v>0</v>
      </c>
      <c r="AD330" s="4">
        <v>11.8</v>
      </c>
      <c r="AE330" s="4">
        <v>840</v>
      </c>
      <c r="AF330" s="4">
        <v>867</v>
      </c>
      <c r="AG330" s="4">
        <v>876</v>
      </c>
      <c r="AH330" s="4">
        <v>76</v>
      </c>
      <c r="AI330" s="4">
        <v>17.79</v>
      </c>
      <c r="AJ330" s="4">
        <v>0.41</v>
      </c>
      <c r="AK330" s="4">
        <v>984</v>
      </c>
      <c r="AL330" s="4">
        <v>-2</v>
      </c>
      <c r="AM330" s="4">
        <v>0</v>
      </c>
      <c r="AN330" s="4">
        <v>22</v>
      </c>
      <c r="AO330" s="4">
        <v>190</v>
      </c>
      <c r="AP330" s="4">
        <v>188</v>
      </c>
      <c r="AQ330" s="4">
        <v>2.5</v>
      </c>
      <c r="AR330" s="4">
        <v>195</v>
      </c>
      <c r="AS330" s="4" t="s">
        <v>155</v>
      </c>
      <c r="AT330" s="4">
        <v>2</v>
      </c>
      <c r="AU330" s="5">
        <v>0.59696759259259258</v>
      </c>
      <c r="AV330" s="4">
        <v>47.159795000000003</v>
      </c>
      <c r="AW330" s="4">
        <v>-88.484137000000004</v>
      </c>
      <c r="AX330" s="4">
        <v>311.5</v>
      </c>
      <c r="AY330" s="4">
        <v>29.4</v>
      </c>
      <c r="AZ330" s="4">
        <v>12</v>
      </c>
      <c r="BA330" s="4">
        <v>10</v>
      </c>
      <c r="BB330" s="4" t="s">
        <v>436</v>
      </c>
      <c r="BC330" s="4">
        <v>2.0303</v>
      </c>
      <c r="BD330" s="4">
        <v>1</v>
      </c>
      <c r="BE330" s="4">
        <v>2.2606000000000002</v>
      </c>
      <c r="BF330" s="4">
        <v>14.063000000000001</v>
      </c>
      <c r="BG330" s="4">
        <v>14.84</v>
      </c>
      <c r="BH330" s="4">
        <v>1.05</v>
      </c>
      <c r="BI330" s="4">
        <v>14.021000000000001</v>
      </c>
      <c r="BJ330" s="4">
        <v>2974.1689999999999</v>
      </c>
      <c r="BK330" s="4">
        <v>10.331</v>
      </c>
      <c r="BL330" s="4">
        <v>11.401</v>
      </c>
      <c r="BM330" s="4">
        <v>0.76100000000000001</v>
      </c>
      <c r="BN330" s="4">
        <v>12.162000000000001</v>
      </c>
      <c r="BO330" s="4">
        <v>8.9849999999999994</v>
      </c>
      <c r="BP330" s="4">
        <v>0.6</v>
      </c>
      <c r="BQ330" s="4">
        <v>9.5850000000000009</v>
      </c>
      <c r="BR330" s="4">
        <v>14.161</v>
      </c>
      <c r="BU330" s="4">
        <v>5.7229999999999999</v>
      </c>
      <c r="BW330" s="4">
        <v>110.102</v>
      </c>
      <c r="BX330" s="4">
        <v>0.38595200000000002</v>
      </c>
      <c r="BY330" s="4">
        <v>-5</v>
      </c>
      <c r="BZ330" s="4">
        <v>0.59328800000000004</v>
      </c>
      <c r="CA330" s="4">
        <v>9.4317019999999996</v>
      </c>
      <c r="CB330" s="4">
        <v>11.984418</v>
      </c>
    </row>
    <row r="331" spans="1:80">
      <c r="A331" s="2">
        <v>42439</v>
      </c>
      <c r="B331" s="29">
        <v>0.38907267361111114</v>
      </c>
      <c r="C331" s="4">
        <v>14.238</v>
      </c>
      <c r="D331" s="4">
        <v>0.1605</v>
      </c>
      <c r="E331" s="4" t="s">
        <v>155</v>
      </c>
      <c r="F331" s="4">
        <v>1605.0769230000001</v>
      </c>
      <c r="G331" s="4">
        <v>497.1</v>
      </c>
      <c r="H331" s="4">
        <v>33.700000000000003</v>
      </c>
      <c r="I331" s="4">
        <v>1814.6</v>
      </c>
      <c r="K331" s="4">
        <v>0.8</v>
      </c>
      <c r="L331" s="4">
        <v>147</v>
      </c>
      <c r="M331" s="4">
        <v>0.87480000000000002</v>
      </c>
      <c r="N331" s="4">
        <v>12.4551</v>
      </c>
      <c r="O331" s="4">
        <v>0.1404</v>
      </c>
      <c r="P331" s="4">
        <v>434.86219999999997</v>
      </c>
      <c r="Q331" s="4">
        <v>29.480699999999999</v>
      </c>
      <c r="R331" s="4">
        <v>464.3</v>
      </c>
      <c r="S331" s="4">
        <v>342.71050000000002</v>
      </c>
      <c r="T331" s="4">
        <v>23.2334</v>
      </c>
      <c r="U331" s="4">
        <v>365.9</v>
      </c>
      <c r="V331" s="4">
        <v>1814.5745999999999</v>
      </c>
      <c r="Y331" s="4">
        <v>128.78399999999999</v>
      </c>
      <c r="Z331" s="4">
        <v>0</v>
      </c>
      <c r="AA331" s="4">
        <v>0.69979999999999998</v>
      </c>
      <c r="AB331" s="4" t="s">
        <v>384</v>
      </c>
      <c r="AC331" s="4">
        <v>0</v>
      </c>
      <c r="AD331" s="4">
        <v>11.8</v>
      </c>
      <c r="AE331" s="4">
        <v>840</v>
      </c>
      <c r="AF331" s="4">
        <v>867</v>
      </c>
      <c r="AG331" s="4">
        <v>876</v>
      </c>
      <c r="AH331" s="4">
        <v>76</v>
      </c>
      <c r="AI331" s="4">
        <v>17.79</v>
      </c>
      <c r="AJ331" s="4">
        <v>0.41</v>
      </c>
      <c r="AK331" s="4">
        <v>984</v>
      </c>
      <c r="AL331" s="4">
        <v>-2</v>
      </c>
      <c r="AM331" s="4">
        <v>0</v>
      </c>
      <c r="AN331" s="4">
        <v>22</v>
      </c>
      <c r="AO331" s="4">
        <v>190</v>
      </c>
      <c r="AP331" s="4">
        <v>188.9</v>
      </c>
      <c r="AQ331" s="4">
        <v>2.6</v>
      </c>
      <c r="AR331" s="4">
        <v>195</v>
      </c>
      <c r="AS331" s="4" t="s">
        <v>155</v>
      </c>
      <c r="AT331" s="4">
        <v>2</v>
      </c>
      <c r="AU331" s="5">
        <v>0.59697916666666673</v>
      </c>
      <c r="AV331" s="4">
        <v>47.159928999999998</v>
      </c>
      <c r="AW331" s="4">
        <v>-88.484142000000006</v>
      </c>
      <c r="AX331" s="4">
        <v>311.3</v>
      </c>
      <c r="AY331" s="4">
        <v>31</v>
      </c>
      <c r="AZ331" s="4">
        <v>12</v>
      </c>
      <c r="BA331" s="4">
        <v>10</v>
      </c>
      <c r="BB331" s="4" t="s">
        <v>436</v>
      </c>
      <c r="BC331" s="4">
        <v>2.0697000000000001</v>
      </c>
      <c r="BD331" s="4">
        <v>1</v>
      </c>
      <c r="BE331" s="4">
        <v>2.3393999999999999</v>
      </c>
      <c r="BF331" s="4">
        <v>14.063000000000001</v>
      </c>
      <c r="BG331" s="4">
        <v>14.56</v>
      </c>
      <c r="BH331" s="4">
        <v>1.04</v>
      </c>
      <c r="BI331" s="4">
        <v>14.311999999999999</v>
      </c>
      <c r="BJ331" s="4">
        <v>2956.652</v>
      </c>
      <c r="BK331" s="4">
        <v>21.215</v>
      </c>
      <c r="BL331" s="4">
        <v>10.81</v>
      </c>
      <c r="BM331" s="4">
        <v>0.73299999999999998</v>
      </c>
      <c r="BN331" s="4">
        <v>11.542999999999999</v>
      </c>
      <c r="BO331" s="4">
        <v>8.52</v>
      </c>
      <c r="BP331" s="4">
        <v>0.57799999999999996</v>
      </c>
      <c r="BQ331" s="4">
        <v>9.0969999999999995</v>
      </c>
      <c r="BR331" s="4">
        <v>14.2438</v>
      </c>
      <c r="BU331" s="4">
        <v>6.0650000000000004</v>
      </c>
      <c r="BW331" s="4">
        <v>120.79600000000001</v>
      </c>
      <c r="BX331" s="4">
        <v>0.37096000000000001</v>
      </c>
      <c r="BY331" s="4">
        <v>-5</v>
      </c>
      <c r="BZ331" s="4">
        <v>0.59390399999999999</v>
      </c>
      <c r="CA331" s="4">
        <v>9.0653349999999993</v>
      </c>
      <c r="CB331" s="4">
        <v>11.996861000000001</v>
      </c>
    </row>
    <row r="332" spans="1:80">
      <c r="A332" s="2">
        <v>42439</v>
      </c>
      <c r="B332" s="29">
        <v>0.38908424768518518</v>
      </c>
      <c r="C332" s="4">
        <v>14.23</v>
      </c>
      <c r="D332" s="4">
        <v>0.35510000000000003</v>
      </c>
      <c r="E332" s="4" t="s">
        <v>155</v>
      </c>
      <c r="F332" s="4">
        <v>3551.169844</v>
      </c>
      <c r="G332" s="4">
        <v>393</v>
      </c>
      <c r="H332" s="4">
        <v>34.700000000000003</v>
      </c>
      <c r="I332" s="4">
        <v>1879.8</v>
      </c>
      <c r="K332" s="4">
        <v>0.79</v>
      </c>
      <c r="L332" s="4">
        <v>151</v>
      </c>
      <c r="M332" s="4">
        <v>0.87309999999999999</v>
      </c>
      <c r="N332" s="4">
        <v>12.4239</v>
      </c>
      <c r="O332" s="4">
        <v>0.31009999999999999</v>
      </c>
      <c r="P332" s="4">
        <v>343.10910000000001</v>
      </c>
      <c r="Q332" s="4">
        <v>30.324400000000001</v>
      </c>
      <c r="R332" s="4">
        <v>373.4</v>
      </c>
      <c r="S332" s="4">
        <v>270.4008</v>
      </c>
      <c r="T332" s="4">
        <v>23.898299999999999</v>
      </c>
      <c r="U332" s="4">
        <v>294.3</v>
      </c>
      <c r="V332" s="4">
        <v>1879.8368</v>
      </c>
      <c r="Y332" s="4">
        <v>131.53299999999999</v>
      </c>
      <c r="Z332" s="4">
        <v>0</v>
      </c>
      <c r="AA332" s="4">
        <v>0.68789999999999996</v>
      </c>
      <c r="AB332" s="4" t="s">
        <v>384</v>
      </c>
      <c r="AC332" s="4">
        <v>0</v>
      </c>
      <c r="AD332" s="4">
        <v>11.9</v>
      </c>
      <c r="AE332" s="4">
        <v>839</v>
      </c>
      <c r="AF332" s="4">
        <v>867</v>
      </c>
      <c r="AG332" s="4">
        <v>876</v>
      </c>
      <c r="AH332" s="4">
        <v>76</v>
      </c>
      <c r="AI332" s="4">
        <v>17.79</v>
      </c>
      <c r="AJ332" s="4">
        <v>0.41</v>
      </c>
      <c r="AK332" s="4">
        <v>984</v>
      </c>
      <c r="AL332" s="4">
        <v>-2</v>
      </c>
      <c r="AM332" s="4">
        <v>0</v>
      </c>
      <c r="AN332" s="4">
        <v>22</v>
      </c>
      <c r="AO332" s="4">
        <v>190</v>
      </c>
      <c r="AP332" s="4">
        <v>189</v>
      </c>
      <c r="AQ332" s="4">
        <v>2.6</v>
      </c>
      <c r="AR332" s="4">
        <v>195</v>
      </c>
      <c r="AS332" s="4" t="s">
        <v>155</v>
      </c>
      <c r="AT332" s="4">
        <v>2</v>
      </c>
      <c r="AU332" s="5">
        <v>0.59699074074074077</v>
      </c>
      <c r="AV332" s="4">
        <v>47.160068000000003</v>
      </c>
      <c r="AW332" s="4">
        <v>-88.484143000000003</v>
      </c>
      <c r="AX332" s="4">
        <v>311.2</v>
      </c>
      <c r="AY332" s="4">
        <v>32.799999999999997</v>
      </c>
      <c r="AZ332" s="4">
        <v>12</v>
      </c>
      <c r="BA332" s="4">
        <v>10</v>
      </c>
      <c r="BB332" s="4" t="s">
        <v>436</v>
      </c>
      <c r="BC332" s="4">
        <v>2.0303</v>
      </c>
      <c r="BD332" s="4">
        <v>1</v>
      </c>
      <c r="BE332" s="4">
        <v>2.2606000000000002</v>
      </c>
      <c r="BF332" s="4">
        <v>14.063000000000001</v>
      </c>
      <c r="BG332" s="4">
        <v>14.35</v>
      </c>
      <c r="BH332" s="4">
        <v>1.02</v>
      </c>
      <c r="BI332" s="4">
        <v>14.534000000000001</v>
      </c>
      <c r="BJ332" s="4">
        <v>2916.049</v>
      </c>
      <c r="BK332" s="4">
        <v>46.317999999999998</v>
      </c>
      <c r="BL332" s="4">
        <v>8.4329999999999998</v>
      </c>
      <c r="BM332" s="4">
        <v>0.745</v>
      </c>
      <c r="BN332" s="4">
        <v>9.1790000000000003</v>
      </c>
      <c r="BO332" s="4">
        <v>6.6459999999999999</v>
      </c>
      <c r="BP332" s="4">
        <v>0.58699999999999997</v>
      </c>
      <c r="BQ332" s="4">
        <v>7.234</v>
      </c>
      <c r="BR332" s="4">
        <v>14.59</v>
      </c>
      <c r="BU332" s="4">
        <v>6.125</v>
      </c>
      <c r="BW332" s="4">
        <v>117.393</v>
      </c>
      <c r="BX332" s="4">
        <v>0.35643999999999998</v>
      </c>
      <c r="BY332" s="4">
        <v>-5</v>
      </c>
      <c r="BZ332" s="4">
        <v>0.595808</v>
      </c>
      <c r="CA332" s="4">
        <v>8.7105029999999992</v>
      </c>
      <c r="CB332" s="4">
        <v>12.035322000000001</v>
      </c>
    </row>
    <row r="333" spans="1:80">
      <c r="A333" s="2">
        <v>42439</v>
      </c>
      <c r="B333" s="29">
        <v>0.38909582175925927</v>
      </c>
      <c r="C333" s="4">
        <v>14.221</v>
      </c>
      <c r="D333" s="4">
        <v>0.51319999999999999</v>
      </c>
      <c r="E333" s="4" t="s">
        <v>155</v>
      </c>
      <c r="F333" s="4">
        <v>5132.1342930000001</v>
      </c>
      <c r="G333" s="4">
        <v>185.6</v>
      </c>
      <c r="H333" s="4">
        <v>37.1</v>
      </c>
      <c r="I333" s="4">
        <v>1979.9</v>
      </c>
      <c r="K333" s="4">
        <v>0.53</v>
      </c>
      <c r="L333" s="4">
        <v>157</v>
      </c>
      <c r="M333" s="4">
        <v>0.87160000000000004</v>
      </c>
      <c r="N333" s="4">
        <v>12.3948</v>
      </c>
      <c r="O333" s="4">
        <v>0.44729999999999998</v>
      </c>
      <c r="P333" s="4">
        <v>161.77330000000001</v>
      </c>
      <c r="Q333" s="4">
        <v>32.335299999999997</v>
      </c>
      <c r="R333" s="4">
        <v>194.1</v>
      </c>
      <c r="S333" s="4">
        <v>127.4919</v>
      </c>
      <c r="T333" s="4">
        <v>25.4832</v>
      </c>
      <c r="U333" s="4">
        <v>153</v>
      </c>
      <c r="V333" s="4">
        <v>1979.88</v>
      </c>
      <c r="Y333" s="4">
        <v>137.20699999999999</v>
      </c>
      <c r="Z333" s="4">
        <v>0</v>
      </c>
      <c r="AA333" s="4">
        <v>0.46310000000000001</v>
      </c>
      <c r="AB333" s="4" t="s">
        <v>384</v>
      </c>
      <c r="AC333" s="4">
        <v>0</v>
      </c>
      <c r="AD333" s="4">
        <v>11.8</v>
      </c>
      <c r="AE333" s="4">
        <v>840</v>
      </c>
      <c r="AF333" s="4">
        <v>868</v>
      </c>
      <c r="AG333" s="4">
        <v>876</v>
      </c>
      <c r="AH333" s="4">
        <v>76</v>
      </c>
      <c r="AI333" s="4">
        <v>17.79</v>
      </c>
      <c r="AJ333" s="4">
        <v>0.41</v>
      </c>
      <c r="AK333" s="4">
        <v>984</v>
      </c>
      <c r="AL333" s="4">
        <v>-2</v>
      </c>
      <c r="AM333" s="4">
        <v>0</v>
      </c>
      <c r="AN333" s="4">
        <v>22</v>
      </c>
      <c r="AO333" s="4">
        <v>190</v>
      </c>
      <c r="AP333" s="4">
        <v>189</v>
      </c>
      <c r="AQ333" s="4">
        <v>2.2000000000000002</v>
      </c>
      <c r="AR333" s="4">
        <v>195</v>
      </c>
      <c r="AS333" s="4" t="s">
        <v>155</v>
      </c>
      <c r="AT333" s="4">
        <v>2</v>
      </c>
      <c r="AU333" s="5">
        <v>0.59700231481481481</v>
      </c>
      <c r="AV333" s="4">
        <v>47.160212000000001</v>
      </c>
      <c r="AW333" s="4">
        <v>-88.484139999999996</v>
      </c>
      <c r="AX333" s="4">
        <v>311.3</v>
      </c>
      <c r="AY333" s="4">
        <v>34.299999999999997</v>
      </c>
      <c r="AZ333" s="4">
        <v>12</v>
      </c>
      <c r="BA333" s="4">
        <v>10</v>
      </c>
      <c r="BB333" s="4" t="s">
        <v>436</v>
      </c>
      <c r="BC333" s="4">
        <v>2.1606000000000001</v>
      </c>
      <c r="BD333" s="4">
        <v>1</v>
      </c>
      <c r="BE333" s="4">
        <v>2.4605999999999999</v>
      </c>
      <c r="BF333" s="4">
        <v>14.063000000000001</v>
      </c>
      <c r="BG333" s="4">
        <v>14.19</v>
      </c>
      <c r="BH333" s="4">
        <v>1.01</v>
      </c>
      <c r="BI333" s="4">
        <v>14.734999999999999</v>
      </c>
      <c r="BJ333" s="4">
        <v>2882.7719999999999</v>
      </c>
      <c r="BK333" s="4">
        <v>66.213999999999999</v>
      </c>
      <c r="BL333" s="4">
        <v>3.94</v>
      </c>
      <c r="BM333" s="4">
        <v>0.78800000000000003</v>
      </c>
      <c r="BN333" s="4">
        <v>4.7279999999999998</v>
      </c>
      <c r="BO333" s="4">
        <v>3.105</v>
      </c>
      <c r="BP333" s="4">
        <v>0.621</v>
      </c>
      <c r="BQ333" s="4">
        <v>3.726</v>
      </c>
      <c r="BR333" s="4">
        <v>15.226800000000001</v>
      </c>
      <c r="BU333" s="4">
        <v>6.3310000000000004</v>
      </c>
      <c r="BW333" s="4">
        <v>78.323999999999998</v>
      </c>
      <c r="BX333" s="4">
        <v>0.37579200000000001</v>
      </c>
      <c r="BY333" s="4">
        <v>-5</v>
      </c>
      <c r="BZ333" s="4">
        <v>0.59238400000000002</v>
      </c>
      <c r="CA333" s="4">
        <v>9.1834170000000004</v>
      </c>
      <c r="CB333" s="4">
        <v>11.966157000000001</v>
      </c>
    </row>
    <row r="334" spans="1:80">
      <c r="A334" s="2">
        <v>42439</v>
      </c>
      <c r="B334" s="29">
        <v>0.38910739583333331</v>
      </c>
      <c r="C334" s="4">
        <v>14.227</v>
      </c>
      <c r="D334" s="4">
        <v>0.38600000000000001</v>
      </c>
      <c r="E334" s="4" t="s">
        <v>155</v>
      </c>
      <c r="F334" s="4">
        <v>3860.3119579999998</v>
      </c>
      <c r="G334" s="4">
        <v>113.5</v>
      </c>
      <c r="H334" s="4">
        <v>37.1</v>
      </c>
      <c r="I334" s="4">
        <v>2065</v>
      </c>
      <c r="K334" s="4">
        <v>0.39</v>
      </c>
      <c r="L334" s="4">
        <v>162</v>
      </c>
      <c r="M334" s="4">
        <v>0.87260000000000004</v>
      </c>
      <c r="N334" s="4">
        <v>12.4153</v>
      </c>
      <c r="O334" s="4">
        <v>0.33689999999999998</v>
      </c>
      <c r="P334" s="4">
        <v>99.043800000000005</v>
      </c>
      <c r="Q334" s="4">
        <v>32.374699999999997</v>
      </c>
      <c r="R334" s="4">
        <v>131.4</v>
      </c>
      <c r="S334" s="4">
        <v>78.055400000000006</v>
      </c>
      <c r="T334" s="4">
        <v>25.514199999999999</v>
      </c>
      <c r="U334" s="4">
        <v>103.6</v>
      </c>
      <c r="V334" s="4">
        <v>2064.9726000000001</v>
      </c>
      <c r="Y334" s="4">
        <v>141.76900000000001</v>
      </c>
      <c r="Z334" s="4">
        <v>0</v>
      </c>
      <c r="AA334" s="4">
        <v>0.33810000000000001</v>
      </c>
      <c r="AB334" s="4" t="s">
        <v>384</v>
      </c>
      <c r="AC334" s="4">
        <v>0</v>
      </c>
      <c r="AD334" s="4">
        <v>11.9</v>
      </c>
      <c r="AE334" s="4">
        <v>840</v>
      </c>
      <c r="AF334" s="4">
        <v>867</v>
      </c>
      <c r="AG334" s="4">
        <v>876</v>
      </c>
      <c r="AH334" s="4">
        <v>76</v>
      </c>
      <c r="AI334" s="4">
        <v>17.79</v>
      </c>
      <c r="AJ334" s="4">
        <v>0.41</v>
      </c>
      <c r="AK334" s="4">
        <v>984</v>
      </c>
      <c r="AL334" s="4">
        <v>-2</v>
      </c>
      <c r="AM334" s="4">
        <v>0</v>
      </c>
      <c r="AN334" s="4">
        <v>22</v>
      </c>
      <c r="AO334" s="4">
        <v>190</v>
      </c>
      <c r="AP334" s="4">
        <v>188.1</v>
      </c>
      <c r="AQ334" s="4">
        <v>2.5</v>
      </c>
      <c r="AR334" s="4">
        <v>195</v>
      </c>
      <c r="AS334" s="4" t="s">
        <v>155</v>
      </c>
      <c r="AT334" s="4">
        <v>2</v>
      </c>
      <c r="AU334" s="5">
        <v>0.59701388888888884</v>
      </c>
      <c r="AV334" s="4">
        <v>47.160355000000003</v>
      </c>
      <c r="AW334" s="4">
        <v>-88.484132000000002</v>
      </c>
      <c r="AX334" s="4">
        <v>311.39999999999998</v>
      </c>
      <c r="AY334" s="4">
        <v>35</v>
      </c>
      <c r="AZ334" s="4">
        <v>12</v>
      </c>
      <c r="BA334" s="4">
        <v>10</v>
      </c>
      <c r="BB334" s="4" t="s">
        <v>436</v>
      </c>
      <c r="BC334" s="4">
        <v>2.0272999999999999</v>
      </c>
      <c r="BD334" s="4">
        <v>1.0303</v>
      </c>
      <c r="BE334" s="4">
        <v>2.6</v>
      </c>
      <c r="BF334" s="4">
        <v>14.063000000000001</v>
      </c>
      <c r="BG334" s="4">
        <v>14.3</v>
      </c>
      <c r="BH334" s="4">
        <v>1.02</v>
      </c>
      <c r="BI334" s="4">
        <v>14.596</v>
      </c>
      <c r="BJ334" s="4">
        <v>2905.7460000000001</v>
      </c>
      <c r="BK334" s="4">
        <v>50.18</v>
      </c>
      <c r="BL334" s="4">
        <v>2.4279999999999999</v>
      </c>
      <c r="BM334" s="4">
        <v>0.79300000000000004</v>
      </c>
      <c r="BN334" s="4">
        <v>3.2210000000000001</v>
      </c>
      <c r="BO334" s="4">
        <v>1.913</v>
      </c>
      <c r="BP334" s="4">
        <v>0.625</v>
      </c>
      <c r="BQ334" s="4">
        <v>2.5379999999999998</v>
      </c>
      <c r="BR334" s="4">
        <v>15.981299999999999</v>
      </c>
      <c r="BU334" s="4">
        <v>6.5830000000000002</v>
      </c>
      <c r="BW334" s="4">
        <v>57.539000000000001</v>
      </c>
      <c r="BX334" s="4">
        <v>0.43043199999999998</v>
      </c>
      <c r="BY334" s="4">
        <v>-5</v>
      </c>
      <c r="BZ334" s="4">
        <v>0.59290399999999999</v>
      </c>
      <c r="CA334" s="4">
        <v>10.518682</v>
      </c>
      <c r="CB334" s="4">
        <v>11.976661</v>
      </c>
    </row>
    <row r="335" spans="1:80">
      <c r="A335" s="2">
        <v>42439</v>
      </c>
      <c r="B335" s="29">
        <v>0.38911896990740741</v>
      </c>
      <c r="C335" s="4">
        <v>14.241</v>
      </c>
      <c r="D335" s="4">
        <v>0.2049</v>
      </c>
      <c r="E335" s="4" t="s">
        <v>155</v>
      </c>
      <c r="F335" s="4">
        <v>2049.220104</v>
      </c>
      <c r="G335" s="4">
        <v>158.19999999999999</v>
      </c>
      <c r="H335" s="4">
        <v>37.1</v>
      </c>
      <c r="I335" s="4">
        <v>2019.8</v>
      </c>
      <c r="K335" s="4">
        <v>0.3</v>
      </c>
      <c r="L335" s="4">
        <v>162</v>
      </c>
      <c r="M335" s="4">
        <v>0.87419999999999998</v>
      </c>
      <c r="N335" s="4">
        <v>12.449</v>
      </c>
      <c r="O335" s="4">
        <v>0.17910000000000001</v>
      </c>
      <c r="P335" s="4">
        <v>138.31899999999999</v>
      </c>
      <c r="Q335" s="4">
        <v>32.431399999999996</v>
      </c>
      <c r="R335" s="4">
        <v>170.8</v>
      </c>
      <c r="S335" s="4">
        <v>109.0078</v>
      </c>
      <c r="T335" s="4">
        <v>25.558900000000001</v>
      </c>
      <c r="U335" s="4">
        <v>134.6</v>
      </c>
      <c r="V335" s="4">
        <v>2019.8272999999999</v>
      </c>
      <c r="Y335" s="4">
        <v>141.90100000000001</v>
      </c>
      <c r="Z335" s="4">
        <v>0</v>
      </c>
      <c r="AA335" s="4">
        <v>0.26219999999999999</v>
      </c>
      <c r="AB335" s="4" t="s">
        <v>384</v>
      </c>
      <c r="AC335" s="4">
        <v>0</v>
      </c>
      <c r="AD335" s="4">
        <v>11.8</v>
      </c>
      <c r="AE335" s="4">
        <v>840</v>
      </c>
      <c r="AF335" s="4">
        <v>868</v>
      </c>
      <c r="AG335" s="4">
        <v>875</v>
      </c>
      <c r="AH335" s="4">
        <v>76</v>
      </c>
      <c r="AI335" s="4">
        <v>17.79</v>
      </c>
      <c r="AJ335" s="4">
        <v>0.41</v>
      </c>
      <c r="AK335" s="4">
        <v>984</v>
      </c>
      <c r="AL335" s="4">
        <v>-2</v>
      </c>
      <c r="AM335" s="4">
        <v>0</v>
      </c>
      <c r="AN335" s="4">
        <v>22</v>
      </c>
      <c r="AO335" s="4">
        <v>190</v>
      </c>
      <c r="AP335" s="4">
        <v>188</v>
      </c>
      <c r="AQ335" s="4">
        <v>2.5</v>
      </c>
      <c r="AR335" s="4">
        <v>195</v>
      </c>
      <c r="AS335" s="4" t="s">
        <v>155</v>
      </c>
      <c r="AT335" s="4">
        <v>2</v>
      </c>
      <c r="AU335" s="5">
        <v>0.59702546296296299</v>
      </c>
      <c r="AV335" s="4">
        <v>47.160494999999997</v>
      </c>
      <c r="AW335" s="4">
        <v>-88.484110000000001</v>
      </c>
      <c r="AX335" s="4">
        <v>312</v>
      </c>
      <c r="AY335" s="4">
        <v>34.9</v>
      </c>
      <c r="AZ335" s="4">
        <v>12</v>
      </c>
      <c r="BA335" s="4">
        <v>10</v>
      </c>
      <c r="BB335" s="4" t="s">
        <v>436</v>
      </c>
      <c r="BC335" s="4">
        <v>1.339461</v>
      </c>
      <c r="BD335" s="4">
        <v>1.1302700000000001</v>
      </c>
      <c r="BE335" s="4">
        <v>2.4486509999999999</v>
      </c>
      <c r="BF335" s="4">
        <v>14.063000000000001</v>
      </c>
      <c r="BG335" s="4">
        <v>14.48</v>
      </c>
      <c r="BH335" s="4">
        <v>1.03</v>
      </c>
      <c r="BI335" s="4">
        <v>14.395</v>
      </c>
      <c r="BJ335" s="4">
        <v>2942.9229999999998</v>
      </c>
      <c r="BK335" s="4">
        <v>26.952999999999999</v>
      </c>
      <c r="BL335" s="4">
        <v>3.4239999999999999</v>
      </c>
      <c r="BM335" s="4">
        <v>0.80300000000000005</v>
      </c>
      <c r="BN335" s="4">
        <v>4.2270000000000003</v>
      </c>
      <c r="BO335" s="4">
        <v>2.6989999999999998</v>
      </c>
      <c r="BP335" s="4">
        <v>0.63300000000000001</v>
      </c>
      <c r="BQ335" s="4">
        <v>3.331</v>
      </c>
      <c r="BR335" s="4">
        <v>15.789</v>
      </c>
      <c r="BU335" s="4">
        <v>6.6550000000000002</v>
      </c>
      <c r="BW335" s="4">
        <v>45.076999999999998</v>
      </c>
      <c r="BX335" s="4">
        <v>0.35644799999999999</v>
      </c>
      <c r="BY335" s="4">
        <v>-5</v>
      </c>
      <c r="BZ335" s="4">
        <v>0.59390399999999999</v>
      </c>
      <c r="CA335" s="4">
        <v>8.7106980000000007</v>
      </c>
      <c r="CB335" s="4">
        <v>11.996861000000001</v>
      </c>
    </row>
    <row r="336" spans="1:80">
      <c r="A336" s="2">
        <v>42439</v>
      </c>
      <c r="B336" s="29">
        <v>0.38913054398148145</v>
      </c>
      <c r="C336" s="4">
        <v>14.218999999999999</v>
      </c>
      <c r="D336" s="4">
        <v>0.37569999999999998</v>
      </c>
      <c r="E336" s="4" t="s">
        <v>155</v>
      </c>
      <c r="F336" s="4">
        <v>3757.1428569999998</v>
      </c>
      <c r="G336" s="4">
        <v>196</v>
      </c>
      <c r="H336" s="4">
        <v>37</v>
      </c>
      <c r="I336" s="4">
        <v>1889.7</v>
      </c>
      <c r="K336" s="4">
        <v>0.3</v>
      </c>
      <c r="L336" s="4">
        <v>162</v>
      </c>
      <c r="M336" s="4">
        <v>0.873</v>
      </c>
      <c r="N336" s="4">
        <v>12.4139</v>
      </c>
      <c r="O336" s="4">
        <v>0.32800000000000001</v>
      </c>
      <c r="P336" s="4">
        <v>171.1448</v>
      </c>
      <c r="Q336" s="4">
        <v>32.263199999999998</v>
      </c>
      <c r="R336" s="4">
        <v>203.4</v>
      </c>
      <c r="S336" s="4">
        <v>134.8775</v>
      </c>
      <c r="T336" s="4">
        <v>25.426300000000001</v>
      </c>
      <c r="U336" s="4">
        <v>160.30000000000001</v>
      </c>
      <c r="V336" s="4">
        <v>1889.704</v>
      </c>
      <c r="Y336" s="4">
        <v>141.465</v>
      </c>
      <c r="Z336" s="4">
        <v>0</v>
      </c>
      <c r="AA336" s="4">
        <v>0.26190000000000002</v>
      </c>
      <c r="AB336" s="4" t="s">
        <v>384</v>
      </c>
      <c r="AC336" s="4">
        <v>0</v>
      </c>
      <c r="AD336" s="4">
        <v>11.9</v>
      </c>
      <c r="AE336" s="4">
        <v>840</v>
      </c>
      <c r="AF336" s="4">
        <v>869</v>
      </c>
      <c r="AG336" s="4">
        <v>875</v>
      </c>
      <c r="AH336" s="4">
        <v>76</v>
      </c>
      <c r="AI336" s="4">
        <v>17.79</v>
      </c>
      <c r="AJ336" s="4">
        <v>0.41</v>
      </c>
      <c r="AK336" s="4">
        <v>984</v>
      </c>
      <c r="AL336" s="4">
        <v>-2</v>
      </c>
      <c r="AM336" s="4">
        <v>0</v>
      </c>
      <c r="AN336" s="4">
        <v>22</v>
      </c>
      <c r="AO336" s="4">
        <v>190</v>
      </c>
      <c r="AP336" s="4">
        <v>188</v>
      </c>
      <c r="AQ336" s="4">
        <v>2.8</v>
      </c>
      <c r="AR336" s="4">
        <v>195</v>
      </c>
      <c r="AS336" s="4" t="s">
        <v>155</v>
      </c>
      <c r="AT336" s="4">
        <v>2</v>
      </c>
      <c r="AU336" s="5">
        <v>0.59703703703703703</v>
      </c>
      <c r="AV336" s="4">
        <v>47.160634999999999</v>
      </c>
      <c r="AW336" s="4">
        <v>-88.484089999999995</v>
      </c>
      <c r="AX336" s="4">
        <v>312.39999999999998</v>
      </c>
      <c r="AY336" s="4">
        <v>35</v>
      </c>
      <c r="AZ336" s="4">
        <v>12</v>
      </c>
      <c r="BA336" s="4">
        <v>10</v>
      </c>
      <c r="BB336" s="4" t="s">
        <v>436</v>
      </c>
      <c r="BC336" s="4">
        <v>1.2604599999999999</v>
      </c>
      <c r="BD336" s="4">
        <v>1.2604599999999999</v>
      </c>
      <c r="BE336" s="4">
        <v>2.16046</v>
      </c>
      <c r="BF336" s="4">
        <v>14.063000000000001</v>
      </c>
      <c r="BG336" s="4">
        <v>14.34</v>
      </c>
      <c r="BH336" s="4">
        <v>1.02</v>
      </c>
      <c r="BI336" s="4">
        <v>14.541</v>
      </c>
      <c r="BJ336" s="4">
        <v>2911.6779999999999</v>
      </c>
      <c r="BK336" s="4">
        <v>48.968000000000004</v>
      </c>
      <c r="BL336" s="4">
        <v>4.2039999999999997</v>
      </c>
      <c r="BM336" s="4">
        <v>0.79200000000000004</v>
      </c>
      <c r="BN336" s="4">
        <v>4.9960000000000004</v>
      </c>
      <c r="BO336" s="4">
        <v>3.3130000000000002</v>
      </c>
      <c r="BP336" s="4">
        <v>0.625</v>
      </c>
      <c r="BQ336" s="4">
        <v>3.9369999999999998</v>
      </c>
      <c r="BR336" s="4">
        <v>14.6563</v>
      </c>
      <c r="BU336" s="4">
        <v>6.5830000000000002</v>
      </c>
      <c r="BW336" s="4">
        <v>44.667999999999999</v>
      </c>
      <c r="BX336" s="4">
        <v>0.358848</v>
      </c>
      <c r="BY336" s="4">
        <v>-5</v>
      </c>
      <c r="BZ336" s="4">
        <v>0.59219200000000005</v>
      </c>
      <c r="CA336" s="4">
        <v>8.7693480000000008</v>
      </c>
      <c r="CB336" s="4">
        <v>11.962278</v>
      </c>
    </row>
    <row r="337" spans="1:80">
      <c r="A337" s="2">
        <v>42439</v>
      </c>
      <c r="B337" s="29">
        <v>0.3891421180555556</v>
      </c>
      <c r="C337" s="4">
        <v>14.122</v>
      </c>
      <c r="D337" s="4">
        <v>0.68089999999999995</v>
      </c>
      <c r="E337" s="4" t="s">
        <v>155</v>
      </c>
      <c r="F337" s="4">
        <v>6809.4205300000003</v>
      </c>
      <c r="G337" s="4">
        <v>161.6</v>
      </c>
      <c r="H337" s="4">
        <v>36.799999999999997</v>
      </c>
      <c r="I337" s="4">
        <v>1768.8</v>
      </c>
      <c r="K337" s="4">
        <v>0.3</v>
      </c>
      <c r="L337" s="4">
        <v>161</v>
      </c>
      <c r="M337" s="4">
        <v>0.87119999999999997</v>
      </c>
      <c r="N337" s="4">
        <v>12.302899999999999</v>
      </c>
      <c r="O337" s="4">
        <v>0.59319999999999995</v>
      </c>
      <c r="P337" s="4">
        <v>140.7886</v>
      </c>
      <c r="Q337" s="4">
        <v>32.0608</v>
      </c>
      <c r="R337" s="4">
        <v>172.8</v>
      </c>
      <c r="S337" s="4">
        <v>110.95399999999999</v>
      </c>
      <c r="T337" s="4">
        <v>25.2668</v>
      </c>
      <c r="U337" s="4">
        <v>136.19999999999999</v>
      </c>
      <c r="V337" s="4">
        <v>1768.7913000000001</v>
      </c>
      <c r="Y337" s="4">
        <v>140.35</v>
      </c>
      <c r="Z337" s="4">
        <v>0</v>
      </c>
      <c r="AA337" s="4">
        <v>0.26140000000000002</v>
      </c>
      <c r="AB337" s="4" t="s">
        <v>384</v>
      </c>
      <c r="AC337" s="4">
        <v>0</v>
      </c>
      <c r="AD337" s="4">
        <v>11.9</v>
      </c>
      <c r="AE337" s="4">
        <v>840</v>
      </c>
      <c r="AF337" s="4">
        <v>868</v>
      </c>
      <c r="AG337" s="4">
        <v>875</v>
      </c>
      <c r="AH337" s="4">
        <v>76</v>
      </c>
      <c r="AI337" s="4">
        <v>17.79</v>
      </c>
      <c r="AJ337" s="4">
        <v>0.41</v>
      </c>
      <c r="AK337" s="4">
        <v>984</v>
      </c>
      <c r="AL337" s="4">
        <v>-2</v>
      </c>
      <c r="AM337" s="4">
        <v>0</v>
      </c>
      <c r="AN337" s="4">
        <v>22</v>
      </c>
      <c r="AO337" s="4">
        <v>190</v>
      </c>
      <c r="AP337" s="4">
        <v>188</v>
      </c>
      <c r="AQ337" s="4">
        <v>2.7</v>
      </c>
      <c r="AR337" s="4">
        <v>195</v>
      </c>
      <c r="AS337" s="4" t="s">
        <v>155</v>
      </c>
      <c r="AT337" s="4">
        <v>2</v>
      </c>
      <c r="AU337" s="5">
        <v>0.59704861111111118</v>
      </c>
      <c r="AV337" s="4">
        <v>47.160772999999999</v>
      </c>
      <c r="AW337" s="4">
        <v>-88.484048000000001</v>
      </c>
      <c r="AX337" s="4">
        <v>312.7</v>
      </c>
      <c r="AY337" s="4">
        <v>35.200000000000003</v>
      </c>
      <c r="AZ337" s="4">
        <v>12</v>
      </c>
      <c r="BA337" s="4">
        <v>10</v>
      </c>
      <c r="BB337" s="4" t="s">
        <v>436</v>
      </c>
      <c r="BC337" s="4">
        <v>1.4605999999999999</v>
      </c>
      <c r="BD337" s="4">
        <v>1.4302999999999999</v>
      </c>
      <c r="BE337" s="4">
        <v>2.3605999999999998</v>
      </c>
      <c r="BF337" s="4">
        <v>14.063000000000001</v>
      </c>
      <c r="BG337" s="4">
        <v>14.13</v>
      </c>
      <c r="BH337" s="4">
        <v>1</v>
      </c>
      <c r="BI337" s="4">
        <v>14.782</v>
      </c>
      <c r="BJ337" s="4">
        <v>2854.1610000000001</v>
      </c>
      <c r="BK337" s="4">
        <v>87.596000000000004</v>
      </c>
      <c r="BL337" s="4">
        <v>3.42</v>
      </c>
      <c r="BM337" s="4">
        <v>0.77900000000000003</v>
      </c>
      <c r="BN337" s="4">
        <v>4.1989999999999998</v>
      </c>
      <c r="BO337" s="4">
        <v>2.6960000000000002</v>
      </c>
      <c r="BP337" s="4">
        <v>0.61399999999999999</v>
      </c>
      <c r="BQ337" s="4">
        <v>3.3090000000000002</v>
      </c>
      <c r="BR337" s="4">
        <v>13.5688</v>
      </c>
      <c r="BU337" s="4">
        <v>6.46</v>
      </c>
      <c r="BW337" s="4">
        <v>44.088000000000001</v>
      </c>
      <c r="BX337" s="4">
        <v>0.29671999999999998</v>
      </c>
      <c r="BY337" s="4">
        <v>-5</v>
      </c>
      <c r="BZ337" s="4">
        <v>0.59199999999999997</v>
      </c>
      <c r="CA337" s="4">
        <v>7.2510950000000003</v>
      </c>
      <c r="CB337" s="4">
        <v>11.958399999999999</v>
      </c>
    </row>
    <row r="338" spans="1:80">
      <c r="A338" s="2">
        <v>42439</v>
      </c>
      <c r="B338" s="29">
        <v>0.38915369212962964</v>
      </c>
      <c r="C338" s="4">
        <v>13.971</v>
      </c>
      <c r="D338" s="4">
        <v>0.86240000000000006</v>
      </c>
      <c r="E338" s="4" t="s">
        <v>155</v>
      </c>
      <c r="F338" s="4">
        <v>8623.8704450000005</v>
      </c>
      <c r="G338" s="4">
        <v>98.5</v>
      </c>
      <c r="H338" s="4">
        <v>36.799999999999997</v>
      </c>
      <c r="I338" s="4">
        <v>1810.3</v>
      </c>
      <c r="K338" s="4">
        <v>0.28000000000000003</v>
      </c>
      <c r="L338" s="4">
        <v>163</v>
      </c>
      <c r="M338" s="4">
        <v>0.87080000000000002</v>
      </c>
      <c r="N338" s="4">
        <v>12.1656</v>
      </c>
      <c r="O338" s="4">
        <v>0.75090000000000001</v>
      </c>
      <c r="P338" s="4">
        <v>85.782700000000006</v>
      </c>
      <c r="Q338" s="4">
        <v>32.005200000000002</v>
      </c>
      <c r="R338" s="4">
        <v>117.8</v>
      </c>
      <c r="S338" s="4">
        <v>67.604500000000002</v>
      </c>
      <c r="T338" s="4">
        <v>25.222999999999999</v>
      </c>
      <c r="U338" s="4">
        <v>92.8</v>
      </c>
      <c r="V338" s="4">
        <v>1810.2837</v>
      </c>
      <c r="Y338" s="4">
        <v>142.006</v>
      </c>
      <c r="Z338" s="4">
        <v>0</v>
      </c>
      <c r="AA338" s="4">
        <v>0.24390000000000001</v>
      </c>
      <c r="AB338" s="4" t="s">
        <v>384</v>
      </c>
      <c r="AC338" s="4">
        <v>0</v>
      </c>
      <c r="AD338" s="4">
        <v>11.8</v>
      </c>
      <c r="AE338" s="4">
        <v>840</v>
      </c>
      <c r="AF338" s="4">
        <v>868</v>
      </c>
      <c r="AG338" s="4">
        <v>875</v>
      </c>
      <c r="AH338" s="4">
        <v>76</v>
      </c>
      <c r="AI338" s="4">
        <v>17.79</v>
      </c>
      <c r="AJ338" s="4">
        <v>0.41</v>
      </c>
      <c r="AK338" s="4">
        <v>984</v>
      </c>
      <c r="AL338" s="4">
        <v>-2</v>
      </c>
      <c r="AM338" s="4">
        <v>0</v>
      </c>
      <c r="AN338" s="4">
        <v>22</v>
      </c>
      <c r="AO338" s="4">
        <v>190</v>
      </c>
      <c r="AP338" s="4">
        <v>188</v>
      </c>
      <c r="AQ338" s="4">
        <v>2.8</v>
      </c>
      <c r="AR338" s="4">
        <v>195</v>
      </c>
      <c r="AS338" s="4" t="s">
        <v>155</v>
      </c>
      <c r="AT338" s="4">
        <v>2</v>
      </c>
      <c r="AU338" s="5">
        <v>0.59706018518518522</v>
      </c>
      <c r="AV338" s="4">
        <v>47.160910999999999</v>
      </c>
      <c r="AW338" s="4">
        <v>-88.483982999999995</v>
      </c>
      <c r="AX338" s="4">
        <v>313.2</v>
      </c>
      <c r="AY338" s="4">
        <v>35.700000000000003</v>
      </c>
      <c r="AZ338" s="4">
        <v>12</v>
      </c>
      <c r="BA338" s="4">
        <v>10</v>
      </c>
      <c r="BB338" s="4" t="s">
        <v>436</v>
      </c>
      <c r="BC338" s="4">
        <v>1.6303000000000001</v>
      </c>
      <c r="BD338" s="4">
        <v>1.5606</v>
      </c>
      <c r="BE338" s="4">
        <v>2.5606</v>
      </c>
      <c r="BF338" s="4">
        <v>14.063000000000001</v>
      </c>
      <c r="BG338" s="4">
        <v>14.07</v>
      </c>
      <c r="BH338" s="4">
        <v>1</v>
      </c>
      <c r="BI338" s="4">
        <v>14.842000000000001</v>
      </c>
      <c r="BJ338" s="4">
        <v>2816.9989999999998</v>
      </c>
      <c r="BK338" s="4">
        <v>110.67</v>
      </c>
      <c r="BL338" s="4">
        <v>2.08</v>
      </c>
      <c r="BM338" s="4">
        <v>0.77600000000000002</v>
      </c>
      <c r="BN338" s="4">
        <v>2.8559999999999999</v>
      </c>
      <c r="BO338" s="4">
        <v>1.639</v>
      </c>
      <c r="BP338" s="4">
        <v>0.61199999999999999</v>
      </c>
      <c r="BQ338" s="4">
        <v>2.2509999999999999</v>
      </c>
      <c r="BR338" s="4">
        <v>13.861000000000001</v>
      </c>
      <c r="BU338" s="4">
        <v>6.524</v>
      </c>
      <c r="BW338" s="4">
        <v>41.057000000000002</v>
      </c>
      <c r="BX338" s="4">
        <v>0.313504</v>
      </c>
      <c r="BY338" s="4">
        <v>-5</v>
      </c>
      <c r="BZ338" s="4">
        <v>0.59019200000000005</v>
      </c>
      <c r="CA338" s="4">
        <v>7.6612539999999996</v>
      </c>
      <c r="CB338" s="4">
        <v>11.921878</v>
      </c>
    </row>
    <row r="339" spans="1:80">
      <c r="A339" s="2">
        <v>42439</v>
      </c>
      <c r="B339" s="29">
        <v>0.38916526620370373</v>
      </c>
      <c r="C339" s="4">
        <v>13.987</v>
      </c>
      <c r="D339" s="4">
        <v>0.84760000000000002</v>
      </c>
      <c r="E339" s="4" t="s">
        <v>155</v>
      </c>
      <c r="F339" s="4">
        <v>8476.1</v>
      </c>
      <c r="G339" s="4">
        <v>46.5</v>
      </c>
      <c r="H339" s="4">
        <v>36.700000000000003</v>
      </c>
      <c r="I339" s="4">
        <v>1899.4</v>
      </c>
      <c r="K339" s="4">
        <v>0.2</v>
      </c>
      <c r="L339" s="4">
        <v>167</v>
      </c>
      <c r="M339" s="4">
        <v>0.87070000000000003</v>
      </c>
      <c r="N339" s="4">
        <v>12.1791</v>
      </c>
      <c r="O339" s="4">
        <v>0.73799999999999999</v>
      </c>
      <c r="P339" s="4">
        <v>40.4696</v>
      </c>
      <c r="Q339" s="4">
        <v>31.955300000000001</v>
      </c>
      <c r="R339" s="4">
        <v>72.400000000000006</v>
      </c>
      <c r="S339" s="4">
        <v>31.893699999999999</v>
      </c>
      <c r="T339" s="4">
        <v>25.183700000000002</v>
      </c>
      <c r="U339" s="4">
        <v>57.1</v>
      </c>
      <c r="V339" s="4">
        <v>1899.4448</v>
      </c>
      <c r="Y339" s="4">
        <v>145.75899999999999</v>
      </c>
      <c r="Z339" s="4">
        <v>0</v>
      </c>
      <c r="AA339" s="4">
        <v>0.1741</v>
      </c>
      <c r="AB339" s="4" t="s">
        <v>384</v>
      </c>
      <c r="AC339" s="4">
        <v>0</v>
      </c>
      <c r="AD339" s="4">
        <v>11.9</v>
      </c>
      <c r="AE339" s="4">
        <v>840</v>
      </c>
      <c r="AF339" s="4">
        <v>868</v>
      </c>
      <c r="AG339" s="4">
        <v>875</v>
      </c>
      <c r="AH339" s="4">
        <v>76</v>
      </c>
      <c r="AI339" s="4">
        <v>17.79</v>
      </c>
      <c r="AJ339" s="4">
        <v>0.41</v>
      </c>
      <c r="AK339" s="4">
        <v>984</v>
      </c>
      <c r="AL339" s="4">
        <v>-2</v>
      </c>
      <c r="AM339" s="4">
        <v>0</v>
      </c>
      <c r="AN339" s="4">
        <v>22</v>
      </c>
      <c r="AO339" s="4">
        <v>190</v>
      </c>
      <c r="AP339" s="4">
        <v>188.9</v>
      </c>
      <c r="AQ339" s="4">
        <v>2.9</v>
      </c>
      <c r="AR339" s="4">
        <v>195</v>
      </c>
      <c r="AS339" s="4" t="s">
        <v>155</v>
      </c>
      <c r="AT339" s="4">
        <v>2</v>
      </c>
      <c r="AU339" s="5">
        <v>0.59707175925925926</v>
      </c>
      <c r="AV339" s="4">
        <v>47.161057</v>
      </c>
      <c r="AW339" s="4">
        <v>-88.483963000000003</v>
      </c>
      <c r="AX339" s="4">
        <v>313.7</v>
      </c>
      <c r="AY339" s="4">
        <v>35.9</v>
      </c>
      <c r="AZ339" s="4">
        <v>12</v>
      </c>
      <c r="BA339" s="4">
        <v>10</v>
      </c>
      <c r="BB339" s="4" t="s">
        <v>436</v>
      </c>
      <c r="BC339" s="4">
        <v>1.7605999999999999</v>
      </c>
      <c r="BD339" s="4">
        <v>1.7605999999999999</v>
      </c>
      <c r="BE339" s="4">
        <v>2.7909000000000002</v>
      </c>
      <c r="BF339" s="4">
        <v>14.063000000000001</v>
      </c>
      <c r="BG339" s="4">
        <v>14.07</v>
      </c>
      <c r="BH339" s="4">
        <v>1</v>
      </c>
      <c r="BI339" s="4">
        <v>14.848000000000001</v>
      </c>
      <c r="BJ339" s="4">
        <v>2818.0729999999999</v>
      </c>
      <c r="BK339" s="4">
        <v>108.68899999999999</v>
      </c>
      <c r="BL339" s="4">
        <v>0.98099999999999998</v>
      </c>
      <c r="BM339" s="4">
        <v>0.77400000000000002</v>
      </c>
      <c r="BN339" s="4">
        <v>1.7549999999999999</v>
      </c>
      <c r="BO339" s="4">
        <v>0.77300000000000002</v>
      </c>
      <c r="BP339" s="4">
        <v>0.61</v>
      </c>
      <c r="BQ339" s="4">
        <v>1.383</v>
      </c>
      <c r="BR339" s="4">
        <v>14.533099999999999</v>
      </c>
      <c r="BU339" s="4">
        <v>6.6909999999999998</v>
      </c>
      <c r="BW339" s="4">
        <v>29.297999999999998</v>
      </c>
      <c r="BX339" s="4">
        <v>0.32323200000000002</v>
      </c>
      <c r="BY339" s="4">
        <v>-5</v>
      </c>
      <c r="BZ339" s="4">
        <v>0.591808</v>
      </c>
      <c r="CA339" s="4">
        <v>7.8989820000000002</v>
      </c>
      <c r="CB339" s="4">
        <v>11.954522000000001</v>
      </c>
    </row>
    <row r="340" spans="1:80">
      <c r="A340" s="2">
        <v>42439</v>
      </c>
      <c r="B340" s="29">
        <v>0.38917684027777777</v>
      </c>
      <c r="C340" s="4">
        <v>14.005000000000001</v>
      </c>
      <c r="D340" s="4">
        <v>0.79210000000000003</v>
      </c>
      <c r="E340" s="4" t="s">
        <v>155</v>
      </c>
      <c r="F340" s="4">
        <v>7920.5249999999996</v>
      </c>
      <c r="G340" s="4">
        <v>47.8</v>
      </c>
      <c r="H340" s="4">
        <v>33.6</v>
      </c>
      <c r="I340" s="4">
        <v>1904.1</v>
      </c>
      <c r="K340" s="4">
        <v>0.2</v>
      </c>
      <c r="L340" s="4">
        <v>173</v>
      </c>
      <c r="M340" s="4">
        <v>0.871</v>
      </c>
      <c r="N340" s="4">
        <v>12.198700000000001</v>
      </c>
      <c r="O340" s="4">
        <v>0.68989999999999996</v>
      </c>
      <c r="P340" s="4">
        <v>41.643900000000002</v>
      </c>
      <c r="Q340" s="4">
        <v>29.238600000000002</v>
      </c>
      <c r="R340" s="4">
        <v>70.900000000000006</v>
      </c>
      <c r="S340" s="4">
        <v>32.819099999999999</v>
      </c>
      <c r="T340" s="4">
        <v>23.0427</v>
      </c>
      <c r="U340" s="4">
        <v>55.9</v>
      </c>
      <c r="V340" s="4">
        <v>1904.1296</v>
      </c>
      <c r="Y340" s="4">
        <v>150.78200000000001</v>
      </c>
      <c r="Z340" s="4">
        <v>0</v>
      </c>
      <c r="AA340" s="4">
        <v>0.17419999999999999</v>
      </c>
      <c r="AB340" s="4" t="s">
        <v>384</v>
      </c>
      <c r="AC340" s="4">
        <v>0</v>
      </c>
      <c r="AD340" s="4">
        <v>11.8</v>
      </c>
      <c r="AE340" s="4">
        <v>840</v>
      </c>
      <c r="AF340" s="4">
        <v>868</v>
      </c>
      <c r="AG340" s="4">
        <v>875</v>
      </c>
      <c r="AH340" s="4">
        <v>76</v>
      </c>
      <c r="AI340" s="4">
        <v>17.79</v>
      </c>
      <c r="AJ340" s="4">
        <v>0.41</v>
      </c>
      <c r="AK340" s="4">
        <v>984</v>
      </c>
      <c r="AL340" s="4">
        <v>-2</v>
      </c>
      <c r="AM340" s="4">
        <v>0</v>
      </c>
      <c r="AN340" s="4">
        <v>22</v>
      </c>
      <c r="AO340" s="4">
        <v>190</v>
      </c>
      <c r="AP340" s="4">
        <v>188.1</v>
      </c>
      <c r="AQ340" s="4">
        <v>2.8</v>
      </c>
      <c r="AR340" s="4">
        <v>195</v>
      </c>
      <c r="AS340" s="4" t="s">
        <v>155</v>
      </c>
      <c r="AT340" s="4">
        <v>2</v>
      </c>
      <c r="AU340" s="5">
        <v>0.5970833333333333</v>
      </c>
      <c r="AV340" s="4">
        <v>47.161197999999999</v>
      </c>
      <c r="AW340" s="4">
        <v>-88.483949999999993</v>
      </c>
      <c r="AX340" s="4">
        <v>313.7</v>
      </c>
      <c r="AY340" s="4">
        <v>35.6</v>
      </c>
      <c r="AZ340" s="4">
        <v>12</v>
      </c>
      <c r="BA340" s="4">
        <v>10</v>
      </c>
      <c r="BB340" s="4" t="s">
        <v>436</v>
      </c>
      <c r="BC340" s="4">
        <v>1.9605999999999999</v>
      </c>
      <c r="BD340" s="4">
        <v>1.9302999999999999</v>
      </c>
      <c r="BE340" s="4">
        <v>3.0303</v>
      </c>
      <c r="BF340" s="4">
        <v>14.063000000000001</v>
      </c>
      <c r="BG340" s="4">
        <v>14.11</v>
      </c>
      <c r="BH340" s="4">
        <v>1</v>
      </c>
      <c r="BI340" s="4">
        <v>14.805</v>
      </c>
      <c r="BJ340" s="4">
        <v>2828.681</v>
      </c>
      <c r="BK340" s="4">
        <v>101.822</v>
      </c>
      <c r="BL340" s="4">
        <v>1.0109999999999999</v>
      </c>
      <c r="BM340" s="4">
        <v>0.71</v>
      </c>
      <c r="BN340" s="4">
        <v>1.7210000000000001</v>
      </c>
      <c r="BO340" s="4">
        <v>0.79700000000000004</v>
      </c>
      <c r="BP340" s="4">
        <v>0.56000000000000005</v>
      </c>
      <c r="BQ340" s="4">
        <v>1.357</v>
      </c>
      <c r="BR340" s="4">
        <v>14.6004</v>
      </c>
      <c r="BU340" s="4">
        <v>6.9370000000000003</v>
      </c>
      <c r="BW340" s="4">
        <v>29.372</v>
      </c>
      <c r="BX340" s="4">
        <v>0.35289900000000002</v>
      </c>
      <c r="BY340" s="4">
        <v>-5</v>
      </c>
      <c r="BZ340" s="4">
        <v>0.590194</v>
      </c>
      <c r="CA340" s="4">
        <v>8.6239720000000002</v>
      </c>
      <c r="CB340" s="4">
        <v>11.921915</v>
      </c>
    </row>
    <row r="341" spans="1:80">
      <c r="A341" s="2">
        <v>42439</v>
      </c>
      <c r="B341" s="29">
        <v>0.38918841435185186</v>
      </c>
      <c r="C341" s="4">
        <v>14.004</v>
      </c>
      <c r="D341" s="4">
        <v>0.90959999999999996</v>
      </c>
      <c r="E341" s="4" t="s">
        <v>155</v>
      </c>
      <c r="F341" s="4">
        <v>9095.5249999999996</v>
      </c>
      <c r="G341" s="4">
        <v>52.3</v>
      </c>
      <c r="H341" s="4">
        <v>12.8</v>
      </c>
      <c r="I341" s="4">
        <v>1944.6</v>
      </c>
      <c r="K341" s="4">
        <v>0.2</v>
      </c>
      <c r="L341" s="4">
        <v>181</v>
      </c>
      <c r="M341" s="4">
        <v>0.86990000000000001</v>
      </c>
      <c r="N341" s="4">
        <v>12.1829</v>
      </c>
      <c r="O341" s="4">
        <v>0.7913</v>
      </c>
      <c r="P341" s="4">
        <v>45.505499999999998</v>
      </c>
      <c r="Q341" s="4">
        <v>11.162599999999999</v>
      </c>
      <c r="R341" s="4">
        <v>56.7</v>
      </c>
      <c r="S341" s="4">
        <v>35.862400000000001</v>
      </c>
      <c r="T341" s="4">
        <v>8.7971000000000004</v>
      </c>
      <c r="U341" s="4">
        <v>44.7</v>
      </c>
      <c r="V341" s="4">
        <v>1944.6467</v>
      </c>
      <c r="Y341" s="4">
        <v>157.57900000000001</v>
      </c>
      <c r="Z341" s="4">
        <v>0</v>
      </c>
      <c r="AA341" s="4">
        <v>0.17399999999999999</v>
      </c>
      <c r="AB341" s="4" t="s">
        <v>384</v>
      </c>
      <c r="AC341" s="4">
        <v>0</v>
      </c>
      <c r="AD341" s="4">
        <v>11.8</v>
      </c>
      <c r="AE341" s="4">
        <v>840</v>
      </c>
      <c r="AF341" s="4">
        <v>868</v>
      </c>
      <c r="AG341" s="4">
        <v>876</v>
      </c>
      <c r="AH341" s="4">
        <v>76</v>
      </c>
      <c r="AI341" s="4">
        <v>17.79</v>
      </c>
      <c r="AJ341" s="4">
        <v>0.41</v>
      </c>
      <c r="AK341" s="4">
        <v>984</v>
      </c>
      <c r="AL341" s="4">
        <v>-2</v>
      </c>
      <c r="AM341" s="4">
        <v>0</v>
      </c>
      <c r="AN341" s="4">
        <v>22</v>
      </c>
      <c r="AO341" s="4">
        <v>190</v>
      </c>
      <c r="AP341" s="4">
        <v>188.9</v>
      </c>
      <c r="AQ341" s="4">
        <v>2.7</v>
      </c>
      <c r="AR341" s="4">
        <v>195</v>
      </c>
      <c r="AS341" s="4" t="s">
        <v>155</v>
      </c>
      <c r="AT341" s="4">
        <v>2</v>
      </c>
      <c r="AU341" s="5">
        <v>0.59709490740740734</v>
      </c>
      <c r="AV341" s="4">
        <v>47.161335000000001</v>
      </c>
      <c r="AW341" s="4">
        <v>-88.483942999999996</v>
      </c>
      <c r="AX341" s="4">
        <v>314</v>
      </c>
      <c r="AY341" s="4">
        <v>34.700000000000003</v>
      </c>
      <c r="AZ341" s="4">
        <v>12</v>
      </c>
      <c r="BA341" s="4">
        <v>10</v>
      </c>
      <c r="BB341" s="4" t="s">
        <v>436</v>
      </c>
      <c r="BC341" s="4">
        <v>2.1</v>
      </c>
      <c r="BD341" s="4">
        <v>2</v>
      </c>
      <c r="BE341" s="4">
        <v>3.1</v>
      </c>
      <c r="BF341" s="4">
        <v>14.063000000000001</v>
      </c>
      <c r="BG341" s="4">
        <v>13.98</v>
      </c>
      <c r="BH341" s="4">
        <v>0.99</v>
      </c>
      <c r="BI341" s="4">
        <v>14.95</v>
      </c>
      <c r="BJ341" s="4">
        <v>2805.7339999999999</v>
      </c>
      <c r="BK341" s="4">
        <v>115.982</v>
      </c>
      <c r="BL341" s="4">
        <v>1.097</v>
      </c>
      <c r="BM341" s="4">
        <v>0.26900000000000002</v>
      </c>
      <c r="BN341" s="4">
        <v>1.367</v>
      </c>
      <c r="BO341" s="4">
        <v>0.86499999999999999</v>
      </c>
      <c r="BP341" s="4">
        <v>0.21199999999999999</v>
      </c>
      <c r="BQ341" s="4">
        <v>1.077</v>
      </c>
      <c r="BR341" s="4">
        <v>14.809200000000001</v>
      </c>
      <c r="BU341" s="4">
        <v>7.2</v>
      </c>
      <c r="BW341" s="4">
        <v>29.135000000000002</v>
      </c>
      <c r="BX341" s="4">
        <v>0.33701799999999998</v>
      </c>
      <c r="BY341" s="4">
        <v>-5</v>
      </c>
      <c r="BZ341" s="4">
        <v>0.58909599999999995</v>
      </c>
      <c r="CA341" s="4">
        <v>8.2358779999999996</v>
      </c>
      <c r="CB341" s="4">
        <v>11.899741000000001</v>
      </c>
    </row>
    <row r="342" spans="1:80">
      <c r="A342" s="2">
        <v>42439</v>
      </c>
      <c r="B342" s="29">
        <v>0.3891999884259259</v>
      </c>
      <c r="C342" s="4">
        <v>13.996</v>
      </c>
      <c r="D342" s="4">
        <v>1.0848</v>
      </c>
      <c r="E342" s="4" t="s">
        <v>155</v>
      </c>
      <c r="F342" s="4">
        <v>10847.86332</v>
      </c>
      <c r="G342" s="4">
        <v>54</v>
      </c>
      <c r="H342" s="4">
        <v>33.6</v>
      </c>
      <c r="I342" s="4">
        <v>2067.1999999999998</v>
      </c>
      <c r="K342" s="4">
        <v>0.2</v>
      </c>
      <c r="L342" s="4">
        <v>193</v>
      </c>
      <c r="M342" s="4">
        <v>0.86829999999999996</v>
      </c>
      <c r="N342" s="4">
        <v>12.1534</v>
      </c>
      <c r="O342" s="4">
        <v>0.94199999999999995</v>
      </c>
      <c r="P342" s="4">
        <v>46.898699999999998</v>
      </c>
      <c r="Q342" s="4">
        <v>29.210100000000001</v>
      </c>
      <c r="R342" s="4">
        <v>76.099999999999994</v>
      </c>
      <c r="S342" s="4">
        <v>36.9604</v>
      </c>
      <c r="T342" s="4">
        <v>23.020199999999999</v>
      </c>
      <c r="U342" s="4">
        <v>60</v>
      </c>
      <c r="V342" s="4">
        <v>2067.2103999999999</v>
      </c>
      <c r="Y342" s="4">
        <v>167.786</v>
      </c>
      <c r="Z342" s="4">
        <v>0</v>
      </c>
      <c r="AA342" s="4">
        <v>0.17369999999999999</v>
      </c>
      <c r="AB342" s="4" t="s">
        <v>384</v>
      </c>
      <c r="AC342" s="4">
        <v>0</v>
      </c>
      <c r="AD342" s="4">
        <v>11.9</v>
      </c>
      <c r="AE342" s="4">
        <v>840</v>
      </c>
      <c r="AF342" s="4">
        <v>867</v>
      </c>
      <c r="AG342" s="4">
        <v>875</v>
      </c>
      <c r="AH342" s="4">
        <v>76</v>
      </c>
      <c r="AI342" s="4">
        <v>17.79</v>
      </c>
      <c r="AJ342" s="4">
        <v>0.41</v>
      </c>
      <c r="AK342" s="4">
        <v>984</v>
      </c>
      <c r="AL342" s="4">
        <v>-2</v>
      </c>
      <c r="AM342" s="4">
        <v>0</v>
      </c>
      <c r="AN342" s="4">
        <v>22</v>
      </c>
      <c r="AO342" s="4">
        <v>190</v>
      </c>
      <c r="AP342" s="4">
        <v>188.1</v>
      </c>
      <c r="AQ342" s="4">
        <v>2.7</v>
      </c>
      <c r="AR342" s="4">
        <v>195</v>
      </c>
      <c r="AS342" s="4" t="s">
        <v>155</v>
      </c>
      <c r="AT342" s="4">
        <v>2</v>
      </c>
      <c r="AU342" s="5">
        <v>0.59710648148148149</v>
      </c>
      <c r="AV342" s="4">
        <v>47.161472000000003</v>
      </c>
      <c r="AW342" s="4">
        <v>-88.483941000000002</v>
      </c>
      <c r="AX342" s="4">
        <v>314.39999999999998</v>
      </c>
      <c r="AY342" s="4">
        <v>33.9</v>
      </c>
      <c r="AZ342" s="4">
        <v>12</v>
      </c>
      <c r="BA342" s="4">
        <v>10</v>
      </c>
      <c r="BB342" s="4" t="s">
        <v>436</v>
      </c>
      <c r="BC342" s="4">
        <v>1.8272999999999999</v>
      </c>
      <c r="BD342" s="4">
        <v>1.8485</v>
      </c>
      <c r="BE342" s="4">
        <v>2.7667000000000002</v>
      </c>
      <c r="BF342" s="4">
        <v>14.063000000000001</v>
      </c>
      <c r="BG342" s="4">
        <v>13.81</v>
      </c>
      <c r="BH342" s="4">
        <v>0.98</v>
      </c>
      <c r="BI342" s="4">
        <v>15.161</v>
      </c>
      <c r="BJ342" s="4">
        <v>2770.7669999999998</v>
      </c>
      <c r="BK342" s="4">
        <v>136.684</v>
      </c>
      <c r="BL342" s="4">
        <v>1.1200000000000001</v>
      </c>
      <c r="BM342" s="4">
        <v>0.69699999999999995</v>
      </c>
      <c r="BN342" s="4">
        <v>1.8169999999999999</v>
      </c>
      <c r="BO342" s="4">
        <v>0.88200000000000001</v>
      </c>
      <c r="BP342" s="4">
        <v>0.55000000000000004</v>
      </c>
      <c r="BQ342" s="4">
        <v>1.4319999999999999</v>
      </c>
      <c r="BR342" s="4">
        <v>15.584099999999999</v>
      </c>
      <c r="BU342" s="4">
        <v>7.5890000000000004</v>
      </c>
      <c r="BW342" s="4">
        <v>28.789000000000001</v>
      </c>
      <c r="BX342" s="4">
        <v>0.32596000000000003</v>
      </c>
      <c r="BY342" s="4">
        <v>-5</v>
      </c>
      <c r="BZ342" s="4">
        <v>0.590808</v>
      </c>
      <c r="CA342" s="4">
        <v>7.9656479999999998</v>
      </c>
      <c r="CB342" s="4">
        <v>11.934322</v>
      </c>
    </row>
    <row r="343" spans="1:80">
      <c r="A343" s="2">
        <v>42439</v>
      </c>
      <c r="B343" s="29">
        <v>0.38921156250000005</v>
      </c>
      <c r="C343" s="4">
        <v>13.992000000000001</v>
      </c>
      <c r="D343" s="4">
        <v>1.01</v>
      </c>
      <c r="E343" s="4" t="s">
        <v>155</v>
      </c>
      <c r="F343" s="4">
        <v>10100.14458</v>
      </c>
      <c r="G343" s="4">
        <v>53.2</v>
      </c>
      <c r="H343" s="4">
        <v>40.200000000000003</v>
      </c>
      <c r="I343" s="4">
        <v>2155.6999999999998</v>
      </c>
      <c r="K343" s="4">
        <v>0.2</v>
      </c>
      <c r="L343" s="4">
        <v>200</v>
      </c>
      <c r="M343" s="4">
        <v>0.86890000000000001</v>
      </c>
      <c r="N343" s="4">
        <v>12.1576</v>
      </c>
      <c r="O343" s="4">
        <v>0.87760000000000005</v>
      </c>
      <c r="P343" s="4">
        <v>46.225099999999998</v>
      </c>
      <c r="Q343" s="4">
        <v>34.929499999999997</v>
      </c>
      <c r="R343" s="4">
        <v>81.2</v>
      </c>
      <c r="S343" s="4">
        <v>36.429499999999997</v>
      </c>
      <c r="T343" s="4">
        <v>27.5276</v>
      </c>
      <c r="U343" s="4">
        <v>64</v>
      </c>
      <c r="V343" s="4">
        <v>2155.7258000000002</v>
      </c>
      <c r="Y343" s="4">
        <v>174.02199999999999</v>
      </c>
      <c r="Z343" s="4">
        <v>0</v>
      </c>
      <c r="AA343" s="4">
        <v>0.17380000000000001</v>
      </c>
      <c r="AB343" s="4" t="s">
        <v>384</v>
      </c>
      <c r="AC343" s="4">
        <v>0</v>
      </c>
      <c r="AD343" s="4">
        <v>11.8</v>
      </c>
      <c r="AE343" s="4">
        <v>839</v>
      </c>
      <c r="AF343" s="4">
        <v>868</v>
      </c>
      <c r="AG343" s="4">
        <v>874</v>
      </c>
      <c r="AH343" s="4">
        <v>76</v>
      </c>
      <c r="AI343" s="4">
        <v>17.79</v>
      </c>
      <c r="AJ343" s="4">
        <v>0.41</v>
      </c>
      <c r="AK343" s="4">
        <v>984</v>
      </c>
      <c r="AL343" s="4">
        <v>-2</v>
      </c>
      <c r="AM343" s="4">
        <v>0</v>
      </c>
      <c r="AN343" s="4">
        <v>22</v>
      </c>
      <c r="AO343" s="4">
        <v>190</v>
      </c>
      <c r="AP343" s="4">
        <v>188</v>
      </c>
      <c r="AQ343" s="4">
        <v>2.5</v>
      </c>
      <c r="AR343" s="4">
        <v>195</v>
      </c>
      <c r="AS343" s="4" t="s">
        <v>155</v>
      </c>
      <c r="AT343" s="4">
        <v>2</v>
      </c>
      <c r="AU343" s="5">
        <v>0.59711805555555553</v>
      </c>
      <c r="AV343" s="4">
        <v>47.161606999999997</v>
      </c>
      <c r="AW343" s="4">
        <v>-88.483954999999995</v>
      </c>
      <c r="AX343" s="4">
        <v>314.7</v>
      </c>
      <c r="AY343" s="4">
        <v>33.9</v>
      </c>
      <c r="AZ343" s="4">
        <v>12</v>
      </c>
      <c r="BA343" s="4">
        <v>10</v>
      </c>
      <c r="BB343" s="4" t="s">
        <v>436</v>
      </c>
      <c r="BC343" s="4">
        <v>1.2302999999999999</v>
      </c>
      <c r="BD343" s="4">
        <v>1.3485</v>
      </c>
      <c r="BE343" s="4">
        <v>2</v>
      </c>
      <c r="BF343" s="4">
        <v>14.063000000000001</v>
      </c>
      <c r="BG343" s="4">
        <v>13.87</v>
      </c>
      <c r="BH343" s="4">
        <v>0.99</v>
      </c>
      <c r="BI343" s="4">
        <v>15.089</v>
      </c>
      <c r="BJ343" s="4">
        <v>2782.4960000000001</v>
      </c>
      <c r="BK343" s="4">
        <v>127.837</v>
      </c>
      <c r="BL343" s="4">
        <v>1.1080000000000001</v>
      </c>
      <c r="BM343" s="4">
        <v>0.83699999999999997</v>
      </c>
      <c r="BN343" s="4">
        <v>1.9450000000000001</v>
      </c>
      <c r="BO343" s="4">
        <v>0.873</v>
      </c>
      <c r="BP343" s="4">
        <v>0.66</v>
      </c>
      <c r="BQ343" s="4">
        <v>1.5329999999999999</v>
      </c>
      <c r="BR343" s="4">
        <v>16.314499999999999</v>
      </c>
      <c r="BU343" s="4">
        <v>7.9020000000000001</v>
      </c>
      <c r="BW343" s="4">
        <v>28.919</v>
      </c>
      <c r="BX343" s="4">
        <v>0.359352</v>
      </c>
      <c r="BY343" s="4">
        <v>-5</v>
      </c>
      <c r="BZ343" s="4">
        <v>0.58828800000000003</v>
      </c>
      <c r="CA343" s="4">
        <v>8.7816639999999992</v>
      </c>
      <c r="CB343" s="4">
        <v>11.883418000000001</v>
      </c>
    </row>
    <row r="344" spans="1:80">
      <c r="A344" s="2">
        <v>42439</v>
      </c>
      <c r="B344" s="29">
        <v>0.38922313657407409</v>
      </c>
      <c r="C344" s="4">
        <v>14</v>
      </c>
      <c r="D344" s="4">
        <v>0.66959999999999997</v>
      </c>
      <c r="E344" s="4" t="s">
        <v>155</v>
      </c>
      <c r="F344" s="4">
        <v>6696.4726030000002</v>
      </c>
      <c r="G344" s="4">
        <v>73.900000000000006</v>
      </c>
      <c r="H344" s="4">
        <v>36.5</v>
      </c>
      <c r="I344" s="4">
        <v>2288.1999999999998</v>
      </c>
      <c r="K344" s="4">
        <v>0.1</v>
      </c>
      <c r="L344" s="4">
        <v>201</v>
      </c>
      <c r="M344" s="4">
        <v>0.87180000000000002</v>
      </c>
      <c r="N344" s="4">
        <v>12.2058</v>
      </c>
      <c r="O344" s="4">
        <v>0.58379999999999999</v>
      </c>
      <c r="P344" s="4">
        <v>64.391499999999994</v>
      </c>
      <c r="Q344" s="4">
        <v>31.801200000000001</v>
      </c>
      <c r="R344" s="4">
        <v>96.2</v>
      </c>
      <c r="S344" s="4">
        <v>50.746299999999998</v>
      </c>
      <c r="T344" s="4">
        <v>25.062200000000001</v>
      </c>
      <c r="U344" s="4">
        <v>75.8</v>
      </c>
      <c r="V344" s="4">
        <v>2288.1936999999998</v>
      </c>
      <c r="Y344" s="4">
        <v>175.17500000000001</v>
      </c>
      <c r="Z344" s="4">
        <v>0</v>
      </c>
      <c r="AA344" s="4">
        <v>8.72E-2</v>
      </c>
      <c r="AB344" s="4" t="s">
        <v>384</v>
      </c>
      <c r="AC344" s="4">
        <v>0</v>
      </c>
      <c r="AD344" s="4">
        <v>11.9</v>
      </c>
      <c r="AE344" s="4">
        <v>839</v>
      </c>
      <c r="AF344" s="4">
        <v>866</v>
      </c>
      <c r="AG344" s="4">
        <v>874</v>
      </c>
      <c r="AH344" s="4">
        <v>76</v>
      </c>
      <c r="AI344" s="4">
        <v>17.79</v>
      </c>
      <c r="AJ344" s="4">
        <v>0.41</v>
      </c>
      <c r="AK344" s="4">
        <v>984</v>
      </c>
      <c r="AL344" s="4">
        <v>-2</v>
      </c>
      <c r="AM344" s="4">
        <v>0</v>
      </c>
      <c r="AN344" s="4">
        <v>22</v>
      </c>
      <c r="AO344" s="4">
        <v>190</v>
      </c>
      <c r="AP344" s="4">
        <v>188</v>
      </c>
      <c r="AQ344" s="4">
        <v>3</v>
      </c>
      <c r="AR344" s="4">
        <v>195</v>
      </c>
      <c r="AS344" s="4" t="s">
        <v>155</v>
      </c>
      <c r="AT344" s="4">
        <v>2</v>
      </c>
      <c r="AU344" s="5">
        <v>0.59712962962962968</v>
      </c>
      <c r="AV344" s="4">
        <v>47.161740999999999</v>
      </c>
      <c r="AW344" s="4">
        <v>-88.484001000000006</v>
      </c>
      <c r="AX344" s="4">
        <v>314.8</v>
      </c>
      <c r="AY344" s="4">
        <v>33.799999999999997</v>
      </c>
      <c r="AZ344" s="4">
        <v>12</v>
      </c>
      <c r="BA344" s="4">
        <v>10</v>
      </c>
      <c r="BB344" s="4" t="s">
        <v>436</v>
      </c>
      <c r="BC344" s="4">
        <v>1.3</v>
      </c>
      <c r="BD344" s="4">
        <v>1</v>
      </c>
      <c r="BE344" s="4">
        <v>2</v>
      </c>
      <c r="BF344" s="4">
        <v>14.063000000000001</v>
      </c>
      <c r="BG344" s="4">
        <v>14.19</v>
      </c>
      <c r="BH344" s="4">
        <v>1.01</v>
      </c>
      <c r="BI344" s="4">
        <v>14.7</v>
      </c>
      <c r="BJ344" s="4">
        <v>2843.5430000000001</v>
      </c>
      <c r="BK344" s="4">
        <v>86.567999999999998</v>
      </c>
      <c r="BL344" s="4">
        <v>1.571</v>
      </c>
      <c r="BM344" s="4">
        <v>0.77600000000000002</v>
      </c>
      <c r="BN344" s="4">
        <v>2.347</v>
      </c>
      <c r="BO344" s="4">
        <v>1.238</v>
      </c>
      <c r="BP344" s="4">
        <v>0.61099999999999999</v>
      </c>
      <c r="BQ344" s="4">
        <v>1.849</v>
      </c>
      <c r="BR344" s="4">
        <v>17.627199999999998</v>
      </c>
      <c r="BU344" s="4">
        <v>8.0969999999999995</v>
      </c>
      <c r="BW344" s="4">
        <v>14.768000000000001</v>
      </c>
      <c r="BX344" s="4">
        <v>0.37656000000000001</v>
      </c>
      <c r="BY344" s="4">
        <v>-5</v>
      </c>
      <c r="BZ344" s="4">
        <v>0.58890399999999998</v>
      </c>
      <c r="CA344" s="4">
        <v>9.2021850000000001</v>
      </c>
      <c r="CB344" s="4">
        <v>11.895861</v>
      </c>
    </row>
    <row r="345" spans="1:80">
      <c r="A345" s="2">
        <v>42439</v>
      </c>
      <c r="B345" s="29">
        <v>0.38923471064814813</v>
      </c>
      <c r="C345" s="4">
        <v>14</v>
      </c>
      <c r="D345" s="4">
        <v>0.24959999999999999</v>
      </c>
      <c r="E345" s="4" t="s">
        <v>155</v>
      </c>
      <c r="F345" s="4">
        <v>2496.2653559999999</v>
      </c>
      <c r="G345" s="4">
        <v>246.6</v>
      </c>
      <c r="H345" s="4">
        <v>33.1</v>
      </c>
      <c r="I345" s="4">
        <v>2096.9</v>
      </c>
      <c r="K345" s="4">
        <v>0.1</v>
      </c>
      <c r="L345" s="4">
        <v>192</v>
      </c>
      <c r="M345" s="4">
        <v>0.87580000000000002</v>
      </c>
      <c r="N345" s="4">
        <v>12.2605</v>
      </c>
      <c r="O345" s="4">
        <v>0.21859999999999999</v>
      </c>
      <c r="P345" s="4">
        <v>215.98920000000001</v>
      </c>
      <c r="Q345" s="4">
        <v>28.987400000000001</v>
      </c>
      <c r="R345" s="4">
        <v>245</v>
      </c>
      <c r="S345" s="4">
        <v>170.22929999999999</v>
      </c>
      <c r="T345" s="4">
        <v>22.846</v>
      </c>
      <c r="U345" s="4">
        <v>193.1</v>
      </c>
      <c r="V345" s="4">
        <v>2096.8697000000002</v>
      </c>
      <c r="Y345" s="4">
        <v>168.45400000000001</v>
      </c>
      <c r="Z345" s="4">
        <v>0</v>
      </c>
      <c r="AA345" s="4">
        <v>8.7599999999999997E-2</v>
      </c>
      <c r="AB345" s="4" t="s">
        <v>384</v>
      </c>
      <c r="AC345" s="4">
        <v>0</v>
      </c>
      <c r="AD345" s="4">
        <v>11.8</v>
      </c>
      <c r="AE345" s="4">
        <v>839</v>
      </c>
      <c r="AF345" s="4">
        <v>866</v>
      </c>
      <c r="AG345" s="4">
        <v>872</v>
      </c>
      <c r="AH345" s="4">
        <v>76</v>
      </c>
      <c r="AI345" s="4">
        <v>17.809999999999999</v>
      </c>
      <c r="AJ345" s="4">
        <v>0.41</v>
      </c>
      <c r="AK345" s="4">
        <v>983</v>
      </c>
      <c r="AL345" s="4">
        <v>-2</v>
      </c>
      <c r="AM345" s="4">
        <v>0</v>
      </c>
      <c r="AN345" s="4">
        <v>22</v>
      </c>
      <c r="AO345" s="4">
        <v>190</v>
      </c>
      <c r="AP345" s="4">
        <v>188.9</v>
      </c>
      <c r="AQ345" s="4">
        <v>3.1</v>
      </c>
      <c r="AR345" s="4">
        <v>195</v>
      </c>
      <c r="AS345" s="4" t="s">
        <v>155</v>
      </c>
      <c r="AT345" s="4">
        <v>2</v>
      </c>
      <c r="AU345" s="5">
        <v>0.59714120370370372</v>
      </c>
      <c r="AV345" s="4">
        <v>47.161873999999997</v>
      </c>
      <c r="AW345" s="4">
        <v>-88.484041000000005</v>
      </c>
      <c r="AX345" s="4">
        <v>315</v>
      </c>
      <c r="AY345" s="4">
        <v>33.799999999999997</v>
      </c>
      <c r="AZ345" s="4">
        <v>12</v>
      </c>
      <c r="BA345" s="4">
        <v>10</v>
      </c>
      <c r="BB345" s="4" t="s">
        <v>436</v>
      </c>
      <c r="BC345" s="4">
        <v>1.3606</v>
      </c>
      <c r="BD345" s="4">
        <v>1.0606</v>
      </c>
      <c r="BE345" s="4">
        <v>2.0606</v>
      </c>
      <c r="BF345" s="4">
        <v>14.063000000000001</v>
      </c>
      <c r="BG345" s="4">
        <v>14.65</v>
      </c>
      <c r="BH345" s="4">
        <v>1.04</v>
      </c>
      <c r="BI345" s="4">
        <v>14.188000000000001</v>
      </c>
      <c r="BJ345" s="4">
        <v>2930.741</v>
      </c>
      <c r="BK345" s="4">
        <v>33.26</v>
      </c>
      <c r="BL345" s="4">
        <v>5.407</v>
      </c>
      <c r="BM345" s="4">
        <v>0.72599999999999998</v>
      </c>
      <c r="BN345" s="4">
        <v>6.1319999999999997</v>
      </c>
      <c r="BO345" s="4">
        <v>4.2610000000000001</v>
      </c>
      <c r="BP345" s="4">
        <v>0.57199999999999995</v>
      </c>
      <c r="BQ345" s="4">
        <v>4.8330000000000002</v>
      </c>
      <c r="BR345" s="4">
        <v>16.574400000000001</v>
      </c>
      <c r="BU345" s="4">
        <v>7.9889999999999999</v>
      </c>
      <c r="BW345" s="4">
        <v>15.221</v>
      </c>
      <c r="BX345" s="4">
        <v>0.36805599999999999</v>
      </c>
      <c r="BY345" s="4">
        <v>-5</v>
      </c>
      <c r="BZ345" s="4">
        <v>0.58809599999999995</v>
      </c>
      <c r="CA345" s="4">
        <v>8.9943679999999997</v>
      </c>
      <c r="CB345" s="4">
        <v>11.879538999999999</v>
      </c>
    </row>
    <row r="346" spans="1:80">
      <c r="A346" s="2">
        <v>42439</v>
      </c>
      <c r="B346" s="29">
        <v>0.38924628472222222</v>
      </c>
      <c r="C346" s="4">
        <v>14.021000000000001</v>
      </c>
      <c r="D346" s="4">
        <v>0.1159</v>
      </c>
      <c r="E346" s="4" t="s">
        <v>155</v>
      </c>
      <c r="F346" s="4">
        <v>1158.607051</v>
      </c>
      <c r="G346" s="4">
        <v>502.4</v>
      </c>
      <c r="H346" s="4">
        <v>33.200000000000003</v>
      </c>
      <c r="I346" s="4">
        <v>2021.7</v>
      </c>
      <c r="K346" s="4">
        <v>0.31</v>
      </c>
      <c r="L346" s="4">
        <v>183</v>
      </c>
      <c r="M346" s="4">
        <v>0.87690000000000001</v>
      </c>
      <c r="N346" s="4">
        <v>12.295</v>
      </c>
      <c r="O346" s="4">
        <v>0.1016</v>
      </c>
      <c r="P346" s="4">
        <v>440.53230000000002</v>
      </c>
      <c r="Q346" s="4">
        <v>29.151900000000001</v>
      </c>
      <c r="R346" s="4">
        <v>469.7</v>
      </c>
      <c r="S346" s="4">
        <v>347.20240000000001</v>
      </c>
      <c r="T346" s="4">
        <v>22.975899999999999</v>
      </c>
      <c r="U346" s="4">
        <v>370.2</v>
      </c>
      <c r="V346" s="4">
        <v>2021.7380000000001</v>
      </c>
      <c r="Y346" s="4">
        <v>160.51499999999999</v>
      </c>
      <c r="Z346" s="4">
        <v>0</v>
      </c>
      <c r="AA346" s="4">
        <v>0.27439999999999998</v>
      </c>
      <c r="AB346" s="4" t="s">
        <v>384</v>
      </c>
      <c r="AC346" s="4">
        <v>0</v>
      </c>
      <c r="AD346" s="4">
        <v>11.8</v>
      </c>
      <c r="AE346" s="4">
        <v>838</v>
      </c>
      <c r="AF346" s="4">
        <v>866</v>
      </c>
      <c r="AG346" s="4">
        <v>872</v>
      </c>
      <c r="AH346" s="4">
        <v>76</v>
      </c>
      <c r="AI346" s="4">
        <v>17.809999999999999</v>
      </c>
      <c r="AJ346" s="4">
        <v>0.41</v>
      </c>
      <c r="AK346" s="4">
        <v>983</v>
      </c>
      <c r="AL346" s="4">
        <v>-2</v>
      </c>
      <c r="AM346" s="4">
        <v>0</v>
      </c>
      <c r="AN346" s="4">
        <v>22</v>
      </c>
      <c r="AO346" s="4">
        <v>190</v>
      </c>
      <c r="AP346" s="4">
        <v>189</v>
      </c>
      <c r="AQ346" s="4">
        <v>3.3</v>
      </c>
      <c r="AR346" s="4">
        <v>195</v>
      </c>
      <c r="AS346" s="4" t="s">
        <v>155</v>
      </c>
      <c r="AT346" s="4">
        <v>2</v>
      </c>
      <c r="AU346" s="5">
        <v>0.59715277777777775</v>
      </c>
      <c r="AV346" s="4">
        <v>47.162002999999999</v>
      </c>
      <c r="AW346" s="4">
        <v>-88.484109000000004</v>
      </c>
      <c r="AX346" s="4">
        <v>315.39999999999998</v>
      </c>
      <c r="AY346" s="4">
        <v>33.9</v>
      </c>
      <c r="AZ346" s="4">
        <v>12</v>
      </c>
      <c r="BA346" s="4">
        <v>10</v>
      </c>
      <c r="BB346" s="4" t="s">
        <v>436</v>
      </c>
      <c r="BC346" s="4">
        <v>1.4697</v>
      </c>
      <c r="BD346" s="4">
        <v>1.2302999999999999</v>
      </c>
      <c r="BE346" s="4">
        <v>2.2303000000000002</v>
      </c>
      <c r="BF346" s="4">
        <v>14.063000000000001</v>
      </c>
      <c r="BG346" s="4">
        <v>14.79</v>
      </c>
      <c r="BH346" s="4">
        <v>1.05</v>
      </c>
      <c r="BI346" s="4">
        <v>14.039</v>
      </c>
      <c r="BJ346" s="4">
        <v>2960.0610000000001</v>
      </c>
      <c r="BK346" s="4">
        <v>15.568</v>
      </c>
      <c r="BL346" s="4">
        <v>11.106999999999999</v>
      </c>
      <c r="BM346" s="4">
        <v>0.73499999999999999</v>
      </c>
      <c r="BN346" s="4">
        <v>11.842000000000001</v>
      </c>
      <c r="BO346" s="4">
        <v>8.7539999999999996</v>
      </c>
      <c r="BP346" s="4">
        <v>0.57899999999999996</v>
      </c>
      <c r="BQ346" s="4">
        <v>9.3330000000000002</v>
      </c>
      <c r="BR346" s="4">
        <v>16.095099999999999</v>
      </c>
      <c r="BU346" s="4">
        <v>7.6669999999999998</v>
      </c>
      <c r="BW346" s="4">
        <v>48.04</v>
      </c>
      <c r="BX346" s="4">
        <v>0.40406399999999998</v>
      </c>
      <c r="BY346" s="4">
        <v>-5</v>
      </c>
      <c r="BZ346" s="4">
        <v>0.58709599999999995</v>
      </c>
      <c r="CA346" s="4">
        <v>9.874314</v>
      </c>
      <c r="CB346" s="4">
        <v>11.859339</v>
      </c>
    </row>
    <row r="347" spans="1:80">
      <c r="A347" s="2">
        <v>42439</v>
      </c>
      <c r="B347" s="29">
        <v>0.38925785879629626</v>
      </c>
      <c r="C347" s="4">
        <v>14.03</v>
      </c>
      <c r="D347" s="4">
        <v>9.4399999999999998E-2</v>
      </c>
      <c r="E347" s="4" t="s">
        <v>155</v>
      </c>
      <c r="F347" s="4">
        <v>943.64574400000004</v>
      </c>
      <c r="G347" s="4">
        <v>721.4</v>
      </c>
      <c r="H347" s="4">
        <v>36.6</v>
      </c>
      <c r="I347" s="4">
        <v>1971.7</v>
      </c>
      <c r="K347" s="4">
        <v>0.56999999999999995</v>
      </c>
      <c r="L347" s="4">
        <v>177</v>
      </c>
      <c r="M347" s="4">
        <v>0.87690000000000001</v>
      </c>
      <c r="N347" s="4">
        <v>12.303599999999999</v>
      </c>
      <c r="O347" s="4">
        <v>8.2799999999999999E-2</v>
      </c>
      <c r="P347" s="4">
        <v>632.66809999999998</v>
      </c>
      <c r="Q347" s="4">
        <v>32.116700000000002</v>
      </c>
      <c r="R347" s="4">
        <v>664.8</v>
      </c>
      <c r="S347" s="4">
        <v>498.63290000000001</v>
      </c>
      <c r="T347" s="4">
        <v>25.3126</v>
      </c>
      <c r="U347" s="4">
        <v>523.9</v>
      </c>
      <c r="V347" s="4">
        <v>1971.7455</v>
      </c>
      <c r="Y347" s="4">
        <v>154.78399999999999</v>
      </c>
      <c r="Z347" s="4">
        <v>0</v>
      </c>
      <c r="AA347" s="4">
        <v>0.50229999999999997</v>
      </c>
      <c r="AB347" s="4" t="s">
        <v>384</v>
      </c>
      <c r="AC347" s="4">
        <v>0</v>
      </c>
      <c r="AD347" s="4">
        <v>11.9</v>
      </c>
      <c r="AE347" s="4">
        <v>837</v>
      </c>
      <c r="AF347" s="4">
        <v>866</v>
      </c>
      <c r="AG347" s="4">
        <v>872</v>
      </c>
      <c r="AH347" s="4">
        <v>76</v>
      </c>
      <c r="AI347" s="4">
        <v>17.809999999999999</v>
      </c>
      <c r="AJ347" s="4">
        <v>0.41</v>
      </c>
      <c r="AK347" s="4">
        <v>983</v>
      </c>
      <c r="AL347" s="4">
        <v>-2</v>
      </c>
      <c r="AM347" s="4">
        <v>0</v>
      </c>
      <c r="AN347" s="4">
        <v>22</v>
      </c>
      <c r="AO347" s="4">
        <v>190</v>
      </c>
      <c r="AP347" s="4">
        <v>189</v>
      </c>
      <c r="AQ347" s="4">
        <v>2.9</v>
      </c>
      <c r="AR347" s="4">
        <v>195</v>
      </c>
      <c r="AS347" s="4" t="s">
        <v>155</v>
      </c>
      <c r="AT347" s="4">
        <v>2</v>
      </c>
      <c r="AU347" s="5">
        <v>0.59716435185185179</v>
      </c>
      <c r="AV347" s="4">
        <v>47.162134999999999</v>
      </c>
      <c r="AW347" s="4">
        <v>-88.484154000000004</v>
      </c>
      <c r="AX347" s="4">
        <v>315.60000000000002</v>
      </c>
      <c r="AY347" s="4">
        <v>34.1</v>
      </c>
      <c r="AZ347" s="4">
        <v>12</v>
      </c>
      <c r="BA347" s="4">
        <v>10</v>
      </c>
      <c r="BB347" s="4" t="s">
        <v>436</v>
      </c>
      <c r="BC347" s="4">
        <v>1.4</v>
      </c>
      <c r="BD347" s="4">
        <v>1.3</v>
      </c>
      <c r="BE347" s="4">
        <v>2.2999999999999998</v>
      </c>
      <c r="BF347" s="4">
        <v>14.063000000000001</v>
      </c>
      <c r="BG347" s="4">
        <v>14.81</v>
      </c>
      <c r="BH347" s="4">
        <v>1.05</v>
      </c>
      <c r="BI347" s="4">
        <v>14.032</v>
      </c>
      <c r="BJ347" s="4">
        <v>2965.732</v>
      </c>
      <c r="BK347" s="4">
        <v>12.696</v>
      </c>
      <c r="BL347" s="4">
        <v>15.97</v>
      </c>
      <c r="BM347" s="4">
        <v>0.81100000000000005</v>
      </c>
      <c r="BN347" s="4">
        <v>16.780999999999999</v>
      </c>
      <c r="BO347" s="4">
        <v>12.587</v>
      </c>
      <c r="BP347" s="4">
        <v>0.63900000000000001</v>
      </c>
      <c r="BQ347" s="4">
        <v>13.226000000000001</v>
      </c>
      <c r="BR347" s="4">
        <v>15.716200000000001</v>
      </c>
      <c r="BU347" s="4">
        <v>7.4020000000000001</v>
      </c>
      <c r="BW347" s="4">
        <v>88.045000000000002</v>
      </c>
      <c r="BX347" s="4">
        <v>0.47851199999999999</v>
      </c>
      <c r="BY347" s="4">
        <v>-5</v>
      </c>
      <c r="BZ347" s="4">
        <v>0.58699999999999997</v>
      </c>
      <c r="CA347" s="4">
        <v>11.693637000000001</v>
      </c>
      <c r="CB347" s="4">
        <v>11.8574</v>
      </c>
    </row>
    <row r="348" spans="1:80">
      <c r="A348" s="2">
        <v>42439</v>
      </c>
      <c r="B348" s="29">
        <v>0.38926943287037036</v>
      </c>
      <c r="C348" s="4">
        <v>14.010999999999999</v>
      </c>
      <c r="D348" s="4">
        <v>9.1999999999999998E-2</v>
      </c>
      <c r="E348" s="4" t="s">
        <v>155</v>
      </c>
      <c r="F348" s="4">
        <v>920</v>
      </c>
      <c r="G348" s="4">
        <v>871.5</v>
      </c>
      <c r="H348" s="4">
        <v>38.799999999999997</v>
      </c>
      <c r="I348" s="4">
        <v>1892</v>
      </c>
      <c r="K348" s="4">
        <v>0.6</v>
      </c>
      <c r="L348" s="4">
        <v>167</v>
      </c>
      <c r="M348" s="4">
        <v>0.87719999999999998</v>
      </c>
      <c r="N348" s="4">
        <v>12.2903</v>
      </c>
      <c r="O348" s="4">
        <v>8.0699999999999994E-2</v>
      </c>
      <c r="P348" s="4">
        <v>764.45119999999997</v>
      </c>
      <c r="Q348" s="4">
        <v>34.003700000000002</v>
      </c>
      <c r="R348" s="4">
        <v>798.5</v>
      </c>
      <c r="S348" s="4">
        <v>602.49689999999998</v>
      </c>
      <c r="T348" s="4">
        <v>26.799800000000001</v>
      </c>
      <c r="U348" s="4">
        <v>629.29999999999995</v>
      </c>
      <c r="V348" s="4">
        <v>1892.0263</v>
      </c>
      <c r="Y348" s="4">
        <v>146.52600000000001</v>
      </c>
      <c r="Z348" s="4">
        <v>0</v>
      </c>
      <c r="AA348" s="4">
        <v>0.52629999999999999</v>
      </c>
      <c r="AB348" s="4" t="s">
        <v>384</v>
      </c>
      <c r="AC348" s="4">
        <v>0</v>
      </c>
      <c r="AD348" s="4">
        <v>11.8</v>
      </c>
      <c r="AE348" s="4">
        <v>839</v>
      </c>
      <c r="AF348" s="4">
        <v>866</v>
      </c>
      <c r="AG348" s="4">
        <v>873</v>
      </c>
      <c r="AH348" s="4">
        <v>76</v>
      </c>
      <c r="AI348" s="4">
        <v>17.809999999999999</v>
      </c>
      <c r="AJ348" s="4">
        <v>0.41</v>
      </c>
      <c r="AK348" s="4">
        <v>983</v>
      </c>
      <c r="AL348" s="4">
        <v>-2</v>
      </c>
      <c r="AM348" s="4">
        <v>0</v>
      </c>
      <c r="AN348" s="4">
        <v>22</v>
      </c>
      <c r="AO348" s="4">
        <v>190.9</v>
      </c>
      <c r="AP348" s="4">
        <v>189</v>
      </c>
      <c r="AQ348" s="4">
        <v>3</v>
      </c>
      <c r="AR348" s="4">
        <v>195</v>
      </c>
      <c r="AS348" s="4" t="s">
        <v>155</v>
      </c>
      <c r="AT348" s="4">
        <v>2</v>
      </c>
      <c r="AU348" s="5">
        <v>0.59717592592592594</v>
      </c>
      <c r="AV348" s="4">
        <v>47.162272000000002</v>
      </c>
      <c r="AW348" s="4">
        <v>-88.484183000000002</v>
      </c>
      <c r="AX348" s="4">
        <v>315.8</v>
      </c>
      <c r="AY348" s="4">
        <v>34.6</v>
      </c>
      <c r="AZ348" s="4">
        <v>12</v>
      </c>
      <c r="BA348" s="4">
        <v>10</v>
      </c>
      <c r="BB348" s="4" t="s">
        <v>436</v>
      </c>
      <c r="BC348" s="4">
        <v>1.3393999999999999</v>
      </c>
      <c r="BD348" s="4">
        <v>1.3</v>
      </c>
      <c r="BE348" s="4">
        <v>2.2393999999999998</v>
      </c>
      <c r="BF348" s="4">
        <v>14.063000000000001</v>
      </c>
      <c r="BG348" s="4">
        <v>14.84</v>
      </c>
      <c r="BH348" s="4">
        <v>1.06</v>
      </c>
      <c r="BI348" s="4">
        <v>13.997999999999999</v>
      </c>
      <c r="BJ348" s="4">
        <v>2968.0450000000001</v>
      </c>
      <c r="BK348" s="4">
        <v>12.404</v>
      </c>
      <c r="BL348" s="4">
        <v>19.332999999999998</v>
      </c>
      <c r="BM348" s="4">
        <v>0.86</v>
      </c>
      <c r="BN348" s="4">
        <v>20.193000000000001</v>
      </c>
      <c r="BO348" s="4">
        <v>15.237</v>
      </c>
      <c r="BP348" s="4">
        <v>0.67800000000000005</v>
      </c>
      <c r="BQ348" s="4">
        <v>15.914999999999999</v>
      </c>
      <c r="BR348" s="4">
        <v>15.1089</v>
      </c>
      <c r="BU348" s="4">
        <v>7.0209999999999999</v>
      </c>
      <c r="BW348" s="4">
        <v>92.418999999999997</v>
      </c>
      <c r="BX348" s="4">
        <v>0.474248</v>
      </c>
      <c r="BY348" s="4">
        <v>-5</v>
      </c>
      <c r="BZ348" s="4">
        <v>0.58699999999999997</v>
      </c>
      <c r="CA348" s="4">
        <v>11.589435</v>
      </c>
      <c r="CB348" s="4">
        <v>11.8574</v>
      </c>
    </row>
    <row r="349" spans="1:80">
      <c r="A349" s="2">
        <v>42439</v>
      </c>
      <c r="B349" s="29">
        <v>0.3892810069444444</v>
      </c>
      <c r="C349" s="4">
        <v>13.93</v>
      </c>
      <c r="D349" s="4">
        <v>8.8800000000000004E-2</v>
      </c>
      <c r="E349" s="4" t="s">
        <v>155</v>
      </c>
      <c r="F349" s="4">
        <v>887.792642</v>
      </c>
      <c r="G349" s="4">
        <v>906.4</v>
      </c>
      <c r="H349" s="4">
        <v>36.6</v>
      </c>
      <c r="I349" s="4">
        <v>1835</v>
      </c>
      <c r="K349" s="4">
        <v>0.7</v>
      </c>
      <c r="L349" s="4">
        <v>151</v>
      </c>
      <c r="M349" s="4">
        <v>0.87790000000000001</v>
      </c>
      <c r="N349" s="4">
        <v>12.2293</v>
      </c>
      <c r="O349" s="4">
        <v>7.7899999999999997E-2</v>
      </c>
      <c r="P349" s="4">
        <v>795.7124</v>
      </c>
      <c r="Q349" s="4">
        <v>32.130499999999998</v>
      </c>
      <c r="R349" s="4">
        <v>827.8</v>
      </c>
      <c r="S349" s="4">
        <v>627.13509999999997</v>
      </c>
      <c r="T349" s="4">
        <v>25.323399999999999</v>
      </c>
      <c r="U349" s="4">
        <v>652.5</v>
      </c>
      <c r="V349" s="4">
        <v>1835.0410999999999</v>
      </c>
      <c r="Y349" s="4">
        <v>132.69</v>
      </c>
      <c r="Z349" s="4">
        <v>0</v>
      </c>
      <c r="AA349" s="4">
        <v>0.61450000000000005</v>
      </c>
      <c r="AB349" s="4" t="s">
        <v>384</v>
      </c>
      <c r="AC349" s="4">
        <v>0</v>
      </c>
      <c r="AD349" s="4">
        <v>11.9</v>
      </c>
      <c r="AE349" s="4">
        <v>838</v>
      </c>
      <c r="AF349" s="4">
        <v>866</v>
      </c>
      <c r="AG349" s="4">
        <v>872</v>
      </c>
      <c r="AH349" s="4">
        <v>76</v>
      </c>
      <c r="AI349" s="4">
        <v>17.809999999999999</v>
      </c>
      <c r="AJ349" s="4">
        <v>0.41</v>
      </c>
      <c r="AK349" s="4">
        <v>983</v>
      </c>
      <c r="AL349" s="4">
        <v>-2</v>
      </c>
      <c r="AM349" s="4">
        <v>0</v>
      </c>
      <c r="AN349" s="4">
        <v>22</v>
      </c>
      <c r="AO349" s="4">
        <v>191</v>
      </c>
      <c r="AP349" s="4">
        <v>189</v>
      </c>
      <c r="AQ349" s="4">
        <v>2.9</v>
      </c>
      <c r="AR349" s="4">
        <v>195</v>
      </c>
      <c r="AS349" s="4" t="s">
        <v>155</v>
      </c>
      <c r="AT349" s="4">
        <v>2</v>
      </c>
      <c r="AU349" s="5">
        <v>0.59718749999999998</v>
      </c>
      <c r="AV349" s="4">
        <v>47.162418000000002</v>
      </c>
      <c r="AW349" s="4">
        <v>-88.484176000000005</v>
      </c>
      <c r="AX349" s="4">
        <v>316.10000000000002</v>
      </c>
      <c r="AY349" s="4">
        <v>36.1</v>
      </c>
      <c r="AZ349" s="4">
        <v>12</v>
      </c>
      <c r="BA349" s="4">
        <v>10</v>
      </c>
      <c r="BB349" s="4" t="s">
        <v>436</v>
      </c>
      <c r="BC349" s="4">
        <v>1.2605999999999999</v>
      </c>
      <c r="BD349" s="4">
        <v>1.3606</v>
      </c>
      <c r="BE349" s="4">
        <v>2.1606000000000001</v>
      </c>
      <c r="BF349" s="4">
        <v>14.063000000000001</v>
      </c>
      <c r="BG349" s="4">
        <v>14.93</v>
      </c>
      <c r="BH349" s="4">
        <v>1.06</v>
      </c>
      <c r="BI349" s="4">
        <v>13.911</v>
      </c>
      <c r="BJ349" s="4">
        <v>2969.79</v>
      </c>
      <c r="BK349" s="4">
        <v>12.045999999999999</v>
      </c>
      <c r="BL349" s="4">
        <v>20.236000000000001</v>
      </c>
      <c r="BM349" s="4">
        <v>0.81699999999999995</v>
      </c>
      <c r="BN349" s="4">
        <v>21.053000000000001</v>
      </c>
      <c r="BO349" s="4">
        <v>15.949</v>
      </c>
      <c r="BP349" s="4">
        <v>0.64400000000000002</v>
      </c>
      <c r="BQ349" s="4">
        <v>16.593</v>
      </c>
      <c r="BR349" s="4">
        <v>14.7356</v>
      </c>
      <c r="BU349" s="4">
        <v>6.3929999999999998</v>
      </c>
      <c r="BW349" s="4">
        <v>108.50700000000001</v>
      </c>
      <c r="BX349" s="4">
        <v>0.483848</v>
      </c>
      <c r="BY349" s="4">
        <v>-5</v>
      </c>
      <c r="BZ349" s="4">
        <v>0.58790399999999998</v>
      </c>
      <c r="CA349" s="4">
        <v>11.824035</v>
      </c>
      <c r="CB349" s="4">
        <v>11.875660999999999</v>
      </c>
    </row>
    <row r="350" spans="1:80">
      <c r="A350" s="2">
        <v>42439</v>
      </c>
      <c r="B350" s="29">
        <v>0.38929258101851855</v>
      </c>
      <c r="C350" s="4">
        <v>13.779</v>
      </c>
      <c r="D350" s="4">
        <v>0.28349999999999997</v>
      </c>
      <c r="E350" s="4" t="s">
        <v>155</v>
      </c>
      <c r="F350" s="4">
        <v>2835.03413</v>
      </c>
      <c r="G350" s="4">
        <v>901.4</v>
      </c>
      <c r="H350" s="4">
        <v>36.6</v>
      </c>
      <c r="I350" s="4">
        <v>1790</v>
      </c>
      <c r="K350" s="4">
        <v>0.71</v>
      </c>
      <c r="L350" s="4">
        <v>156</v>
      </c>
      <c r="M350" s="4">
        <v>0.87729999999999997</v>
      </c>
      <c r="N350" s="4">
        <v>12.0886</v>
      </c>
      <c r="O350" s="4">
        <v>0.2487</v>
      </c>
      <c r="P350" s="4">
        <v>790.803</v>
      </c>
      <c r="Q350" s="4">
        <v>32.149900000000002</v>
      </c>
      <c r="R350" s="4">
        <v>823</v>
      </c>
      <c r="S350" s="4">
        <v>623.26580000000001</v>
      </c>
      <c r="T350" s="4">
        <v>25.338699999999999</v>
      </c>
      <c r="U350" s="4">
        <v>648.6</v>
      </c>
      <c r="V350" s="4">
        <v>1790.0234</v>
      </c>
      <c r="Y350" s="4">
        <v>137.06899999999999</v>
      </c>
      <c r="Z350" s="4">
        <v>0</v>
      </c>
      <c r="AA350" s="4">
        <v>0.62529999999999997</v>
      </c>
      <c r="AB350" s="4" t="s">
        <v>384</v>
      </c>
      <c r="AC350" s="4">
        <v>0</v>
      </c>
      <c r="AD350" s="4">
        <v>11.8</v>
      </c>
      <c r="AE350" s="4">
        <v>839</v>
      </c>
      <c r="AF350" s="4">
        <v>866</v>
      </c>
      <c r="AG350" s="4">
        <v>873</v>
      </c>
      <c r="AH350" s="4">
        <v>76</v>
      </c>
      <c r="AI350" s="4">
        <v>17.809999999999999</v>
      </c>
      <c r="AJ350" s="4">
        <v>0.41</v>
      </c>
      <c r="AK350" s="4">
        <v>983</v>
      </c>
      <c r="AL350" s="4">
        <v>-2</v>
      </c>
      <c r="AM350" s="4">
        <v>0</v>
      </c>
      <c r="AN350" s="4">
        <v>22</v>
      </c>
      <c r="AO350" s="4">
        <v>190.1</v>
      </c>
      <c r="AP350" s="4">
        <v>189</v>
      </c>
      <c r="AQ350" s="4">
        <v>2.7</v>
      </c>
      <c r="AR350" s="4">
        <v>195</v>
      </c>
      <c r="AS350" s="4" t="s">
        <v>155</v>
      </c>
      <c r="AT350" s="4">
        <v>2</v>
      </c>
      <c r="AU350" s="5">
        <v>0.59719907407407413</v>
      </c>
      <c r="AV350" s="4">
        <v>47.162571999999997</v>
      </c>
      <c r="AW350" s="4">
        <v>-88.484159000000005</v>
      </c>
      <c r="AX350" s="4">
        <v>316.5</v>
      </c>
      <c r="AY350" s="4">
        <v>37.200000000000003</v>
      </c>
      <c r="AZ350" s="4">
        <v>12</v>
      </c>
      <c r="BA350" s="4">
        <v>10</v>
      </c>
      <c r="BB350" s="4" t="s">
        <v>436</v>
      </c>
      <c r="BC350" s="4">
        <v>1.4</v>
      </c>
      <c r="BD350" s="4">
        <v>1.5</v>
      </c>
      <c r="BE350" s="4">
        <v>2.2999999999999998</v>
      </c>
      <c r="BF350" s="4">
        <v>14.063000000000001</v>
      </c>
      <c r="BG350" s="4">
        <v>14.86</v>
      </c>
      <c r="BH350" s="4">
        <v>1.06</v>
      </c>
      <c r="BI350" s="4">
        <v>13.983000000000001</v>
      </c>
      <c r="BJ350" s="4">
        <v>2929.5940000000001</v>
      </c>
      <c r="BK350" s="4">
        <v>38.363999999999997</v>
      </c>
      <c r="BL350" s="4">
        <v>20.068999999999999</v>
      </c>
      <c r="BM350" s="4">
        <v>0.81599999999999995</v>
      </c>
      <c r="BN350" s="4">
        <v>20.885000000000002</v>
      </c>
      <c r="BO350" s="4">
        <v>15.818</v>
      </c>
      <c r="BP350" s="4">
        <v>0.64300000000000002</v>
      </c>
      <c r="BQ350" s="4">
        <v>16.460999999999999</v>
      </c>
      <c r="BR350" s="4">
        <v>14.3445</v>
      </c>
      <c r="BU350" s="4">
        <v>6.59</v>
      </c>
      <c r="BW350" s="4">
        <v>110.18600000000001</v>
      </c>
      <c r="BX350" s="4">
        <v>0.46239999999999998</v>
      </c>
      <c r="BY350" s="4">
        <v>-5</v>
      </c>
      <c r="BZ350" s="4">
        <v>0.58528800000000003</v>
      </c>
      <c r="CA350" s="4">
        <v>11.299899999999999</v>
      </c>
      <c r="CB350" s="4">
        <v>11.822818</v>
      </c>
    </row>
    <row r="351" spans="1:80">
      <c r="A351" s="2">
        <v>42439</v>
      </c>
      <c r="B351" s="29">
        <v>0.38930415509259259</v>
      </c>
      <c r="C351" s="4">
        <v>13.978</v>
      </c>
      <c r="D351" s="4">
        <v>0.55430000000000001</v>
      </c>
      <c r="E351" s="4" t="s">
        <v>155</v>
      </c>
      <c r="F351" s="4">
        <v>5543.4453780000003</v>
      </c>
      <c r="G351" s="4">
        <v>754.4</v>
      </c>
      <c r="H351" s="4">
        <v>36.700000000000003</v>
      </c>
      <c r="I351" s="4">
        <v>2096</v>
      </c>
      <c r="K351" s="4">
        <v>0.9</v>
      </c>
      <c r="L351" s="4">
        <v>164</v>
      </c>
      <c r="M351" s="4">
        <v>0.87319999999999998</v>
      </c>
      <c r="N351" s="4">
        <v>12.205299999999999</v>
      </c>
      <c r="O351" s="4">
        <v>0.48399999999999999</v>
      </c>
      <c r="P351" s="4">
        <v>658.69479999999999</v>
      </c>
      <c r="Q351" s="4">
        <v>32.045699999999997</v>
      </c>
      <c r="R351" s="4">
        <v>690.7</v>
      </c>
      <c r="S351" s="4">
        <v>519.14570000000003</v>
      </c>
      <c r="T351" s="4">
        <v>25.256599999999999</v>
      </c>
      <c r="U351" s="4">
        <v>544.4</v>
      </c>
      <c r="V351" s="4">
        <v>2096.0041000000001</v>
      </c>
      <c r="Y351" s="4">
        <v>143.101</v>
      </c>
      <c r="Z351" s="4">
        <v>0</v>
      </c>
      <c r="AA351" s="4">
        <v>0.78590000000000004</v>
      </c>
      <c r="AB351" s="4" t="s">
        <v>384</v>
      </c>
      <c r="AC351" s="4">
        <v>0</v>
      </c>
      <c r="AD351" s="4">
        <v>11.8</v>
      </c>
      <c r="AE351" s="4">
        <v>840</v>
      </c>
      <c r="AF351" s="4">
        <v>866</v>
      </c>
      <c r="AG351" s="4">
        <v>874</v>
      </c>
      <c r="AH351" s="4">
        <v>76</v>
      </c>
      <c r="AI351" s="4">
        <v>17.809999999999999</v>
      </c>
      <c r="AJ351" s="4">
        <v>0.41</v>
      </c>
      <c r="AK351" s="4">
        <v>983</v>
      </c>
      <c r="AL351" s="4">
        <v>-2</v>
      </c>
      <c r="AM351" s="4">
        <v>0</v>
      </c>
      <c r="AN351" s="4">
        <v>22</v>
      </c>
      <c r="AO351" s="4">
        <v>190</v>
      </c>
      <c r="AP351" s="4">
        <v>189.9</v>
      </c>
      <c r="AQ351" s="4">
        <v>2.9</v>
      </c>
      <c r="AR351" s="4">
        <v>195</v>
      </c>
      <c r="AS351" s="4" t="s">
        <v>155</v>
      </c>
      <c r="AT351" s="4">
        <v>2</v>
      </c>
      <c r="AU351" s="5">
        <v>0.59721064814814817</v>
      </c>
      <c r="AV351" s="4">
        <v>47.162728000000001</v>
      </c>
      <c r="AW351" s="4">
        <v>-88.484144000000001</v>
      </c>
      <c r="AX351" s="4">
        <v>316.8</v>
      </c>
      <c r="AY351" s="4">
        <v>38.299999999999997</v>
      </c>
      <c r="AZ351" s="4">
        <v>12</v>
      </c>
      <c r="BA351" s="4">
        <v>10</v>
      </c>
      <c r="BB351" s="4" t="s">
        <v>436</v>
      </c>
      <c r="BC351" s="4">
        <v>1.4302999999999999</v>
      </c>
      <c r="BD351" s="4">
        <v>1.5606</v>
      </c>
      <c r="BE351" s="4">
        <v>2.3605999999999998</v>
      </c>
      <c r="BF351" s="4">
        <v>14.063000000000001</v>
      </c>
      <c r="BG351" s="4">
        <v>14.35</v>
      </c>
      <c r="BH351" s="4">
        <v>1.02</v>
      </c>
      <c r="BI351" s="4">
        <v>14.523999999999999</v>
      </c>
      <c r="BJ351" s="4">
        <v>2869.855</v>
      </c>
      <c r="BK351" s="4">
        <v>72.438999999999993</v>
      </c>
      <c r="BL351" s="4">
        <v>16.219000000000001</v>
      </c>
      <c r="BM351" s="4">
        <v>0.78900000000000003</v>
      </c>
      <c r="BN351" s="4">
        <v>17.007999999999999</v>
      </c>
      <c r="BO351" s="4">
        <v>12.782999999999999</v>
      </c>
      <c r="BP351" s="4">
        <v>0.622</v>
      </c>
      <c r="BQ351" s="4">
        <v>13.404999999999999</v>
      </c>
      <c r="BR351" s="4">
        <v>16.296800000000001</v>
      </c>
      <c r="BU351" s="4">
        <v>6.6760000000000002</v>
      </c>
      <c r="BW351" s="4">
        <v>134.35599999999999</v>
      </c>
      <c r="BX351" s="4">
        <v>0.55944000000000005</v>
      </c>
      <c r="BY351" s="4">
        <v>-5</v>
      </c>
      <c r="BZ351" s="4">
        <v>0.58499999999999996</v>
      </c>
      <c r="CA351" s="4">
        <v>13.671315</v>
      </c>
      <c r="CB351" s="4">
        <v>11.817</v>
      </c>
    </row>
    <row r="352" spans="1:80">
      <c r="A352" s="2">
        <v>42439</v>
      </c>
      <c r="B352" s="29">
        <v>0.38931572916666668</v>
      </c>
      <c r="C352" s="4">
        <v>14.007</v>
      </c>
      <c r="D352" s="4">
        <v>0.43049999999999999</v>
      </c>
      <c r="E352" s="4" t="s">
        <v>155</v>
      </c>
      <c r="F352" s="4">
        <v>4304.5062239999997</v>
      </c>
      <c r="G352" s="4">
        <v>553</v>
      </c>
      <c r="H352" s="4">
        <v>36.6</v>
      </c>
      <c r="I352" s="4">
        <v>2139.5</v>
      </c>
      <c r="K352" s="4">
        <v>0.88</v>
      </c>
      <c r="L352" s="4">
        <v>172</v>
      </c>
      <c r="M352" s="4">
        <v>0.874</v>
      </c>
      <c r="N352" s="4">
        <v>12.242900000000001</v>
      </c>
      <c r="O352" s="4">
        <v>0.37619999999999998</v>
      </c>
      <c r="P352" s="4">
        <v>483.34800000000001</v>
      </c>
      <c r="Q352" s="4">
        <v>31.989799999999999</v>
      </c>
      <c r="R352" s="4">
        <v>515.29999999999995</v>
      </c>
      <c r="S352" s="4">
        <v>380.94729999999998</v>
      </c>
      <c r="T352" s="4">
        <v>25.212499999999999</v>
      </c>
      <c r="U352" s="4">
        <v>406.2</v>
      </c>
      <c r="V352" s="4">
        <v>2139.4733000000001</v>
      </c>
      <c r="Y352" s="4">
        <v>150.001</v>
      </c>
      <c r="Z352" s="4">
        <v>0</v>
      </c>
      <c r="AA352" s="4">
        <v>0.76859999999999995</v>
      </c>
      <c r="AB352" s="4" t="s">
        <v>384</v>
      </c>
      <c r="AC352" s="4">
        <v>0</v>
      </c>
      <c r="AD352" s="4">
        <v>11.9</v>
      </c>
      <c r="AE352" s="4">
        <v>839</v>
      </c>
      <c r="AF352" s="4">
        <v>866</v>
      </c>
      <c r="AG352" s="4">
        <v>873</v>
      </c>
      <c r="AH352" s="4">
        <v>76</v>
      </c>
      <c r="AI352" s="4">
        <v>17.809999999999999</v>
      </c>
      <c r="AJ352" s="4">
        <v>0.41</v>
      </c>
      <c r="AK352" s="4">
        <v>983</v>
      </c>
      <c r="AL352" s="4">
        <v>-2</v>
      </c>
      <c r="AM352" s="4">
        <v>0</v>
      </c>
      <c r="AN352" s="4">
        <v>21.096</v>
      </c>
      <c r="AO352" s="4">
        <v>190</v>
      </c>
      <c r="AP352" s="4">
        <v>190</v>
      </c>
      <c r="AQ352" s="4">
        <v>3</v>
      </c>
      <c r="AR352" s="4">
        <v>195</v>
      </c>
      <c r="AS352" s="4" t="s">
        <v>155</v>
      </c>
      <c r="AT352" s="4">
        <v>2</v>
      </c>
      <c r="AU352" s="5">
        <v>0.59722222222222221</v>
      </c>
      <c r="AV352" s="4">
        <v>47.162888000000002</v>
      </c>
      <c r="AW352" s="4">
        <v>-88.484164000000007</v>
      </c>
      <c r="AX352" s="4">
        <v>317.10000000000002</v>
      </c>
      <c r="AY352" s="4">
        <v>39.1</v>
      </c>
      <c r="AZ352" s="4">
        <v>12</v>
      </c>
      <c r="BA352" s="4">
        <v>10</v>
      </c>
      <c r="BB352" s="4" t="s">
        <v>436</v>
      </c>
      <c r="BC352" s="4">
        <v>1.5606</v>
      </c>
      <c r="BD352" s="4">
        <v>1.7302999999999999</v>
      </c>
      <c r="BE352" s="4">
        <v>2.5606</v>
      </c>
      <c r="BF352" s="4">
        <v>14.063000000000001</v>
      </c>
      <c r="BG352" s="4">
        <v>14.45</v>
      </c>
      <c r="BH352" s="4">
        <v>1.03</v>
      </c>
      <c r="BI352" s="4">
        <v>14.412000000000001</v>
      </c>
      <c r="BJ352" s="4">
        <v>2893.5230000000001</v>
      </c>
      <c r="BK352" s="4">
        <v>56.594000000000001</v>
      </c>
      <c r="BL352" s="4">
        <v>11.962999999999999</v>
      </c>
      <c r="BM352" s="4">
        <v>0.79200000000000004</v>
      </c>
      <c r="BN352" s="4">
        <v>12.755000000000001</v>
      </c>
      <c r="BO352" s="4">
        <v>9.4290000000000003</v>
      </c>
      <c r="BP352" s="4">
        <v>0.624</v>
      </c>
      <c r="BQ352" s="4">
        <v>10.053000000000001</v>
      </c>
      <c r="BR352" s="4">
        <v>16.720300000000002</v>
      </c>
      <c r="BU352" s="4">
        <v>7.0339999999999998</v>
      </c>
      <c r="BW352" s="4">
        <v>132.08799999999999</v>
      </c>
      <c r="BX352" s="4">
        <v>0.54468799999999995</v>
      </c>
      <c r="BY352" s="4">
        <v>-5</v>
      </c>
      <c r="BZ352" s="4">
        <v>0.58590399999999998</v>
      </c>
      <c r="CA352" s="4">
        <v>13.310813</v>
      </c>
      <c r="CB352" s="4">
        <v>11.835260999999999</v>
      </c>
    </row>
    <row r="353" spans="1:80">
      <c r="A353" s="2">
        <v>42439</v>
      </c>
      <c r="B353" s="29">
        <v>0.38932730324074072</v>
      </c>
      <c r="C353" s="4">
        <v>13.83</v>
      </c>
      <c r="D353" s="4">
        <v>0.97150000000000003</v>
      </c>
      <c r="E353" s="4" t="s">
        <v>155</v>
      </c>
      <c r="F353" s="4">
        <v>9715.2946059999995</v>
      </c>
      <c r="G353" s="4">
        <v>492.4</v>
      </c>
      <c r="H353" s="4">
        <v>36.6</v>
      </c>
      <c r="I353" s="4">
        <v>2266.4</v>
      </c>
      <c r="K353" s="4">
        <v>0.63</v>
      </c>
      <c r="L353" s="4">
        <v>179</v>
      </c>
      <c r="M353" s="4">
        <v>0.87050000000000005</v>
      </c>
      <c r="N353" s="4">
        <v>12.0389</v>
      </c>
      <c r="O353" s="4">
        <v>0.84570000000000001</v>
      </c>
      <c r="P353" s="4">
        <v>428.6223</v>
      </c>
      <c r="Q353" s="4">
        <v>31.860299999999999</v>
      </c>
      <c r="R353" s="4">
        <v>460.5</v>
      </c>
      <c r="S353" s="4">
        <v>337.81560000000002</v>
      </c>
      <c r="T353" s="4">
        <v>25.110499999999998</v>
      </c>
      <c r="U353" s="4">
        <v>362.9</v>
      </c>
      <c r="V353" s="4">
        <v>2266.4133999999999</v>
      </c>
      <c r="Y353" s="4">
        <v>155.892</v>
      </c>
      <c r="Z353" s="4">
        <v>0</v>
      </c>
      <c r="AA353" s="4">
        <v>0.55059999999999998</v>
      </c>
      <c r="AB353" s="4" t="s">
        <v>384</v>
      </c>
      <c r="AC353" s="4">
        <v>0</v>
      </c>
      <c r="AD353" s="4">
        <v>11.8</v>
      </c>
      <c r="AE353" s="4">
        <v>839</v>
      </c>
      <c r="AF353" s="4">
        <v>866</v>
      </c>
      <c r="AG353" s="4">
        <v>873</v>
      </c>
      <c r="AH353" s="4">
        <v>76</v>
      </c>
      <c r="AI353" s="4">
        <v>17.809999999999999</v>
      </c>
      <c r="AJ353" s="4">
        <v>0.41</v>
      </c>
      <c r="AK353" s="4">
        <v>983</v>
      </c>
      <c r="AL353" s="4">
        <v>-2</v>
      </c>
      <c r="AM353" s="4">
        <v>0</v>
      </c>
      <c r="AN353" s="4">
        <v>21</v>
      </c>
      <c r="AO353" s="4">
        <v>190</v>
      </c>
      <c r="AP353" s="4">
        <v>189.1</v>
      </c>
      <c r="AQ353" s="4">
        <v>2.9</v>
      </c>
      <c r="AR353" s="4">
        <v>195</v>
      </c>
      <c r="AS353" s="4" t="s">
        <v>155</v>
      </c>
      <c r="AT353" s="4">
        <v>2</v>
      </c>
      <c r="AU353" s="5">
        <v>0.59723379629629625</v>
      </c>
      <c r="AV353" s="4">
        <v>47.163046000000001</v>
      </c>
      <c r="AW353" s="4">
        <v>-88.484195</v>
      </c>
      <c r="AX353" s="4">
        <v>317.89999999999998</v>
      </c>
      <c r="AY353" s="4">
        <v>39.200000000000003</v>
      </c>
      <c r="AZ353" s="4">
        <v>12</v>
      </c>
      <c r="BA353" s="4">
        <v>10</v>
      </c>
      <c r="BB353" s="4" t="s">
        <v>436</v>
      </c>
      <c r="BC353" s="4">
        <v>1.7</v>
      </c>
      <c r="BD353" s="4">
        <v>1.8</v>
      </c>
      <c r="BE353" s="4">
        <v>2.7</v>
      </c>
      <c r="BF353" s="4">
        <v>14.063000000000001</v>
      </c>
      <c r="BG353" s="4">
        <v>14.04</v>
      </c>
      <c r="BH353" s="4">
        <v>1</v>
      </c>
      <c r="BI353" s="4">
        <v>14.875999999999999</v>
      </c>
      <c r="BJ353" s="4">
        <v>2784.7350000000001</v>
      </c>
      <c r="BK353" s="4">
        <v>124.509</v>
      </c>
      <c r="BL353" s="4">
        <v>10.382999999999999</v>
      </c>
      <c r="BM353" s="4">
        <v>0.77200000000000002</v>
      </c>
      <c r="BN353" s="4">
        <v>11.154</v>
      </c>
      <c r="BO353" s="4">
        <v>8.1829999999999998</v>
      </c>
      <c r="BP353" s="4">
        <v>0.60799999999999998</v>
      </c>
      <c r="BQ353" s="4">
        <v>8.7910000000000004</v>
      </c>
      <c r="BR353" s="4">
        <v>17.3354</v>
      </c>
      <c r="BU353" s="4">
        <v>7.1539999999999999</v>
      </c>
      <c r="BW353" s="4">
        <v>92.606999999999999</v>
      </c>
      <c r="BX353" s="4">
        <v>0.51397599999999999</v>
      </c>
      <c r="BY353" s="4">
        <v>-5</v>
      </c>
      <c r="BZ353" s="4">
        <v>0.58328800000000003</v>
      </c>
      <c r="CA353" s="4">
        <v>12.560288999999999</v>
      </c>
      <c r="CB353" s="4">
        <v>11.782418</v>
      </c>
    </row>
    <row r="354" spans="1:80">
      <c r="A354" s="2">
        <v>42439</v>
      </c>
      <c r="B354" s="29">
        <v>0.38933887731481481</v>
      </c>
      <c r="C354" s="4">
        <v>13.676</v>
      </c>
      <c r="D354" s="4">
        <v>1.2064999999999999</v>
      </c>
      <c r="E354" s="4" t="s">
        <v>155</v>
      </c>
      <c r="F354" s="4">
        <v>12064.63537</v>
      </c>
      <c r="G354" s="4">
        <v>335.5</v>
      </c>
      <c r="H354" s="4">
        <v>36.6</v>
      </c>
      <c r="I354" s="4">
        <v>2408</v>
      </c>
      <c r="K354" s="4">
        <v>0.49</v>
      </c>
      <c r="L354" s="4">
        <v>185</v>
      </c>
      <c r="M354" s="4">
        <v>0.86950000000000005</v>
      </c>
      <c r="N354" s="4">
        <v>11.8912</v>
      </c>
      <c r="O354" s="4">
        <v>1.0489999999999999</v>
      </c>
      <c r="P354" s="4">
        <v>291.67380000000003</v>
      </c>
      <c r="Q354" s="4">
        <v>31.822600000000001</v>
      </c>
      <c r="R354" s="4">
        <v>323.5</v>
      </c>
      <c r="S354" s="4">
        <v>229.88069999999999</v>
      </c>
      <c r="T354" s="4">
        <v>25.0808</v>
      </c>
      <c r="U354" s="4">
        <v>255</v>
      </c>
      <c r="V354" s="4">
        <v>2408.0129000000002</v>
      </c>
      <c r="Y354" s="4">
        <v>160.97200000000001</v>
      </c>
      <c r="Z354" s="4">
        <v>0</v>
      </c>
      <c r="AA354" s="4">
        <v>0.42359999999999998</v>
      </c>
      <c r="AB354" s="4" t="s">
        <v>384</v>
      </c>
      <c r="AC354" s="4">
        <v>0</v>
      </c>
      <c r="AD354" s="4">
        <v>11.8</v>
      </c>
      <c r="AE354" s="4">
        <v>840</v>
      </c>
      <c r="AF354" s="4">
        <v>867</v>
      </c>
      <c r="AG354" s="4">
        <v>875</v>
      </c>
      <c r="AH354" s="4">
        <v>76</v>
      </c>
      <c r="AI354" s="4">
        <v>17.809999999999999</v>
      </c>
      <c r="AJ354" s="4">
        <v>0.41</v>
      </c>
      <c r="AK354" s="4">
        <v>983</v>
      </c>
      <c r="AL354" s="4">
        <v>-2</v>
      </c>
      <c r="AM354" s="4">
        <v>0</v>
      </c>
      <c r="AN354" s="4">
        <v>21.904</v>
      </c>
      <c r="AO354" s="4">
        <v>190</v>
      </c>
      <c r="AP354" s="4">
        <v>189</v>
      </c>
      <c r="AQ354" s="4">
        <v>2.9</v>
      </c>
      <c r="AR354" s="4">
        <v>195</v>
      </c>
      <c r="AS354" s="4" t="s">
        <v>155</v>
      </c>
      <c r="AT354" s="4">
        <v>2</v>
      </c>
      <c r="AU354" s="5">
        <v>0.5972453703703704</v>
      </c>
      <c r="AV354" s="4">
        <v>47.163201999999998</v>
      </c>
      <c r="AW354" s="4">
        <v>-88.484234999999998</v>
      </c>
      <c r="AX354" s="4">
        <v>318.39999999999998</v>
      </c>
      <c r="AY354" s="4">
        <v>39.1</v>
      </c>
      <c r="AZ354" s="4">
        <v>12</v>
      </c>
      <c r="BA354" s="4">
        <v>10</v>
      </c>
      <c r="BB354" s="4" t="s">
        <v>436</v>
      </c>
      <c r="BC354" s="4">
        <v>1.5485</v>
      </c>
      <c r="BD354" s="4">
        <v>1.7697000000000001</v>
      </c>
      <c r="BE354" s="4">
        <v>2.5182000000000002</v>
      </c>
      <c r="BF354" s="4">
        <v>14.063000000000001</v>
      </c>
      <c r="BG354" s="4">
        <v>13.92</v>
      </c>
      <c r="BH354" s="4">
        <v>0.99</v>
      </c>
      <c r="BI354" s="4">
        <v>15.013</v>
      </c>
      <c r="BJ354" s="4">
        <v>2735.9679999999998</v>
      </c>
      <c r="BK354" s="4">
        <v>153.61500000000001</v>
      </c>
      <c r="BL354" s="4">
        <v>7.0279999999999996</v>
      </c>
      <c r="BM354" s="4">
        <v>0.76700000000000002</v>
      </c>
      <c r="BN354" s="4">
        <v>7.7949999999999999</v>
      </c>
      <c r="BO354" s="4">
        <v>5.5389999999999997</v>
      </c>
      <c r="BP354" s="4">
        <v>0.60399999999999998</v>
      </c>
      <c r="BQ354" s="4">
        <v>6.1429999999999998</v>
      </c>
      <c r="BR354" s="4">
        <v>18.320699999999999</v>
      </c>
      <c r="BU354" s="4">
        <v>7.3479999999999999</v>
      </c>
      <c r="BW354" s="4">
        <v>70.870999999999995</v>
      </c>
      <c r="BX354" s="4">
        <v>0.55620000000000003</v>
      </c>
      <c r="BY354" s="4">
        <v>-5</v>
      </c>
      <c r="BZ354" s="4">
        <v>0.58571200000000001</v>
      </c>
      <c r="CA354" s="4">
        <v>13.592138</v>
      </c>
      <c r="CB354" s="4">
        <v>11.831382</v>
      </c>
    </row>
    <row r="355" spans="1:80">
      <c r="A355" s="2">
        <v>42439</v>
      </c>
      <c r="B355" s="29">
        <v>0.38935045138888885</v>
      </c>
      <c r="C355" s="4">
        <v>13.72</v>
      </c>
      <c r="D355" s="4">
        <v>1.2577</v>
      </c>
      <c r="E355" s="4" t="s">
        <v>155</v>
      </c>
      <c r="F355" s="4">
        <v>12576.55449</v>
      </c>
      <c r="G355" s="4">
        <v>226.2</v>
      </c>
      <c r="H355" s="4">
        <v>36.6</v>
      </c>
      <c r="I355" s="4">
        <v>2406.1999999999998</v>
      </c>
      <c r="K355" s="4">
        <v>0.34</v>
      </c>
      <c r="L355" s="4">
        <v>186</v>
      </c>
      <c r="M355" s="4">
        <v>0.86870000000000003</v>
      </c>
      <c r="N355" s="4">
        <v>11.918100000000001</v>
      </c>
      <c r="O355" s="4">
        <v>1.0925</v>
      </c>
      <c r="P355" s="4">
        <v>196.48949999999999</v>
      </c>
      <c r="Q355" s="4">
        <v>31.7927</v>
      </c>
      <c r="R355" s="4">
        <v>228.3</v>
      </c>
      <c r="S355" s="4">
        <v>154.86179999999999</v>
      </c>
      <c r="T355" s="4">
        <v>25.057200000000002</v>
      </c>
      <c r="U355" s="4">
        <v>179.9</v>
      </c>
      <c r="V355" s="4">
        <v>2406.1936999999998</v>
      </c>
      <c r="Y355" s="4">
        <v>161.54400000000001</v>
      </c>
      <c r="Z355" s="4">
        <v>0</v>
      </c>
      <c r="AA355" s="4">
        <v>0.29470000000000002</v>
      </c>
      <c r="AB355" s="4" t="s">
        <v>384</v>
      </c>
      <c r="AC355" s="4">
        <v>0</v>
      </c>
      <c r="AD355" s="4">
        <v>11.8</v>
      </c>
      <c r="AE355" s="4">
        <v>841</v>
      </c>
      <c r="AF355" s="4">
        <v>867</v>
      </c>
      <c r="AG355" s="4">
        <v>875</v>
      </c>
      <c r="AH355" s="4">
        <v>76</v>
      </c>
      <c r="AI355" s="4">
        <v>17.809999999999999</v>
      </c>
      <c r="AJ355" s="4">
        <v>0.41</v>
      </c>
      <c r="AK355" s="4">
        <v>983</v>
      </c>
      <c r="AL355" s="4">
        <v>-2</v>
      </c>
      <c r="AM355" s="4">
        <v>0</v>
      </c>
      <c r="AN355" s="4">
        <v>21.096</v>
      </c>
      <c r="AO355" s="4">
        <v>190</v>
      </c>
      <c r="AP355" s="4">
        <v>189</v>
      </c>
      <c r="AQ355" s="4">
        <v>2.8</v>
      </c>
      <c r="AR355" s="4">
        <v>195</v>
      </c>
      <c r="AS355" s="4" t="s">
        <v>155</v>
      </c>
      <c r="AT355" s="4">
        <v>2</v>
      </c>
      <c r="AU355" s="5">
        <v>0.59725694444444444</v>
      </c>
      <c r="AV355" s="4">
        <v>47.163350999999999</v>
      </c>
      <c r="AW355" s="4">
        <v>-88.484314999999995</v>
      </c>
      <c r="AX355" s="4">
        <v>318.89999999999998</v>
      </c>
      <c r="AY355" s="4">
        <v>39</v>
      </c>
      <c r="AZ355" s="4">
        <v>12</v>
      </c>
      <c r="BA355" s="4">
        <v>10</v>
      </c>
      <c r="BB355" s="4" t="s">
        <v>436</v>
      </c>
      <c r="BC355" s="4">
        <v>1.2</v>
      </c>
      <c r="BD355" s="4">
        <v>1.7</v>
      </c>
      <c r="BE355" s="4">
        <v>2.1</v>
      </c>
      <c r="BF355" s="4">
        <v>14.063000000000001</v>
      </c>
      <c r="BG355" s="4">
        <v>13.84</v>
      </c>
      <c r="BH355" s="4">
        <v>0.98</v>
      </c>
      <c r="BI355" s="4">
        <v>15.121</v>
      </c>
      <c r="BJ355" s="4">
        <v>2727.585</v>
      </c>
      <c r="BK355" s="4">
        <v>159.13200000000001</v>
      </c>
      <c r="BL355" s="4">
        <v>4.7089999999999996</v>
      </c>
      <c r="BM355" s="4">
        <v>0.76200000000000001</v>
      </c>
      <c r="BN355" s="4">
        <v>5.4710000000000001</v>
      </c>
      <c r="BO355" s="4">
        <v>3.7120000000000002</v>
      </c>
      <c r="BP355" s="4">
        <v>0.60099999999999998</v>
      </c>
      <c r="BQ355" s="4">
        <v>4.3120000000000003</v>
      </c>
      <c r="BR355" s="4">
        <v>18.209499999999998</v>
      </c>
      <c r="BU355" s="4">
        <v>7.335</v>
      </c>
      <c r="BW355" s="4">
        <v>49.045000000000002</v>
      </c>
      <c r="BX355" s="4">
        <v>0.64597599999999999</v>
      </c>
      <c r="BY355" s="4">
        <v>-5</v>
      </c>
      <c r="BZ355" s="4">
        <v>0.58328800000000003</v>
      </c>
      <c r="CA355" s="4">
        <v>15.786039000000001</v>
      </c>
      <c r="CB355" s="4">
        <v>11.782418</v>
      </c>
    </row>
    <row r="356" spans="1:80">
      <c r="A356" s="2">
        <v>42439</v>
      </c>
      <c r="B356" s="29">
        <v>0.389362025462963</v>
      </c>
      <c r="C356" s="4">
        <v>13.923999999999999</v>
      </c>
      <c r="D356" s="4">
        <v>0.99480000000000002</v>
      </c>
      <c r="E356" s="4" t="s">
        <v>155</v>
      </c>
      <c r="F356" s="4">
        <v>9947.5172409999996</v>
      </c>
      <c r="G356" s="4">
        <v>200</v>
      </c>
      <c r="H356" s="4">
        <v>40.200000000000003</v>
      </c>
      <c r="I356" s="4">
        <v>2290.1999999999998</v>
      </c>
      <c r="K356" s="4">
        <v>0.3</v>
      </c>
      <c r="L356" s="4">
        <v>184</v>
      </c>
      <c r="M356" s="4">
        <v>0.86960000000000004</v>
      </c>
      <c r="N356" s="4">
        <v>12.108499999999999</v>
      </c>
      <c r="O356" s="4">
        <v>0.86499999999999999</v>
      </c>
      <c r="P356" s="4">
        <v>173.905</v>
      </c>
      <c r="Q356" s="4">
        <v>34.997599999999998</v>
      </c>
      <c r="R356" s="4">
        <v>208.9</v>
      </c>
      <c r="S356" s="4">
        <v>137.06200000000001</v>
      </c>
      <c r="T356" s="4">
        <v>27.583100000000002</v>
      </c>
      <c r="U356" s="4">
        <v>164.6</v>
      </c>
      <c r="V356" s="4">
        <v>2290.2419</v>
      </c>
      <c r="Y356" s="4">
        <v>159.66399999999999</v>
      </c>
      <c r="Z356" s="4">
        <v>0</v>
      </c>
      <c r="AA356" s="4">
        <v>0.26090000000000002</v>
      </c>
      <c r="AB356" s="4" t="s">
        <v>384</v>
      </c>
      <c r="AC356" s="4">
        <v>0</v>
      </c>
      <c r="AD356" s="4">
        <v>11.8</v>
      </c>
      <c r="AE356" s="4">
        <v>841</v>
      </c>
      <c r="AF356" s="4">
        <v>867</v>
      </c>
      <c r="AG356" s="4">
        <v>875</v>
      </c>
      <c r="AH356" s="4">
        <v>76</v>
      </c>
      <c r="AI356" s="4">
        <v>17.809999999999999</v>
      </c>
      <c r="AJ356" s="4">
        <v>0.41</v>
      </c>
      <c r="AK356" s="4">
        <v>983</v>
      </c>
      <c r="AL356" s="4">
        <v>-2</v>
      </c>
      <c r="AM356" s="4">
        <v>0</v>
      </c>
      <c r="AN356" s="4">
        <v>21.903096999999999</v>
      </c>
      <c r="AO356" s="4">
        <v>190</v>
      </c>
      <c r="AP356" s="4">
        <v>189.9</v>
      </c>
      <c r="AQ356" s="4">
        <v>3.1</v>
      </c>
      <c r="AR356" s="4">
        <v>195</v>
      </c>
      <c r="AS356" s="4" t="s">
        <v>155</v>
      </c>
      <c r="AT356" s="4">
        <v>2</v>
      </c>
      <c r="AU356" s="5">
        <v>0.59726851851851859</v>
      </c>
      <c r="AV356" s="4">
        <v>47.163502999999999</v>
      </c>
      <c r="AW356" s="4">
        <v>-88.484393999999995</v>
      </c>
      <c r="AX356" s="4">
        <v>319.2</v>
      </c>
      <c r="AY356" s="4">
        <v>39.6</v>
      </c>
      <c r="AZ356" s="4">
        <v>12</v>
      </c>
      <c r="BA356" s="4">
        <v>10</v>
      </c>
      <c r="BB356" s="4" t="s">
        <v>436</v>
      </c>
      <c r="BC356" s="4">
        <v>1.2302999999999999</v>
      </c>
      <c r="BD356" s="4">
        <v>1.7302999999999999</v>
      </c>
      <c r="BE356" s="4">
        <v>2.1606000000000001</v>
      </c>
      <c r="BF356" s="4">
        <v>14.063000000000001</v>
      </c>
      <c r="BG356" s="4">
        <v>13.93</v>
      </c>
      <c r="BH356" s="4">
        <v>0.99</v>
      </c>
      <c r="BI356" s="4">
        <v>14.994999999999999</v>
      </c>
      <c r="BJ356" s="4">
        <v>2781.4050000000002</v>
      </c>
      <c r="BK356" s="4">
        <v>126.47</v>
      </c>
      <c r="BL356" s="4">
        <v>4.1829999999999998</v>
      </c>
      <c r="BM356" s="4">
        <v>0.84199999999999997</v>
      </c>
      <c r="BN356" s="4">
        <v>5.0250000000000004</v>
      </c>
      <c r="BO356" s="4">
        <v>3.2970000000000002</v>
      </c>
      <c r="BP356" s="4">
        <v>0.66400000000000003</v>
      </c>
      <c r="BQ356" s="4">
        <v>3.9609999999999999</v>
      </c>
      <c r="BR356" s="4">
        <v>17.396100000000001</v>
      </c>
      <c r="BU356" s="4">
        <v>7.2770000000000001</v>
      </c>
      <c r="BW356" s="4">
        <v>43.573</v>
      </c>
      <c r="BX356" s="4">
        <v>0.62700400000000001</v>
      </c>
      <c r="BY356" s="4">
        <v>-5</v>
      </c>
      <c r="BZ356" s="4">
        <v>0.58119399999999999</v>
      </c>
      <c r="CA356" s="4">
        <v>15.32241</v>
      </c>
      <c r="CB356" s="4">
        <v>11.740114999999999</v>
      </c>
    </row>
    <row r="357" spans="1:80">
      <c r="A357" s="2">
        <v>42439</v>
      </c>
      <c r="B357" s="29">
        <v>0.38937359953703704</v>
      </c>
      <c r="C357" s="4">
        <v>14.023999999999999</v>
      </c>
      <c r="D357" s="4">
        <v>0.54779999999999995</v>
      </c>
      <c r="E357" s="4" t="s">
        <v>155</v>
      </c>
      <c r="F357" s="4">
        <v>5478.3797050000003</v>
      </c>
      <c r="G357" s="4">
        <v>283.7</v>
      </c>
      <c r="H357" s="4">
        <v>40.299999999999997</v>
      </c>
      <c r="I357" s="4">
        <v>2108</v>
      </c>
      <c r="K357" s="4">
        <v>0.2</v>
      </c>
      <c r="L357" s="4">
        <v>175</v>
      </c>
      <c r="M357" s="4">
        <v>0.873</v>
      </c>
      <c r="N357" s="4">
        <v>12.242699999999999</v>
      </c>
      <c r="O357" s="4">
        <v>0.47820000000000001</v>
      </c>
      <c r="P357" s="4">
        <v>247.6396</v>
      </c>
      <c r="Q357" s="4">
        <v>35.141300000000001</v>
      </c>
      <c r="R357" s="4">
        <v>282.8</v>
      </c>
      <c r="S357" s="4">
        <v>195.1754</v>
      </c>
      <c r="T357" s="4">
        <v>27.696400000000001</v>
      </c>
      <c r="U357" s="4">
        <v>222.9</v>
      </c>
      <c r="V357" s="4">
        <v>2107.9917</v>
      </c>
      <c r="Y357" s="4">
        <v>152.87799999999999</v>
      </c>
      <c r="Z357" s="4">
        <v>0</v>
      </c>
      <c r="AA357" s="4">
        <v>0.17460000000000001</v>
      </c>
      <c r="AB357" s="4" t="s">
        <v>384</v>
      </c>
      <c r="AC357" s="4">
        <v>0</v>
      </c>
      <c r="AD357" s="4">
        <v>11.9</v>
      </c>
      <c r="AE357" s="4">
        <v>840</v>
      </c>
      <c r="AF357" s="4">
        <v>867</v>
      </c>
      <c r="AG357" s="4">
        <v>875</v>
      </c>
      <c r="AH357" s="4">
        <v>76</v>
      </c>
      <c r="AI357" s="4">
        <v>17.809999999999999</v>
      </c>
      <c r="AJ357" s="4">
        <v>0.41</v>
      </c>
      <c r="AK357" s="4">
        <v>983</v>
      </c>
      <c r="AL357" s="4">
        <v>-2</v>
      </c>
      <c r="AM357" s="4">
        <v>0</v>
      </c>
      <c r="AN357" s="4">
        <v>21.096095999999999</v>
      </c>
      <c r="AO357" s="4">
        <v>190</v>
      </c>
      <c r="AP357" s="4">
        <v>189.1</v>
      </c>
      <c r="AQ357" s="4">
        <v>3.2</v>
      </c>
      <c r="AR357" s="4">
        <v>195</v>
      </c>
      <c r="AS357" s="4" t="s">
        <v>155</v>
      </c>
      <c r="AT357" s="4">
        <v>2</v>
      </c>
      <c r="AU357" s="5">
        <v>0.59728009259259263</v>
      </c>
      <c r="AV357" s="4">
        <v>47.163654000000001</v>
      </c>
      <c r="AW357" s="4">
        <v>-88.484532999999999</v>
      </c>
      <c r="AX357" s="4">
        <v>319.39999999999998</v>
      </c>
      <c r="AY357" s="4">
        <v>42</v>
      </c>
      <c r="AZ357" s="4">
        <v>12</v>
      </c>
      <c r="BA357" s="4">
        <v>10</v>
      </c>
      <c r="BB357" s="4" t="s">
        <v>436</v>
      </c>
      <c r="BC357" s="4">
        <v>1.2697000000000001</v>
      </c>
      <c r="BD357" s="4">
        <v>1.7697000000000001</v>
      </c>
      <c r="BE357" s="4">
        <v>2.2393999999999998</v>
      </c>
      <c r="BF357" s="4">
        <v>14.063000000000001</v>
      </c>
      <c r="BG357" s="4">
        <v>14.31</v>
      </c>
      <c r="BH357" s="4">
        <v>1.02</v>
      </c>
      <c r="BI357" s="4">
        <v>14.551</v>
      </c>
      <c r="BJ357" s="4">
        <v>2871.3249999999998</v>
      </c>
      <c r="BK357" s="4">
        <v>71.39</v>
      </c>
      <c r="BL357" s="4">
        <v>6.0819999999999999</v>
      </c>
      <c r="BM357" s="4">
        <v>0.86299999999999999</v>
      </c>
      <c r="BN357" s="4">
        <v>6.9450000000000003</v>
      </c>
      <c r="BO357" s="4">
        <v>4.7939999999999996</v>
      </c>
      <c r="BP357" s="4">
        <v>0.68</v>
      </c>
      <c r="BQ357" s="4">
        <v>5.4740000000000002</v>
      </c>
      <c r="BR357" s="4">
        <v>16.348199999999999</v>
      </c>
      <c r="BU357" s="4">
        <v>7.1139999999999999</v>
      </c>
      <c r="BW357" s="4">
        <v>29.774000000000001</v>
      </c>
      <c r="BX357" s="4">
        <v>0.58151699999999995</v>
      </c>
      <c r="BY357" s="4">
        <v>-5</v>
      </c>
      <c r="BZ357" s="4">
        <v>0.58280799999999999</v>
      </c>
      <c r="CA357" s="4">
        <v>14.210808999999999</v>
      </c>
      <c r="CB357" s="4">
        <v>11.772717999999999</v>
      </c>
    </row>
    <row r="358" spans="1:80">
      <c r="A358" s="2">
        <v>42439</v>
      </c>
      <c r="B358" s="29">
        <v>0.38938517361111114</v>
      </c>
      <c r="C358" s="4">
        <v>13.682</v>
      </c>
      <c r="D358" s="4">
        <v>0.44330000000000003</v>
      </c>
      <c r="E358" s="4" t="s">
        <v>155</v>
      </c>
      <c r="F358" s="4">
        <v>4433.0872479999998</v>
      </c>
      <c r="G358" s="4">
        <v>368.7</v>
      </c>
      <c r="H358" s="4">
        <v>29.2</v>
      </c>
      <c r="I358" s="4">
        <v>1876.1</v>
      </c>
      <c r="K358" s="4">
        <v>0.2</v>
      </c>
      <c r="L358" s="4">
        <v>152</v>
      </c>
      <c r="M358" s="4">
        <v>0.87660000000000005</v>
      </c>
      <c r="N358" s="4">
        <v>11.994</v>
      </c>
      <c r="O358" s="4">
        <v>0.3886</v>
      </c>
      <c r="P358" s="4">
        <v>323.20299999999997</v>
      </c>
      <c r="Q358" s="4">
        <v>25.558299999999999</v>
      </c>
      <c r="R358" s="4">
        <v>348.8</v>
      </c>
      <c r="S358" s="4">
        <v>254.7302</v>
      </c>
      <c r="T358" s="4">
        <v>20.143599999999999</v>
      </c>
      <c r="U358" s="4">
        <v>274.89999999999998</v>
      </c>
      <c r="V358" s="4">
        <v>1876.1219000000001</v>
      </c>
      <c r="Y358" s="4">
        <v>133.297</v>
      </c>
      <c r="Z358" s="4">
        <v>0</v>
      </c>
      <c r="AA358" s="4">
        <v>0.17530000000000001</v>
      </c>
      <c r="AB358" s="4" t="s">
        <v>384</v>
      </c>
      <c r="AC358" s="4">
        <v>0</v>
      </c>
      <c r="AD358" s="4">
        <v>11.8</v>
      </c>
      <c r="AE358" s="4">
        <v>841</v>
      </c>
      <c r="AF358" s="4">
        <v>867</v>
      </c>
      <c r="AG358" s="4">
        <v>875</v>
      </c>
      <c r="AH358" s="4">
        <v>76</v>
      </c>
      <c r="AI358" s="4">
        <v>17.809999999999999</v>
      </c>
      <c r="AJ358" s="4">
        <v>0.41</v>
      </c>
      <c r="AK358" s="4">
        <v>983</v>
      </c>
      <c r="AL358" s="4">
        <v>-2</v>
      </c>
      <c r="AM358" s="4">
        <v>0</v>
      </c>
      <c r="AN358" s="4">
        <v>21</v>
      </c>
      <c r="AO358" s="4">
        <v>190</v>
      </c>
      <c r="AP358" s="4">
        <v>189</v>
      </c>
      <c r="AQ358" s="4">
        <v>2.8</v>
      </c>
      <c r="AR358" s="4">
        <v>195</v>
      </c>
      <c r="AS358" s="4" t="s">
        <v>155</v>
      </c>
      <c r="AT358" s="4">
        <v>2</v>
      </c>
      <c r="AU358" s="5">
        <v>0.59729166666666667</v>
      </c>
      <c r="AV358" s="4">
        <v>47.163800000000002</v>
      </c>
      <c r="AW358" s="4">
        <v>-88.484683000000004</v>
      </c>
      <c r="AX358" s="4">
        <v>319.60000000000002</v>
      </c>
      <c r="AY358" s="4">
        <v>44.2</v>
      </c>
      <c r="AZ358" s="4">
        <v>12</v>
      </c>
      <c r="BA358" s="4">
        <v>10</v>
      </c>
      <c r="BB358" s="4" t="s">
        <v>436</v>
      </c>
      <c r="BC358" s="4">
        <v>1.2</v>
      </c>
      <c r="BD358" s="4">
        <v>1.7</v>
      </c>
      <c r="BE358" s="4">
        <v>2.1</v>
      </c>
      <c r="BF358" s="4">
        <v>14.063000000000001</v>
      </c>
      <c r="BG358" s="4">
        <v>14.77</v>
      </c>
      <c r="BH358" s="4">
        <v>1.05</v>
      </c>
      <c r="BI358" s="4">
        <v>14.073</v>
      </c>
      <c r="BJ358" s="4">
        <v>2894.1590000000001</v>
      </c>
      <c r="BK358" s="4">
        <v>59.683999999999997</v>
      </c>
      <c r="BL358" s="4">
        <v>8.1669999999999998</v>
      </c>
      <c r="BM358" s="4">
        <v>0.64600000000000002</v>
      </c>
      <c r="BN358" s="4">
        <v>8.8130000000000006</v>
      </c>
      <c r="BO358" s="4">
        <v>6.4370000000000003</v>
      </c>
      <c r="BP358" s="4">
        <v>0.50900000000000001</v>
      </c>
      <c r="BQ358" s="4">
        <v>6.9459999999999997</v>
      </c>
      <c r="BR358" s="4">
        <v>14.969799999999999</v>
      </c>
      <c r="BU358" s="4">
        <v>6.3819999999999997</v>
      </c>
      <c r="BW358" s="4">
        <v>30.760999999999999</v>
      </c>
      <c r="BX358" s="4">
        <v>0.57157599999999997</v>
      </c>
      <c r="BY358" s="4">
        <v>-5</v>
      </c>
      <c r="BZ358" s="4">
        <v>0.57938400000000001</v>
      </c>
      <c r="CA358" s="4">
        <v>13.967888</v>
      </c>
      <c r="CB358" s="4">
        <v>11.703557</v>
      </c>
    </row>
    <row r="359" spans="1:80">
      <c r="A359" s="2">
        <v>42439</v>
      </c>
      <c r="B359" s="29">
        <v>0.38939674768518517</v>
      </c>
      <c r="C359" s="4">
        <v>13.605</v>
      </c>
      <c r="D359" s="4">
        <v>0.16309999999999999</v>
      </c>
      <c r="E359" s="4" t="s">
        <v>155</v>
      </c>
      <c r="F359" s="4">
        <v>1631.0738249999999</v>
      </c>
      <c r="G359" s="4">
        <v>381.7</v>
      </c>
      <c r="H359" s="4">
        <v>30.2</v>
      </c>
      <c r="I359" s="4">
        <v>1423.7</v>
      </c>
      <c r="K359" s="4">
        <v>0.2</v>
      </c>
      <c r="L359" s="4">
        <v>127</v>
      </c>
      <c r="M359" s="4">
        <v>0.88009999999999999</v>
      </c>
      <c r="N359" s="4">
        <v>11.973599999999999</v>
      </c>
      <c r="O359" s="4">
        <v>0.14349999999999999</v>
      </c>
      <c r="P359" s="4">
        <v>335.9622</v>
      </c>
      <c r="Q359" s="4">
        <v>26.568899999999999</v>
      </c>
      <c r="R359" s="4">
        <v>362.5</v>
      </c>
      <c r="S359" s="4">
        <v>264.78620000000001</v>
      </c>
      <c r="T359" s="4">
        <v>20.940100000000001</v>
      </c>
      <c r="U359" s="4">
        <v>285.7</v>
      </c>
      <c r="V359" s="4">
        <v>1423.6592000000001</v>
      </c>
      <c r="Y359" s="4">
        <v>111.48399999999999</v>
      </c>
      <c r="Z359" s="4">
        <v>0</v>
      </c>
      <c r="AA359" s="4">
        <v>0.17599999999999999</v>
      </c>
      <c r="AB359" s="4" t="s">
        <v>384</v>
      </c>
      <c r="AC359" s="4">
        <v>0</v>
      </c>
      <c r="AD359" s="4">
        <v>11.8</v>
      </c>
      <c r="AE359" s="4">
        <v>840</v>
      </c>
      <c r="AF359" s="4">
        <v>867</v>
      </c>
      <c r="AG359" s="4">
        <v>875</v>
      </c>
      <c r="AH359" s="4">
        <v>76</v>
      </c>
      <c r="AI359" s="4">
        <v>17.809999999999999</v>
      </c>
      <c r="AJ359" s="4">
        <v>0.41</v>
      </c>
      <c r="AK359" s="4">
        <v>983</v>
      </c>
      <c r="AL359" s="4">
        <v>-2</v>
      </c>
      <c r="AM359" s="4">
        <v>0</v>
      </c>
      <c r="AN359" s="4">
        <v>21</v>
      </c>
      <c r="AO359" s="4">
        <v>190</v>
      </c>
      <c r="AP359" s="4">
        <v>189</v>
      </c>
      <c r="AQ359" s="4">
        <v>2.7</v>
      </c>
      <c r="AR359" s="4">
        <v>195</v>
      </c>
      <c r="AS359" s="4" t="s">
        <v>155</v>
      </c>
      <c r="AT359" s="4">
        <v>2</v>
      </c>
      <c r="AU359" s="5">
        <v>0.5973032407407407</v>
      </c>
      <c r="AV359" s="4">
        <v>47.163941000000001</v>
      </c>
      <c r="AW359" s="4">
        <v>-88.484846000000005</v>
      </c>
      <c r="AX359" s="4">
        <v>319.89999999999998</v>
      </c>
      <c r="AY359" s="4">
        <v>44.5</v>
      </c>
      <c r="AZ359" s="4">
        <v>12</v>
      </c>
      <c r="BA359" s="4">
        <v>10</v>
      </c>
      <c r="BB359" s="4" t="s">
        <v>436</v>
      </c>
      <c r="BC359" s="4">
        <v>1.2</v>
      </c>
      <c r="BD359" s="4">
        <v>1.7302999999999999</v>
      </c>
      <c r="BE359" s="4">
        <v>2.1</v>
      </c>
      <c r="BF359" s="4">
        <v>14.063000000000001</v>
      </c>
      <c r="BG359" s="4">
        <v>15.22</v>
      </c>
      <c r="BH359" s="4">
        <v>1.08</v>
      </c>
      <c r="BI359" s="4">
        <v>13.627000000000001</v>
      </c>
      <c r="BJ359" s="4">
        <v>2962.7139999999999</v>
      </c>
      <c r="BK359" s="4">
        <v>22.606000000000002</v>
      </c>
      <c r="BL359" s="4">
        <v>8.7050000000000001</v>
      </c>
      <c r="BM359" s="4">
        <v>0.68799999999999994</v>
      </c>
      <c r="BN359" s="4">
        <v>9.3940000000000001</v>
      </c>
      <c r="BO359" s="4">
        <v>6.8609999999999998</v>
      </c>
      <c r="BP359" s="4">
        <v>0.54300000000000004</v>
      </c>
      <c r="BQ359" s="4">
        <v>7.4039999999999999</v>
      </c>
      <c r="BR359" s="4">
        <v>11.648400000000001</v>
      </c>
      <c r="BU359" s="4">
        <v>5.4729999999999999</v>
      </c>
      <c r="BW359" s="4">
        <v>31.667000000000002</v>
      </c>
      <c r="BX359" s="4">
        <v>0.47608</v>
      </c>
      <c r="BY359" s="4">
        <v>-5</v>
      </c>
      <c r="BZ359" s="4">
        <v>0.57990399999999998</v>
      </c>
      <c r="CA359" s="4">
        <v>11.634205</v>
      </c>
      <c r="CB359" s="4">
        <v>11.714060999999999</v>
      </c>
    </row>
    <row r="360" spans="1:80">
      <c r="A360" s="2">
        <v>42439</v>
      </c>
      <c r="B360" s="29">
        <v>0.38940832175925927</v>
      </c>
      <c r="C360" s="4">
        <v>13.879</v>
      </c>
      <c r="D360" s="4">
        <v>7.3099999999999998E-2</v>
      </c>
      <c r="E360" s="4" t="s">
        <v>155</v>
      </c>
      <c r="F360" s="4">
        <v>731.01522799999998</v>
      </c>
      <c r="G360" s="4">
        <v>348.5</v>
      </c>
      <c r="H360" s="4">
        <v>43</v>
      </c>
      <c r="I360" s="4">
        <v>1259.9000000000001</v>
      </c>
      <c r="K360" s="4">
        <v>0.73</v>
      </c>
      <c r="L360" s="4">
        <v>127</v>
      </c>
      <c r="M360" s="4">
        <v>0.879</v>
      </c>
      <c r="N360" s="4">
        <v>12.199400000000001</v>
      </c>
      <c r="O360" s="4">
        <v>6.4299999999999996E-2</v>
      </c>
      <c r="P360" s="4">
        <v>306.34399999999999</v>
      </c>
      <c r="Q360" s="4">
        <v>37.795999999999999</v>
      </c>
      <c r="R360" s="4">
        <v>344.1</v>
      </c>
      <c r="S360" s="4">
        <v>241.44290000000001</v>
      </c>
      <c r="T360" s="4">
        <v>29.788599999999999</v>
      </c>
      <c r="U360" s="4">
        <v>271.2</v>
      </c>
      <c r="V360" s="4">
        <v>1259.8984</v>
      </c>
      <c r="Y360" s="4">
        <v>111.386</v>
      </c>
      <c r="Z360" s="4">
        <v>0</v>
      </c>
      <c r="AA360" s="4">
        <v>0.63880000000000003</v>
      </c>
      <c r="AB360" s="4" t="s">
        <v>384</v>
      </c>
      <c r="AC360" s="4">
        <v>0</v>
      </c>
      <c r="AD360" s="4">
        <v>11.8</v>
      </c>
      <c r="AE360" s="4">
        <v>839</v>
      </c>
      <c r="AF360" s="4">
        <v>867</v>
      </c>
      <c r="AG360" s="4">
        <v>874</v>
      </c>
      <c r="AH360" s="4">
        <v>76</v>
      </c>
      <c r="AI360" s="4">
        <v>17.809999999999999</v>
      </c>
      <c r="AJ360" s="4">
        <v>0.41</v>
      </c>
      <c r="AK360" s="4">
        <v>983</v>
      </c>
      <c r="AL360" s="4">
        <v>-2</v>
      </c>
      <c r="AM360" s="4">
        <v>0</v>
      </c>
      <c r="AN360" s="4">
        <v>21</v>
      </c>
      <c r="AO360" s="4">
        <v>190</v>
      </c>
      <c r="AP360" s="4">
        <v>189</v>
      </c>
      <c r="AQ360" s="4">
        <v>3</v>
      </c>
      <c r="AR360" s="4">
        <v>195</v>
      </c>
      <c r="AS360" s="4" t="s">
        <v>155</v>
      </c>
      <c r="AT360" s="4">
        <v>2</v>
      </c>
      <c r="AU360" s="5">
        <v>0.59731481481481474</v>
      </c>
      <c r="AV360" s="4">
        <v>47.164059000000002</v>
      </c>
      <c r="AW360" s="4">
        <v>-88.485052999999994</v>
      </c>
      <c r="AX360" s="4">
        <v>320.10000000000002</v>
      </c>
      <c r="AY360" s="4">
        <v>45.2</v>
      </c>
      <c r="AZ360" s="4">
        <v>12</v>
      </c>
      <c r="BA360" s="4">
        <v>10</v>
      </c>
      <c r="BB360" s="4" t="s">
        <v>436</v>
      </c>
      <c r="BC360" s="4">
        <v>1.2302999999999999</v>
      </c>
      <c r="BD360" s="4">
        <v>1.5576000000000001</v>
      </c>
      <c r="BE360" s="4">
        <v>2.1303000000000001</v>
      </c>
      <c r="BF360" s="4">
        <v>14.063000000000001</v>
      </c>
      <c r="BG360" s="4">
        <v>15.06</v>
      </c>
      <c r="BH360" s="4">
        <v>1.07</v>
      </c>
      <c r="BI360" s="4">
        <v>13.769</v>
      </c>
      <c r="BJ360" s="4">
        <v>2986.7820000000002</v>
      </c>
      <c r="BK360" s="4">
        <v>10.013</v>
      </c>
      <c r="BL360" s="4">
        <v>7.8540000000000001</v>
      </c>
      <c r="BM360" s="4">
        <v>0.96899999999999997</v>
      </c>
      <c r="BN360" s="4">
        <v>8.8230000000000004</v>
      </c>
      <c r="BO360" s="4">
        <v>6.19</v>
      </c>
      <c r="BP360" s="4">
        <v>0.76400000000000001</v>
      </c>
      <c r="BQ360" s="4">
        <v>6.9539999999999997</v>
      </c>
      <c r="BR360" s="4">
        <v>10.1999</v>
      </c>
      <c r="BU360" s="4">
        <v>5.4109999999999996</v>
      </c>
      <c r="BW360" s="4">
        <v>113.71</v>
      </c>
      <c r="BX360" s="4">
        <v>0.37379200000000001</v>
      </c>
      <c r="BY360" s="4">
        <v>-5</v>
      </c>
      <c r="BZ360" s="4">
        <v>0.57819200000000004</v>
      </c>
      <c r="CA360" s="4">
        <v>9.1345419999999997</v>
      </c>
      <c r="CB360" s="4">
        <v>11.679478</v>
      </c>
    </row>
    <row r="361" spans="1:80">
      <c r="A361" s="2">
        <v>42439</v>
      </c>
      <c r="B361" s="29">
        <v>0.38941989583333331</v>
      </c>
      <c r="C361" s="4">
        <v>14.225</v>
      </c>
      <c r="D361" s="4">
        <v>4.6800000000000001E-2</v>
      </c>
      <c r="E361" s="4" t="s">
        <v>155</v>
      </c>
      <c r="F361" s="4">
        <v>468.38449100000003</v>
      </c>
      <c r="G361" s="4">
        <v>286.89999999999998</v>
      </c>
      <c r="H361" s="4">
        <v>42.9</v>
      </c>
      <c r="I361" s="4">
        <v>1196.9000000000001</v>
      </c>
      <c r="K361" s="4">
        <v>1.1000000000000001</v>
      </c>
      <c r="L361" s="4">
        <v>129</v>
      </c>
      <c r="M361" s="4">
        <v>0.87660000000000005</v>
      </c>
      <c r="N361" s="4">
        <v>12.4703</v>
      </c>
      <c r="O361" s="4">
        <v>4.1099999999999998E-2</v>
      </c>
      <c r="P361" s="4">
        <v>251.50579999999999</v>
      </c>
      <c r="Q361" s="4">
        <v>37.607500000000002</v>
      </c>
      <c r="R361" s="4">
        <v>289.10000000000002</v>
      </c>
      <c r="S361" s="4">
        <v>198.2225</v>
      </c>
      <c r="T361" s="4">
        <v>29.6401</v>
      </c>
      <c r="U361" s="4">
        <v>227.9</v>
      </c>
      <c r="V361" s="4">
        <v>1196.9149</v>
      </c>
      <c r="Y361" s="4">
        <v>113.283</v>
      </c>
      <c r="Z361" s="4">
        <v>0</v>
      </c>
      <c r="AA361" s="4">
        <v>0.96430000000000005</v>
      </c>
      <c r="AB361" s="4" t="s">
        <v>384</v>
      </c>
      <c r="AC361" s="4">
        <v>0</v>
      </c>
      <c r="AD361" s="4">
        <v>11.8</v>
      </c>
      <c r="AE361" s="4">
        <v>839</v>
      </c>
      <c r="AF361" s="4">
        <v>867</v>
      </c>
      <c r="AG361" s="4">
        <v>872</v>
      </c>
      <c r="AH361" s="4">
        <v>76</v>
      </c>
      <c r="AI361" s="4">
        <v>17.809999999999999</v>
      </c>
      <c r="AJ361" s="4">
        <v>0.41</v>
      </c>
      <c r="AK361" s="4">
        <v>983</v>
      </c>
      <c r="AL361" s="4">
        <v>-2</v>
      </c>
      <c r="AM361" s="4">
        <v>0</v>
      </c>
      <c r="AN361" s="4">
        <v>21.904</v>
      </c>
      <c r="AO361" s="4">
        <v>190</v>
      </c>
      <c r="AP361" s="4">
        <v>188.1</v>
      </c>
      <c r="AQ361" s="4">
        <v>3.1</v>
      </c>
      <c r="AR361" s="4">
        <v>195</v>
      </c>
      <c r="AS361" s="4" t="s">
        <v>155</v>
      </c>
      <c r="AT361" s="4">
        <v>2</v>
      </c>
      <c r="AU361" s="5">
        <v>0.59732638888888889</v>
      </c>
      <c r="AV361" s="4">
        <v>47.164157000000003</v>
      </c>
      <c r="AW361" s="4">
        <v>-88.485282999999995</v>
      </c>
      <c r="AX361" s="4">
        <v>320.3</v>
      </c>
      <c r="AY361" s="4">
        <v>44.4</v>
      </c>
      <c r="AZ361" s="4">
        <v>12</v>
      </c>
      <c r="BA361" s="4">
        <v>10</v>
      </c>
      <c r="BB361" s="4" t="s">
        <v>436</v>
      </c>
      <c r="BC361" s="4">
        <v>1.3</v>
      </c>
      <c r="BD361" s="4">
        <v>1.0303</v>
      </c>
      <c r="BE361" s="4">
        <v>2.2000000000000002</v>
      </c>
      <c r="BF361" s="4">
        <v>14.063000000000001</v>
      </c>
      <c r="BG361" s="4">
        <v>14.76</v>
      </c>
      <c r="BH361" s="4">
        <v>1.05</v>
      </c>
      <c r="BI361" s="4">
        <v>14.073</v>
      </c>
      <c r="BJ361" s="4">
        <v>2994.5709999999999</v>
      </c>
      <c r="BK361" s="4">
        <v>6.2759999999999998</v>
      </c>
      <c r="BL361" s="4">
        <v>6.3250000000000002</v>
      </c>
      <c r="BM361" s="4">
        <v>0.94599999999999995</v>
      </c>
      <c r="BN361" s="4">
        <v>7.27</v>
      </c>
      <c r="BO361" s="4">
        <v>4.9850000000000003</v>
      </c>
      <c r="BP361" s="4">
        <v>0.745</v>
      </c>
      <c r="BQ361" s="4">
        <v>5.73</v>
      </c>
      <c r="BR361" s="4">
        <v>9.5042000000000009</v>
      </c>
      <c r="BU361" s="4">
        <v>5.3970000000000002</v>
      </c>
      <c r="BW361" s="4">
        <v>168.37</v>
      </c>
      <c r="BX361" s="4">
        <v>0.37665599999999999</v>
      </c>
      <c r="BY361" s="4">
        <v>-5</v>
      </c>
      <c r="BZ361" s="4">
        <v>0.57709600000000005</v>
      </c>
      <c r="CA361" s="4">
        <v>9.2045309999999994</v>
      </c>
      <c r="CB361" s="4">
        <v>11.657339</v>
      </c>
    </row>
    <row r="362" spans="1:80">
      <c r="A362" s="2">
        <v>42439</v>
      </c>
      <c r="B362" s="29">
        <v>0.38943146990740746</v>
      </c>
      <c r="C362" s="4">
        <v>14.034000000000001</v>
      </c>
      <c r="D362" s="4">
        <v>4.1399999999999999E-2</v>
      </c>
      <c r="E362" s="4" t="s">
        <v>155</v>
      </c>
      <c r="F362" s="4">
        <v>413.76909999999998</v>
      </c>
      <c r="G362" s="4">
        <v>220.1</v>
      </c>
      <c r="H362" s="4">
        <v>33.5</v>
      </c>
      <c r="I362" s="4">
        <v>1184.5999999999999</v>
      </c>
      <c r="K362" s="4">
        <v>0.99</v>
      </c>
      <c r="L362" s="4">
        <v>130</v>
      </c>
      <c r="M362" s="4">
        <v>0.87809999999999999</v>
      </c>
      <c r="N362" s="4">
        <v>12.3233</v>
      </c>
      <c r="O362" s="4">
        <v>3.6299999999999999E-2</v>
      </c>
      <c r="P362" s="4">
        <v>193.2912</v>
      </c>
      <c r="Q362" s="4">
        <v>29.416899999999998</v>
      </c>
      <c r="R362" s="4">
        <v>222.7</v>
      </c>
      <c r="S362" s="4">
        <v>152.34110000000001</v>
      </c>
      <c r="T362" s="4">
        <v>23.184699999999999</v>
      </c>
      <c r="U362" s="4">
        <v>175.5</v>
      </c>
      <c r="V362" s="4">
        <v>1184.55</v>
      </c>
      <c r="Y362" s="4">
        <v>114.38</v>
      </c>
      <c r="Z362" s="4">
        <v>0</v>
      </c>
      <c r="AA362" s="4">
        <v>0.86699999999999999</v>
      </c>
      <c r="AB362" s="4" t="s">
        <v>384</v>
      </c>
      <c r="AC362" s="4">
        <v>0</v>
      </c>
      <c r="AD362" s="4">
        <v>11.8</v>
      </c>
      <c r="AE362" s="4">
        <v>838</v>
      </c>
      <c r="AF362" s="4">
        <v>866</v>
      </c>
      <c r="AG362" s="4">
        <v>873</v>
      </c>
      <c r="AH362" s="4">
        <v>76</v>
      </c>
      <c r="AI362" s="4">
        <v>17.809999999999999</v>
      </c>
      <c r="AJ362" s="4">
        <v>0.41</v>
      </c>
      <c r="AK362" s="4">
        <v>983</v>
      </c>
      <c r="AL362" s="4">
        <v>-2</v>
      </c>
      <c r="AM362" s="4">
        <v>0</v>
      </c>
      <c r="AN362" s="4">
        <v>22</v>
      </c>
      <c r="AO362" s="4">
        <v>190</v>
      </c>
      <c r="AP362" s="4">
        <v>188.9</v>
      </c>
      <c r="AQ362" s="4">
        <v>2.8</v>
      </c>
      <c r="AR362" s="4">
        <v>195</v>
      </c>
      <c r="AS362" s="4" t="s">
        <v>155</v>
      </c>
      <c r="AT362" s="4">
        <v>2</v>
      </c>
      <c r="AU362" s="5">
        <v>0.59733796296296293</v>
      </c>
      <c r="AV362" s="4">
        <v>47.164251</v>
      </c>
      <c r="AW362" s="4">
        <v>-88.485506000000001</v>
      </c>
      <c r="AX362" s="4">
        <v>320.39999999999998</v>
      </c>
      <c r="AY362" s="4">
        <v>42.7</v>
      </c>
      <c r="AZ362" s="4">
        <v>12</v>
      </c>
      <c r="BA362" s="4">
        <v>9</v>
      </c>
      <c r="BB362" s="4" t="s">
        <v>437</v>
      </c>
      <c r="BC362" s="4">
        <v>1.3303</v>
      </c>
      <c r="BD362" s="4">
        <v>1.1303000000000001</v>
      </c>
      <c r="BE362" s="4">
        <v>2.2303000000000002</v>
      </c>
      <c r="BF362" s="4">
        <v>14.063000000000001</v>
      </c>
      <c r="BG362" s="4">
        <v>14.95</v>
      </c>
      <c r="BH362" s="4">
        <v>1.06</v>
      </c>
      <c r="BI362" s="4">
        <v>13.885</v>
      </c>
      <c r="BJ362" s="4">
        <v>2995.6640000000002</v>
      </c>
      <c r="BK362" s="4">
        <v>5.6210000000000004</v>
      </c>
      <c r="BL362" s="4">
        <v>4.9210000000000003</v>
      </c>
      <c r="BM362" s="4">
        <v>0.749</v>
      </c>
      <c r="BN362" s="4">
        <v>5.6689999999999996</v>
      </c>
      <c r="BO362" s="4">
        <v>3.8780000000000001</v>
      </c>
      <c r="BP362" s="4">
        <v>0.59</v>
      </c>
      <c r="BQ362" s="4">
        <v>4.468</v>
      </c>
      <c r="BR362" s="4">
        <v>9.5216999999999992</v>
      </c>
      <c r="BU362" s="4">
        <v>5.5170000000000003</v>
      </c>
      <c r="BW362" s="4">
        <v>153.245</v>
      </c>
      <c r="BX362" s="4">
        <v>0.37709599999999999</v>
      </c>
      <c r="BY362" s="4">
        <v>-5</v>
      </c>
      <c r="BZ362" s="4">
        <v>0.57699999999999996</v>
      </c>
      <c r="CA362" s="4">
        <v>9.2152840000000005</v>
      </c>
      <c r="CB362" s="4">
        <v>11.6554</v>
      </c>
    </row>
    <row r="363" spans="1:80">
      <c r="A363" s="2">
        <v>42439</v>
      </c>
      <c r="B363" s="29">
        <v>0.3894430439814815</v>
      </c>
      <c r="C363" s="4">
        <v>13.680999999999999</v>
      </c>
      <c r="D363" s="4">
        <v>4.7899999999999998E-2</v>
      </c>
      <c r="E363" s="4" t="s">
        <v>155</v>
      </c>
      <c r="F363" s="4">
        <v>478.77250400000003</v>
      </c>
      <c r="G363" s="4">
        <v>129.1</v>
      </c>
      <c r="H363" s="4">
        <v>32.9</v>
      </c>
      <c r="I363" s="4">
        <v>1234.3</v>
      </c>
      <c r="K363" s="4">
        <v>0.7</v>
      </c>
      <c r="L363" s="4">
        <v>139</v>
      </c>
      <c r="M363" s="4">
        <v>0.88060000000000005</v>
      </c>
      <c r="N363" s="4">
        <v>12.047599999999999</v>
      </c>
      <c r="O363" s="4">
        <v>4.2200000000000001E-2</v>
      </c>
      <c r="P363" s="4">
        <v>113.6815</v>
      </c>
      <c r="Q363" s="4">
        <v>28.972100000000001</v>
      </c>
      <c r="R363" s="4">
        <v>142.69999999999999</v>
      </c>
      <c r="S363" s="4">
        <v>89.597300000000004</v>
      </c>
      <c r="T363" s="4">
        <v>22.834099999999999</v>
      </c>
      <c r="U363" s="4">
        <v>112.4</v>
      </c>
      <c r="V363" s="4">
        <v>1234.3261</v>
      </c>
      <c r="Y363" s="4">
        <v>122.28700000000001</v>
      </c>
      <c r="Z363" s="4">
        <v>0</v>
      </c>
      <c r="AA363" s="4">
        <v>0.61639999999999995</v>
      </c>
      <c r="AB363" s="4" t="s">
        <v>384</v>
      </c>
      <c r="AC363" s="4">
        <v>0</v>
      </c>
      <c r="AD363" s="4">
        <v>11.8</v>
      </c>
      <c r="AE363" s="4">
        <v>839</v>
      </c>
      <c r="AF363" s="4">
        <v>867</v>
      </c>
      <c r="AG363" s="4">
        <v>874</v>
      </c>
      <c r="AH363" s="4">
        <v>76</v>
      </c>
      <c r="AI363" s="4">
        <v>17.809999999999999</v>
      </c>
      <c r="AJ363" s="4">
        <v>0.41</v>
      </c>
      <c r="AK363" s="4">
        <v>983</v>
      </c>
      <c r="AL363" s="4">
        <v>-2</v>
      </c>
      <c r="AM363" s="4">
        <v>0</v>
      </c>
      <c r="AN363" s="4">
        <v>21.096</v>
      </c>
      <c r="AO363" s="4">
        <v>190</v>
      </c>
      <c r="AP363" s="4">
        <v>189</v>
      </c>
      <c r="AQ363" s="4">
        <v>2.5</v>
      </c>
      <c r="AR363" s="4">
        <v>195</v>
      </c>
      <c r="AS363" s="4" t="s">
        <v>155</v>
      </c>
      <c r="AT363" s="4">
        <v>2</v>
      </c>
      <c r="AU363" s="5">
        <v>0.59734953703703708</v>
      </c>
      <c r="AV363" s="4">
        <v>47.164327</v>
      </c>
      <c r="AW363" s="4">
        <v>-88.485732999999996</v>
      </c>
      <c r="AX363" s="4">
        <v>320.39999999999998</v>
      </c>
      <c r="AY363" s="4">
        <v>42.3</v>
      </c>
      <c r="AZ363" s="4">
        <v>12</v>
      </c>
      <c r="BA363" s="4">
        <v>9</v>
      </c>
      <c r="BB363" s="4" t="s">
        <v>437</v>
      </c>
      <c r="BC363" s="4">
        <v>1.4302999999999999</v>
      </c>
      <c r="BD363" s="4">
        <v>1.2605999999999999</v>
      </c>
      <c r="BE363" s="4">
        <v>2.3605999999999998</v>
      </c>
      <c r="BF363" s="4">
        <v>14.063000000000001</v>
      </c>
      <c r="BG363" s="4">
        <v>15.3</v>
      </c>
      <c r="BH363" s="4">
        <v>1.0900000000000001</v>
      </c>
      <c r="BI363" s="4">
        <v>13.558</v>
      </c>
      <c r="BJ363" s="4">
        <v>2992.3719999999998</v>
      </c>
      <c r="BK363" s="4">
        <v>6.665</v>
      </c>
      <c r="BL363" s="4">
        <v>2.9569999999999999</v>
      </c>
      <c r="BM363" s="4">
        <v>0.754</v>
      </c>
      <c r="BN363" s="4">
        <v>3.7109999999999999</v>
      </c>
      <c r="BO363" s="4">
        <v>2.33</v>
      </c>
      <c r="BP363" s="4">
        <v>0.59399999999999997</v>
      </c>
      <c r="BQ363" s="4">
        <v>2.9239999999999999</v>
      </c>
      <c r="BR363" s="4">
        <v>10.137700000000001</v>
      </c>
      <c r="BU363" s="4">
        <v>6.0259999999999998</v>
      </c>
      <c r="BW363" s="4">
        <v>111.325</v>
      </c>
      <c r="BX363" s="4">
        <v>0.30919999999999997</v>
      </c>
      <c r="BY363" s="4">
        <v>-5</v>
      </c>
      <c r="BZ363" s="4">
        <v>0.57428800000000002</v>
      </c>
      <c r="CA363" s="4">
        <v>7.5560749999999999</v>
      </c>
      <c r="CB363" s="4">
        <v>11.600618000000001</v>
      </c>
    </row>
    <row r="364" spans="1:80">
      <c r="A364" s="2">
        <v>42439</v>
      </c>
      <c r="B364" s="29">
        <v>0.38945461805555559</v>
      </c>
      <c r="C364" s="4">
        <v>13.996</v>
      </c>
      <c r="D364" s="4">
        <v>9.0700000000000003E-2</v>
      </c>
      <c r="E364" s="4" t="s">
        <v>155</v>
      </c>
      <c r="F364" s="4">
        <v>906.82781999999997</v>
      </c>
      <c r="G364" s="4">
        <v>95.7</v>
      </c>
      <c r="H364" s="4">
        <v>33</v>
      </c>
      <c r="I364" s="4">
        <v>1366.1</v>
      </c>
      <c r="K364" s="4">
        <v>0.72</v>
      </c>
      <c r="L364" s="4">
        <v>147</v>
      </c>
      <c r="M364" s="4">
        <v>0.87760000000000005</v>
      </c>
      <c r="N364" s="4">
        <v>12.282400000000001</v>
      </c>
      <c r="O364" s="4">
        <v>7.9600000000000004E-2</v>
      </c>
      <c r="P364" s="4">
        <v>83.953100000000006</v>
      </c>
      <c r="Q364" s="4">
        <v>28.96</v>
      </c>
      <c r="R364" s="4">
        <v>112.9</v>
      </c>
      <c r="S364" s="4">
        <v>66.167000000000002</v>
      </c>
      <c r="T364" s="4">
        <v>22.8246</v>
      </c>
      <c r="U364" s="4">
        <v>89</v>
      </c>
      <c r="V364" s="4">
        <v>1366.1280999999999</v>
      </c>
      <c r="Y364" s="4">
        <v>129.429</v>
      </c>
      <c r="Z364" s="4">
        <v>0</v>
      </c>
      <c r="AA364" s="4">
        <v>0.63349999999999995</v>
      </c>
      <c r="AB364" s="4" t="s">
        <v>384</v>
      </c>
      <c r="AC364" s="4">
        <v>0</v>
      </c>
      <c r="AD364" s="4">
        <v>11.8</v>
      </c>
      <c r="AE364" s="4">
        <v>840</v>
      </c>
      <c r="AF364" s="4">
        <v>867</v>
      </c>
      <c r="AG364" s="4">
        <v>874</v>
      </c>
      <c r="AH364" s="4">
        <v>76</v>
      </c>
      <c r="AI364" s="4">
        <v>17.809999999999999</v>
      </c>
      <c r="AJ364" s="4">
        <v>0.41</v>
      </c>
      <c r="AK364" s="4">
        <v>983</v>
      </c>
      <c r="AL364" s="4">
        <v>-2</v>
      </c>
      <c r="AM364" s="4">
        <v>0</v>
      </c>
      <c r="AN364" s="4">
        <v>21</v>
      </c>
      <c r="AO364" s="4">
        <v>190</v>
      </c>
      <c r="AP364" s="4">
        <v>189</v>
      </c>
      <c r="AQ364" s="4">
        <v>2.2000000000000002</v>
      </c>
      <c r="AR364" s="4">
        <v>195</v>
      </c>
      <c r="AS364" s="4" t="s">
        <v>155</v>
      </c>
      <c r="AT364" s="4">
        <v>2</v>
      </c>
      <c r="AU364" s="5">
        <v>0.59736111111111112</v>
      </c>
      <c r="AV364" s="4">
        <v>47.164375</v>
      </c>
      <c r="AW364" s="4">
        <v>-88.485960000000006</v>
      </c>
      <c r="AX364" s="4">
        <v>320.3</v>
      </c>
      <c r="AY364" s="4">
        <v>40.799999999999997</v>
      </c>
      <c r="AZ364" s="4">
        <v>12</v>
      </c>
      <c r="BA364" s="4">
        <v>10</v>
      </c>
      <c r="BB364" s="4" t="s">
        <v>438</v>
      </c>
      <c r="BC364" s="4">
        <v>1.3788</v>
      </c>
      <c r="BD364" s="4">
        <v>1.4</v>
      </c>
      <c r="BE364" s="4">
        <v>2.2879</v>
      </c>
      <c r="BF364" s="4">
        <v>14.063000000000001</v>
      </c>
      <c r="BG364" s="4">
        <v>14.92</v>
      </c>
      <c r="BH364" s="4">
        <v>1.06</v>
      </c>
      <c r="BI364" s="4">
        <v>13.95</v>
      </c>
      <c r="BJ364" s="4">
        <v>2980.8049999999998</v>
      </c>
      <c r="BK364" s="4">
        <v>12.292</v>
      </c>
      <c r="BL364" s="4">
        <v>2.1339999999999999</v>
      </c>
      <c r="BM364" s="4">
        <v>0.73599999999999999</v>
      </c>
      <c r="BN364" s="4">
        <v>2.87</v>
      </c>
      <c r="BO364" s="4">
        <v>1.6819999999999999</v>
      </c>
      <c r="BP364" s="4">
        <v>0.57999999999999996</v>
      </c>
      <c r="BQ364" s="4">
        <v>2.262</v>
      </c>
      <c r="BR364" s="4">
        <v>10.963200000000001</v>
      </c>
      <c r="BU364" s="4">
        <v>6.2320000000000002</v>
      </c>
      <c r="BW364" s="4">
        <v>111.79</v>
      </c>
      <c r="BX364" s="4">
        <v>0.28572799999999998</v>
      </c>
      <c r="BY364" s="4">
        <v>-5</v>
      </c>
      <c r="BZ364" s="4">
        <v>0.57490399999999997</v>
      </c>
      <c r="CA364" s="4">
        <v>6.9824780000000004</v>
      </c>
      <c r="CB364" s="4">
        <v>11.613061</v>
      </c>
    </row>
    <row r="365" spans="1:80">
      <c r="A365" s="2">
        <v>42439</v>
      </c>
      <c r="B365" s="29">
        <v>0.38946619212962963</v>
      </c>
      <c r="C365" s="4">
        <v>14.071</v>
      </c>
      <c r="D365" s="4">
        <v>0.58350000000000002</v>
      </c>
      <c r="E365" s="4" t="s">
        <v>155</v>
      </c>
      <c r="F365" s="4">
        <v>5834.7328239999997</v>
      </c>
      <c r="G365" s="4">
        <v>82.5</v>
      </c>
      <c r="H365" s="4">
        <v>32.9</v>
      </c>
      <c r="I365" s="4">
        <v>1435.4</v>
      </c>
      <c r="K365" s="4">
        <v>1</v>
      </c>
      <c r="L365" s="4">
        <v>151</v>
      </c>
      <c r="M365" s="4">
        <v>0.87270000000000003</v>
      </c>
      <c r="N365" s="4">
        <v>12.2789</v>
      </c>
      <c r="O365" s="4">
        <v>0.50919999999999999</v>
      </c>
      <c r="P365" s="4">
        <v>71.999499999999998</v>
      </c>
      <c r="Q365" s="4">
        <v>28.710799999999999</v>
      </c>
      <c r="R365" s="4">
        <v>100.7</v>
      </c>
      <c r="S365" s="4">
        <v>56.745899999999999</v>
      </c>
      <c r="T365" s="4">
        <v>22.628299999999999</v>
      </c>
      <c r="U365" s="4">
        <v>79.400000000000006</v>
      </c>
      <c r="V365" s="4">
        <v>1435.3584000000001</v>
      </c>
      <c r="Y365" s="4">
        <v>131.46600000000001</v>
      </c>
      <c r="Z365" s="4">
        <v>0</v>
      </c>
      <c r="AA365" s="4">
        <v>0.87270000000000003</v>
      </c>
      <c r="AB365" s="4" t="s">
        <v>384</v>
      </c>
      <c r="AC365" s="4">
        <v>0</v>
      </c>
      <c r="AD365" s="4">
        <v>11.8</v>
      </c>
      <c r="AE365" s="4">
        <v>839</v>
      </c>
      <c r="AF365" s="4">
        <v>867</v>
      </c>
      <c r="AG365" s="4">
        <v>874</v>
      </c>
      <c r="AH365" s="4">
        <v>76</v>
      </c>
      <c r="AI365" s="4">
        <v>17.809999999999999</v>
      </c>
      <c r="AJ365" s="4">
        <v>0.41</v>
      </c>
      <c r="AK365" s="4">
        <v>983</v>
      </c>
      <c r="AL365" s="4">
        <v>-2</v>
      </c>
      <c r="AM365" s="4">
        <v>0</v>
      </c>
      <c r="AN365" s="4">
        <v>21.904</v>
      </c>
      <c r="AO365" s="4">
        <v>190</v>
      </c>
      <c r="AP365" s="4">
        <v>189</v>
      </c>
      <c r="AQ365" s="4">
        <v>2.4</v>
      </c>
      <c r="AR365" s="4">
        <v>195</v>
      </c>
      <c r="AS365" s="4" t="s">
        <v>155</v>
      </c>
      <c r="AT365" s="4">
        <v>2</v>
      </c>
      <c r="AU365" s="5">
        <v>0.59737268518518516</v>
      </c>
      <c r="AV365" s="4">
        <v>47.164420999999997</v>
      </c>
      <c r="AW365" s="4">
        <v>-88.486170000000001</v>
      </c>
      <c r="AX365" s="4">
        <v>320.2</v>
      </c>
      <c r="AY365" s="4">
        <v>38.700000000000003</v>
      </c>
      <c r="AZ365" s="4">
        <v>12</v>
      </c>
      <c r="BA365" s="4">
        <v>10</v>
      </c>
      <c r="BB365" s="4" t="s">
        <v>438</v>
      </c>
      <c r="BC365" s="4">
        <v>1.1000000000000001</v>
      </c>
      <c r="BD365" s="4">
        <v>1.4</v>
      </c>
      <c r="BE365" s="4">
        <v>1.8303</v>
      </c>
      <c r="BF365" s="4">
        <v>14.063000000000001</v>
      </c>
      <c r="BG365" s="4">
        <v>14.31</v>
      </c>
      <c r="BH365" s="4">
        <v>1.02</v>
      </c>
      <c r="BI365" s="4">
        <v>14.590999999999999</v>
      </c>
      <c r="BJ365" s="4">
        <v>2879.8429999999998</v>
      </c>
      <c r="BK365" s="4">
        <v>76.007999999999996</v>
      </c>
      <c r="BL365" s="4">
        <v>1.768</v>
      </c>
      <c r="BM365" s="4">
        <v>0.70499999999999996</v>
      </c>
      <c r="BN365" s="4">
        <v>2.4740000000000002</v>
      </c>
      <c r="BO365" s="4">
        <v>1.3939999999999999</v>
      </c>
      <c r="BP365" s="4">
        <v>0.55600000000000005</v>
      </c>
      <c r="BQ365" s="4">
        <v>1.95</v>
      </c>
      <c r="BR365" s="4">
        <v>11.1318</v>
      </c>
      <c r="BU365" s="4">
        <v>6.117</v>
      </c>
      <c r="BW365" s="4">
        <v>148.81899999999999</v>
      </c>
      <c r="BX365" s="4">
        <v>0.27044000000000001</v>
      </c>
      <c r="BY365" s="4">
        <v>-5</v>
      </c>
      <c r="BZ365" s="4">
        <v>0.57499999999999996</v>
      </c>
      <c r="CA365" s="4">
        <v>6.6088779999999998</v>
      </c>
      <c r="CB365" s="4">
        <v>11.615</v>
      </c>
    </row>
    <row r="366" spans="1:80">
      <c r="A366" s="2">
        <v>42439</v>
      </c>
      <c r="B366" s="29">
        <v>0.38947776620370367</v>
      </c>
      <c r="C366" s="4">
        <v>13.885999999999999</v>
      </c>
      <c r="D366" s="4">
        <v>0.65280000000000005</v>
      </c>
      <c r="E366" s="4" t="s">
        <v>155</v>
      </c>
      <c r="F366" s="4">
        <v>6528.2910869999996</v>
      </c>
      <c r="G366" s="4">
        <v>52.5</v>
      </c>
      <c r="H366" s="4">
        <v>31.7</v>
      </c>
      <c r="I366" s="4">
        <v>1431.8</v>
      </c>
      <c r="K366" s="4">
        <v>0.88</v>
      </c>
      <c r="L366" s="4">
        <v>150</v>
      </c>
      <c r="M366" s="4">
        <v>0.87350000000000005</v>
      </c>
      <c r="N366" s="4">
        <v>12.129200000000001</v>
      </c>
      <c r="O366" s="4">
        <v>0.57020000000000004</v>
      </c>
      <c r="P366" s="4">
        <v>45.853200000000001</v>
      </c>
      <c r="Q366" s="4">
        <v>27.689599999999999</v>
      </c>
      <c r="R366" s="4">
        <v>73.5</v>
      </c>
      <c r="S366" s="4">
        <v>36.1389</v>
      </c>
      <c r="T366" s="4">
        <v>21.823399999999999</v>
      </c>
      <c r="U366" s="4">
        <v>58</v>
      </c>
      <c r="V366" s="4">
        <v>1431.7545</v>
      </c>
      <c r="Y366" s="4">
        <v>131.36699999999999</v>
      </c>
      <c r="Z366" s="4">
        <v>0</v>
      </c>
      <c r="AA366" s="4">
        <v>0.77049999999999996</v>
      </c>
      <c r="AB366" s="4" t="s">
        <v>384</v>
      </c>
      <c r="AC366" s="4">
        <v>0</v>
      </c>
      <c r="AD366" s="4">
        <v>11.8</v>
      </c>
      <c r="AE366" s="4">
        <v>840</v>
      </c>
      <c r="AF366" s="4">
        <v>867</v>
      </c>
      <c r="AG366" s="4">
        <v>874</v>
      </c>
      <c r="AH366" s="4">
        <v>76</v>
      </c>
      <c r="AI366" s="4">
        <v>17.809999999999999</v>
      </c>
      <c r="AJ366" s="4">
        <v>0.41</v>
      </c>
      <c r="AK366" s="4">
        <v>983</v>
      </c>
      <c r="AL366" s="4">
        <v>-2</v>
      </c>
      <c r="AM366" s="4">
        <v>0</v>
      </c>
      <c r="AN366" s="4">
        <v>22</v>
      </c>
      <c r="AO366" s="4">
        <v>190</v>
      </c>
      <c r="AP366" s="4">
        <v>189</v>
      </c>
      <c r="AQ366" s="4">
        <v>2.4</v>
      </c>
      <c r="AR366" s="4">
        <v>195</v>
      </c>
      <c r="AS366" s="4" t="s">
        <v>155</v>
      </c>
      <c r="AT366" s="4">
        <v>2</v>
      </c>
      <c r="AU366" s="5">
        <v>0.5973842592592592</v>
      </c>
      <c r="AV366" s="4">
        <v>47.164451999999997</v>
      </c>
      <c r="AW366" s="4">
        <v>-88.486373999999998</v>
      </c>
      <c r="AX366" s="4">
        <v>320</v>
      </c>
      <c r="AY366" s="4">
        <v>36.200000000000003</v>
      </c>
      <c r="AZ366" s="4">
        <v>12</v>
      </c>
      <c r="BA366" s="4">
        <v>10</v>
      </c>
      <c r="BB366" s="4" t="s">
        <v>438</v>
      </c>
      <c r="BC366" s="4">
        <v>1.0394000000000001</v>
      </c>
      <c r="BD366" s="4">
        <v>1.3090999999999999</v>
      </c>
      <c r="BE366" s="4">
        <v>1.7484999999999999</v>
      </c>
      <c r="BF366" s="4">
        <v>14.063000000000001</v>
      </c>
      <c r="BG366" s="4">
        <v>14.41</v>
      </c>
      <c r="BH366" s="4">
        <v>1.02</v>
      </c>
      <c r="BI366" s="4">
        <v>14.483000000000001</v>
      </c>
      <c r="BJ366" s="4">
        <v>2864.5059999999999</v>
      </c>
      <c r="BK366" s="4">
        <v>85.713999999999999</v>
      </c>
      <c r="BL366" s="4">
        <v>1.1339999999999999</v>
      </c>
      <c r="BM366" s="4">
        <v>0.68500000000000005</v>
      </c>
      <c r="BN366" s="4">
        <v>1.819</v>
      </c>
      <c r="BO366" s="4">
        <v>0.89400000000000002</v>
      </c>
      <c r="BP366" s="4">
        <v>0.54</v>
      </c>
      <c r="BQ366" s="4">
        <v>1.4339999999999999</v>
      </c>
      <c r="BR366" s="4">
        <v>11.180999999999999</v>
      </c>
      <c r="BU366" s="4">
        <v>6.1550000000000002</v>
      </c>
      <c r="BW366" s="4">
        <v>132.31100000000001</v>
      </c>
      <c r="BX366" s="4">
        <v>0.40640799999999999</v>
      </c>
      <c r="BY366" s="4">
        <v>-5</v>
      </c>
      <c r="BZ366" s="4">
        <v>0.57409600000000005</v>
      </c>
      <c r="CA366" s="4">
        <v>9.9315949999999997</v>
      </c>
      <c r="CB366" s="4">
        <v>11.596738999999999</v>
      </c>
    </row>
    <row r="367" spans="1:80">
      <c r="A367" s="2">
        <v>42439</v>
      </c>
      <c r="B367" s="29">
        <v>0.38948934027777776</v>
      </c>
      <c r="C367" s="4">
        <v>13.446</v>
      </c>
      <c r="D367" s="4">
        <v>0.38300000000000001</v>
      </c>
      <c r="E367" s="4" t="s">
        <v>155</v>
      </c>
      <c r="F367" s="4">
        <v>3829.808493</v>
      </c>
      <c r="G367" s="4">
        <v>44</v>
      </c>
      <c r="H367" s="4">
        <v>31.6</v>
      </c>
      <c r="I367" s="4">
        <v>1364.7</v>
      </c>
      <c r="K367" s="4">
        <v>0.54</v>
      </c>
      <c r="L367" s="4">
        <v>145</v>
      </c>
      <c r="M367" s="4">
        <v>0.87939999999999996</v>
      </c>
      <c r="N367" s="4">
        <v>11.823700000000001</v>
      </c>
      <c r="O367" s="4">
        <v>0.33679999999999999</v>
      </c>
      <c r="P367" s="4">
        <v>38.691699999999997</v>
      </c>
      <c r="Q367" s="4">
        <v>27.787700000000001</v>
      </c>
      <c r="R367" s="4">
        <v>66.5</v>
      </c>
      <c r="S367" s="4">
        <v>30.494599999999998</v>
      </c>
      <c r="T367" s="4">
        <v>21.900700000000001</v>
      </c>
      <c r="U367" s="4">
        <v>52.4</v>
      </c>
      <c r="V367" s="4">
        <v>1364.6967999999999</v>
      </c>
      <c r="Y367" s="4">
        <v>127.67100000000001</v>
      </c>
      <c r="Z367" s="4">
        <v>0</v>
      </c>
      <c r="AA367" s="4">
        <v>0.47139999999999999</v>
      </c>
      <c r="AB367" s="4" t="s">
        <v>384</v>
      </c>
      <c r="AC367" s="4">
        <v>0</v>
      </c>
      <c r="AD367" s="4">
        <v>11.9</v>
      </c>
      <c r="AE367" s="4">
        <v>840</v>
      </c>
      <c r="AF367" s="4">
        <v>867</v>
      </c>
      <c r="AG367" s="4">
        <v>873</v>
      </c>
      <c r="AH367" s="4">
        <v>76</v>
      </c>
      <c r="AI367" s="4">
        <v>17.809999999999999</v>
      </c>
      <c r="AJ367" s="4">
        <v>0.41</v>
      </c>
      <c r="AK367" s="4">
        <v>983</v>
      </c>
      <c r="AL367" s="4">
        <v>-2</v>
      </c>
      <c r="AM367" s="4">
        <v>0</v>
      </c>
      <c r="AN367" s="4">
        <v>21.096</v>
      </c>
      <c r="AO367" s="4">
        <v>190</v>
      </c>
      <c r="AP367" s="4">
        <v>189</v>
      </c>
      <c r="AQ367" s="4">
        <v>2.5</v>
      </c>
      <c r="AR367" s="4">
        <v>195</v>
      </c>
      <c r="AS367" s="4" t="s">
        <v>155</v>
      </c>
      <c r="AT367" s="4">
        <v>2</v>
      </c>
      <c r="AU367" s="5">
        <v>0.59739583333333335</v>
      </c>
      <c r="AV367" s="4">
        <v>47.164465999999997</v>
      </c>
      <c r="AW367" s="4">
        <v>-88.486579000000006</v>
      </c>
      <c r="AX367" s="4">
        <v>319.89999999999998</v>
      </c>
      <c r="AY367" s="4">
        <v>34.4</v>
      </c>
      <c r="AZ367" s="4">
        <v>12</v>
      </c>
      <c r="BA367" s="4">
        <v>11</v>
      </c>
      <c r="BB367" s="4" t="s">
        <v>435</v>
      </c>
      <c r="BC367" s="4">
        <v>0.93030000000000002</v>
      </c>
      <c r="BD367" s="4">
        <v>1.0697000000000001</v>
      </c>
      <c r="BE367" s="4">
        <v>1.4302999999999999</v>
      </c>
      <c r="BF367" s="4">
        <v>14.063000000000001</v>
      </c>
      <c r="BG367" s="4">
        <v>15.13</v>
      </c>
      <c r="BH367" s="4">
        <v>1.08</v>
      </c>
      <c r="BI367" s="4">
        <v>13.718999999999999</v>
      </c>
      <c r="BJ367" s="4">
        <v>2916.6790000000001</v>
      </c>
      <c r="BK367" s="4">
        <v>52.875</v>
      </c>
      <c r="BL367" s="4">
        <v>1</v>
      </c>
      <c r="BM367" s="4">
        <v>0.71799999999999997</v>
      </c>
      <c r="BN367" s="4">
        <v>1.7170000000000001</v>
      </c>
      <c r="BO367" s="4">
        <v>0.78800000000000003</v>
      </c>
      <c r="BP367" s="4">
        <v>0.56599999999999995</v>
      </c>
      <c r="BQ367" s="4">
        <v>1.3540000000000001</v>
      </c>
      <c r="BR367" s="4">
        <v>11.1318</v>
      </c>
      <c r="BU367" s="4">
        <v>6.2480000000000002</v>
      </c>
      <c r="BW367" s="4">
        <v>84.546000000000006</v>
      </c>
      <c r="BX367" s="4">
        <v>0.30348000000000003</v>
      </c>
      <c r="BY367" s="4">
        <v>-5</v>
      </c>
      <c r="BZ367" s="4">
        <v>0.57580799999999999</v>
      </c>
      <c r="CA367" s="4">
        <v>7.4162920000000003</v>
      </c>
      <c r="CB367" s="4">
        <v>11.631322000000001</v>
      </c>
    </row>
    <row r="368" spans="1:80">
      <c r="A368" s="2">
        <v>42439</v>
      </c>
      <c r="B368" s="29">
        <v>0.3895009143518518</v>
      </c>
      <c r="C368" s="4">
        <v>12.589</v>
      </c>
      <c r="D368" s="4">
        <v>0.11940000000000001</v>
      </c>
      <c r="E368" s="4" t="s">
        <v>155</v>
      </c>
      <c r="F368" s="4">
        <v>1194.375</v>
      </c>
      <c r="G368" s="4">
        <v>41.1</v>
      </c>
      <c r="H368" s="4">
        <v>31.6</v>
      </c>
      <c r="I368" s="4">
        <v>1251.0999999999999</v>
      </c>
      <c r="K368" s="4">
        <v>0.44</v>
      </c>
      <c r="L368" s="4">
        <v>131</v>
      </c>
      <c r="M368" s="4">
        <v>0.88849999999999996</v>
      </c>
      <c r="N368" s="4">
        <v>11.1852</v>
      </c>
      <c r="O368" s="4">
        <v>0.1061</v>
      </c>
      <c r="P368" s="4">
        <v>36.493499999999997</v>
      </c>
      <c r="Q368" s="4">
        <v>28.077200000000001</v>
      </c>
      <c r="R368" s="4">
        <v>64.599999999999994</v>
      </c>
      <c r="S368" s="4">
        <v>28.7621</v>
      </c>
      <c r="T368" s="4">
        <v>22.128799999999998</v>
      </c>
      <c r="U368" s="4">
        <v>50.9</v>
      </c>
      <c r="V368" s="4">
        <v>1251.0958000000001</v>
      </c>
      <c r="Y368" s="4">
        <v>116.611</v>
      </c>
      <c r="Z368" s="4">
        <v>0</v>
      </c>
      <c r="AA368" s="4">
        <v>0.38690000000000002</v>
      </c>
      <c r="AB368" s="4" t="s">
        <v>384</v>
      </c>
      <c r="AC368" s="4">
        <v>0</v>
      </c>
      <c r="AD368" s="4">
        <v>11.8</v>
      </c>
      <c r="AE368" s="4">
        <v>841</v>
      </c>
      <c r="AF368" s="4">
        <v>867</v>
      </c>
      <c r="AG368" s="4">
        <v>874</v>
      </c>
      <c r="AH368" s="4">
        <v>76</v>
      </c>
      <c r="AI368" s="4">
        <v>17.809999999999999</v>
      </c>
      <c r="AJ368" s="4">
        <v>0.41</v>
      </c>
      <c r="AK368" s="4">
        <v>983</v>
      </c>
      <c r="AL368" s="4">
        <v>-2</v>
      </c>
      <c r="AM368" s="4">
        <v>0</v>
      </c>
      <c r="AN368" s="4">
        <v>21</v>
      </c>
      <c r="AO368" s="4">
        <v>190</v>
      </c>
      <c r="AP368" s="4">
        <v>189</v>
      </c>
      <c r="AQ368" s="4">
        <v>2.5</v>
      </c>
      <c r="AR368" s="4">
        <v>195</v>
      </c>
      <c r="AS368" s="4" t="s">
        <v>155</v>
      </c>
      <c r="AT368" s="4">
        <v>2</v>
      </c>
      <c r="AU368" s="5">
        <v>0.59740740740740739</v>
      </c>
      <c r="AV368" s="4">
        <v>47.164454999999997</v>
      </c>
      <c r="AW368" s="4">
        <v>-88.486783000000003</v>
      </c>
      <c r="AX368" s="4">
        <v>320</v>
      </c>
      <c r="AY368" s="4">
        <v>33.9</v>
      </c>
      <c r="AZ368" s="4">
        <v>12</v>
      </c>
      <c r="BA368" s="4">
        <v>11</v>
      </c>
      <c r="BB368" s="4" t="s">
        <v>435</v>
      </c>
      <c r="BC368" s="4">
        <v>1</v>
      </c>
      <c r="BD368" s="4">
        <v>1</v>
      </c>
      <c r="BE368" s="4">
        <v>1.5</v>
      </c>
      <c r="BF368" s="4">
        <v>14.063000000000001</v>
      </c>
      <c r="BG368" s="4">
        <v>16.43</v>
      </c>
      <c r="BH368" s="4">
        <v>1.17</v>
      </c>
      <c r="BI368" s="4">
        <v>12.547000000000001</v>
      </c>
      <c r="BJ368" s="4">
        <v>2972.7359999999999</v>
      </c>
      <c r="BK368" s="4">
        <v>17.951000000000001</v>
      </c>
      <c r="BL368" s="4">
        <v>1.016</v>
      </c>
      <c r="BM368" s="4">
        <v>0.78100000000000003</v>
      </c>
      <c r="BN368" s="4">
        <v>1.7969999999999999</v>
      </c>
      <c r="BO368" s="4">
        <v>0.80100000000000005</v>
      </c>
      <c r="BP368" s="4">
        <v>0.61599999999999999</v>
      </c>
      <c r="BQ368" s="4">
        <v>1.4159999999999999</v>
      </c>
      <c r="BR368" s="4">
        <v>10.995100000000001</v>
      </c>
      <c r="BU368" s="4">
        <v>6.149</v>
      </c>
      <c r="BW368" s="4">
        <v>74.774000000000001</v>
      </c>
      <c r="BX368" s="4">
        <v>0.238568</v>
      </c>
      <c r="BY368" s="4">
        <v>-5</v>
      </c>
      <c r="BZ368" s="4">
        <v>0.57328800000000002</v>
      </c>
      <c r="CA368" s="4">
        <v>5.830006</v>
      </c>
      <c r="CB368" s="4">
        <v>11.580418</v>
      </c>
    </row>
    <row r="369" spans="1:80">
      <c r="A369" s="2">
        <v>42439</v>
      </c>
      <c r="B369" s="29">
        <v>0.38951248842592595</v>
      </c>
      <c r="C369" s="4">
        <v>11.961</v>
      </c>
      <c r="D369" s="4">
        <v>7.1800000000000003E-2</v>
      </c>
      <c r="E369" s="4" t="s">
        <v>155</v>
      </c>
      <c r="F369" s="4">
        <v>717.99500799999998</v>
      </c>
      <c r="G369" s="4">
        <v>46</v>
      </c>
      <c r="H369" s="4">
        <v>31.6</v>
      </c>
      <c r="I369" s="4">
        <v>1221.8</v>
      </c>
      <c r="K369" s="4">
        <v>1.27</v>
      </c>
      <c r="L369" s="4">
        <v>126</v>
      </c>
      <c r="M369" s="4">
        <v>0.89390000000000003</v>
      </c>
      <c r="N369" s="4">
        <v>10.692399999999999</v>
      </c>
      <c r="O369" s="4">
        <v>6.4199999999999993E-2</v>
      </c>
      <c r="P369" s="4">
        <v>41.119300000000003</v>
      </c>
      <c r="Q369" s="4">
        <v>28.247199999999999</v>
      </c>
      <c r="R369" s="4">
        <v>69.400000000000006</v>
      </c>
      <c r="S369" s="4">
        <v>32.407899999999998</v>
      </c>
      <c r="T369" s="4">
        <v>22.262799999999999</v>
      </c>
      <c r="U369" s="4">
        <v>54.7</v>
      </c>
      <c r="V369" s="4">
        <v>1221.8121000000001</v>
      </c>
      <c r="Y369" s="4">
        <v>112.43300000000001</v>
      </c>
      <c r="Z369" s="4">
        <v>0</v>
      </c>
      <c r="AA369" s="4">
        <v>1.1366000000000001</v>
      </c>
      <c r="AB369" s="4" t="s">
        <v>384</v>
      </c>
      <c r="AC369" s="4">
        <v>0</v>
      </c>
      <c r="AD369" s="4">
        <v>11.8</v>
      </c>
      <c r="AE369" s="4">
        <v>841</v>
      </c>
      <c r="AF369" s="4">
        <v>867</v>
      </c>
      <c r="AG369" s="4">
        <v>875</v>
      </c>
      <c r="AH369" s="4">
        <v>76</v>
      </c>
      <c r="AI369" s="4">
        <v>17.809999999999999</v>
      </c>
      <c r="AJ369" s="4">
        <v>0.41</v>
      </c>
      <c r="AK369" s="4">
        <v>983</v>
      </c>
      <c r="AL369" s="4">
        <v>-2</v>
      </c>
      <c r="AM369" s="4">
        <v>0</v>
      </c>
      <c r="AN369" s="4">
        <v>21</v>
      </c>
      <c r="AO369" s="4">
        <v>190</v>
      </c>
      <c r="AP369" s="4">
        <v>189</v>
      </c>
      <c r="AQ369" s="4">
        <v>2.2999999999999998</v>
      </c>
      <c r="AR369" s="4">
        <v>195</v>
      </c>
      <c r="AS369" s="4" t="s">
        <v>155</v>
      </c>
      <c r="AT369" s="4">
        <v>2</v>
      </c>
      <c r="AU369" s="5">
        <v>0.59741898148148154</v>
      </c>
      <c r="AV369" s="4">
        <v>47.164436000000002</v>
      </c>
      <c r="AW369" s="4">
        <v>-88.486985000000004</v>
      </c>
      <c r="AX369" s="4">
        <v>319.89999999999998</v>
      </c>
      <c r="AY369" s="4">
        <v>33.5</v>
      </c>
      <c r="AZ369" s="4">
        <v>12</v>
      </c>
      <c r="BA369" s="4">
        <v>11</v>
      </c>
      <c r="BB369" s="4" t="s">
        <v>435</v>
      </c>
      <c r="BC369" s="4">
        <v>1</v>
      </c>
      <c r="BD369" s="4">
        <v>1.0303</v>
      </c>
      <c r="BE369" s="4">
        <v>1.5303</v>
      </c>
      <c r="BF369" s="4">
        <v>14.063000000000001</v>
      </c>
      <c r="BG369" s="4">
        <v>17.3</v>
      </c>
      <c r="BH369" s="4">
        <v>1.23</v>
      </c>
      <c r="BI369" s="4">
        <v>11.87</v>
      </c>
      <c r="BJ369" s="4">
        <v>2982.7310000000002</v>
      </c>
      <c r="BK369" s="4">
        <v>11.395</v>
      </c>
      <c r="BL369" s="4">
        <v>1.2010000000000001</v>
      </c>
      <c r="BM369" s="4">
        <v>0.82499999999999996</v>
      </c>
      <c r="BN369" s="4">
        <v>2.0259999999999998</v>
      </c>
      <c r="BO369" s="4">
        <v>0.94699999999999995</v>
      </c>
      <c r="BP369" s="4">
        <v>0.65</v>
      </c>
      <c r="BQ369" s="4">
        <v>1.597</v>
      </c>
      <c r="BR369" s="4">
        <v>11.2705</v>
      </c>
      <c r="BU369" s="4">
        <v>6.2229999999999999</v>
      </c>
      <c r="BW369" s="4">
        <v>230.548</v>
      </c>
      <c r="BX369" s="4">
        <v>0.19864799999999999</v>
      </c>
      <c r="BY369" s="4">
        <v>-5</v>
      </c>
      <c r="BZ369" s="4">
        <v>0.57480799999999999</v>
      </c>
      <c r="CA369" s="4">
        <v>4.8544609999999997</v>
      </c>
      <c r="CB369" s="4">
        <v>11.611122</v>
      </c>
    </row>
    <row r="370" spans="1:80">
      <c r="A370" s="2">
        <v>42439</v>
      </c>
      <c r="B370" s="29">
        <v>0.38952406249999999</v>
      </c>
      <c r="C370" s="4">
        <v>11.837999999999999</v>
      </c>
      <c r="D370" s="4">
        <v>7.0999999999999994E-2</v>
      </c>
      <c r="E370" s="4" t="s">
        <v>155</v>
      </c>
      <c r="F370" s="4">
        <v>710.32500000000005</v>
      </c>
      <c r="G370" s="4">
        <v>45</v>
      </c>
      <c r="H370" s="4">
        <v>31.6</v>
      </c>
      <c r="I370" s="4">
        <v>1232.2</v>
      </c>
      <c r="K370" s="4">
        <v>2.34</v>
      </c>
      <c r="L370" s="4">
        <v>124</v>
      </c>
      <c r="M370" s="4">
        <v>0.89490000000000003</v>
      </c>
      <c r="N370" s="4">
        <v>10.5946</v>
      </c>
      <c r="O370" s="4">
        <v>6.3600000000000004E-2</v>
      </c>
      <c r="P370" s="4">
        <v>40.313800000000001</v>
      </c>
      <c r="Q370" s="4">
        <v>28.320599999999999</v>
      </c>
      <c r="R370" s="4">
        <v>68.599999999999994</v>
      </c>
      <c r="S370" s="4">
        <v>31.773</v>
      </c>
      <c r="T370" s="4">
        <v>22.320599999999999</v>
      </c>
      <c r="U370" s="4">
        <v>54.1</v>
      </c>
      <c r="V370" s="4">
        <v>1232.2357999999999</v>
      </c>
      <c r="Y370" s="4">
        <v>111.40900000000001</v>
      </c>
      <c r="Z370" s="4">
        <v>0</v>
      </c>
      <c r="AA370" s="4">
        <v>2.0975999999999999</v>
      </c>
      <c r="AB370" s="4" t="s">
        <v>384</v>
      </c>
      <c r="AC370" s="4">
        <v>0</v>
      </c>
      <c r="AD370" s="4">
        <v>11.8</v>
      </c>
      <c r="AE370" s="4">
        <v>841</v>
      </c>
      <c r="AF370" s="4">
        <v>867</v>
      </c>
      <c r="AG370" s="4">
        <v>876</v>
      </c>
      <c r="AH370" s="4">
        <v>76</v>
      </c>
      <c r="AI370" s="4">
        <v>17.809999999999999</v>
      </c>
      <c r="AJ370" s="4">
        <v>0.41</v>
      </c>
      <c r="AK370" s="4">
        <v>983</v>
      </c>
      <c r="AL370" s="4">
        <v>-2</v>
      </c>
      <c r="AM370" s="4">
        <v>0</v>
      </c>
      <c r="AN370" s="4">
        <v>21</v>
      </c>
      <c r="AO370" s="4">
        <v>190</v>
      </c>
      <c r="AP370" s="4">
        <v>189</v>
      </c>
      <c r="AQ370" s="4">
        <v>2.5</v>
      </c>
      <c r="AR370" s="4">
        <v>195</v>
      </c>
      <c r="AS370" s="4" t="s">
        <v>155</v>
      </c>
      <c r="AT370" s="4">
        <v>2</v>
      </c>
      <c r="AU370" s="5">
        <v>0.59743055555555558</v>
      </c>
      <c r="AV370" s="4">
        <v>47.164403999999998</v>
      </c>
      <c r="AW370" s="4">
        <v>-88.487172999999999</v>
      </c>
      <c r="AX370" s="4">
        <v>319.8</v>
      </c>
      <c r="AY370" s="4">
        <v>32.299999999999997</v>
      </c>
      <c r="AZ370" s="4">
        <v>12</v>
      </c>
      <c r="BA370" s="4">
        <v>11</v>
      </c>
      <c r="BB370" s="4" t="s">
        <v>435</v>
      </c>
      <c r="BC370" s="4">
        <v>1.0605389999999999</v>
      </c>
      <c r="BD370" s="4">
        <v>1.221079</v>
      </c>
      <c r="BE370" s="4">
        <v>1.721079</v>
      </c>
      <c r="BF370" s="4">
        <v>14.063000000000001</v>
      </c>
      <c r="BG370" s="4">
        <v>17.46</v>
      </c>
      <c r="BH370" s="4">
        <v>1.24</v>
      </c>
      <c r="BI370" s="4">
        <v>11.74</v>
      </c>
      <c r="BJ370" s="4">
        <v>2982.239</v>
      </c>
      <c r="BK370" s="4">
        <v>11.388999999999999</v>
      </c>
      <c r="BL370" s="4">
        <v>1.1879999999999999</v>
      </c>
      <c r="BM370" s="4">
        <v>0.83499999999999996</v>
      </c>
      <c r="BN370" s="4">
        <v>2.0230000000000001</v>
      </c>
      <c r="BO370" s="4">
        <v>0.93700000000000006</v>
      </c>
      <c r="BP370" s="4">
        <v>0.65800000000000003</v>
      </c>
      <c r="BQ370" s="4">
        <v>1.595</v>
      </c>
      <c r="BR370" s="4">
        <v>11.4696</v>
      </c>
      <c r="BU370" s="4">
        <v>6.2220000000000004</v>
      </c>
      <c r="BW370" s="4">
        <v>429.31</v>
      </c>
      <c r="BX370" s="4">
        <v>0.25014399999999998</v>
      </c>
      <c r="BY370" s="4">
        <v>-5</v>
      </c>
      <c r="BZ370" s="4">
        <v>0.57499999999999996</v>
      </c>
      <c r="CA370" s="4">
        <v>6.1128939999999998</v>
      </c>
      <c r="CB370" s="4">
        <v>11.615</v>
      </c>
    </row>
    <row r="371" spans="1:80">
      <c r="A371" s="2">
        <v>42439</v>
      </c>
      <c r="B371" s="29">
        <v>0.38953563657407408</v>
      </c>
      <c r="C371" s="4">
        <v>11.842000000000001</v>
      </c>
      <c r="D371" s="4">
        <v>7.1900000000000006E-2</v>
      </c>
      <c r="E371" s="4" t="s">
        <v>155</v>
      </c>
      <c r="F371" s="4">
        <v>718.65833299999997</v>
      </c>
      <c r="G371" s="4">
        <v>43.7</v>
      </c>
      <c r="H371" s="4">
        <v>33.6</v>
      </c>
      <c r="I371" s="4">
        <v>1227.9000000000001</v>
      </c>
      <c r="K371" s="4">
        <v>3.29</v>
      </c>
      <c r="L371" s="4">
        <v>121</v>
      </c>
      <c r="M371" s="4">
        <v>0.89490000000000003</v>
      </c>
      <c r="N371" s="4">
        <v>10.5975</v>
      </c>
      <c r="O371" s="4">
        <v>6.4299999999999996E-2</v>
      </c>
      <c r="P371" s="4">
        <v>39.107500000000002</v>
      </c>
      <c r="Q371" s="4">
        <v>30.0426</v>
      </c>
      <c r="R371" s="4">
        <v>69.2</v>
      </c>
      <c r="S371" s="4">
        <v>30.822299999999998</v>
      </c>
      <c r="T371" s="4">
        <v>23.677900000000001</v>
      </c>
      <c r="U371" s="4">
        <v>54.5</v>
      </c>
      <c r="V371" s="4">
        <v>1227.8814</v>
      </c>
      <c r="Y371" s="4">
        <v>108.488</v>
      </c>
      <c r="Z371" s="4">
        <v>0</v>
      </c>
      <c r="AA371" s="4">
        <v>2.9398</v>
      </c>
      <c r="AB371" s="4" t="s">
        <v>384</v>
      </c>
      <c r="AC371" s="4">
        <v>0</v>
      </c>
      <c r="AD371" s="4">
        <v>11.8</v>
      </c>
      <c r="AE371" s="4">
        <v>841</v>
      </c>
      <c r="AF371" s="4">
        <v>868</v>
      </c>
      <c r="AG371" s="4">
        <v>875</v>
      </c>
      <c r="AH371" s="4">
        <v>76</v>
      </c>
      <c r="AI371" s="4">
        <v>17.809999999999999</v>
      </c>
      <c r="AJ371" s="4">
        <v>0.41</v>
      </c>
      <c r="AK371" s="4">
        <v>983</v>
      </c>
      <c r="AL371" s="4">
        <v>-2</v>
      </c>
      <c r="AM371" s="4">
        <v>0</v>
      </c>
      <c r="AN371" s="4">
        <v>21</v>
      </c>
      <c r="AO371" s="4">
        <v>190</v>
      </c>
      <c r="AP371" s="4">
        <v>188.1</v>
      </c>
      <c r="AQ371" s="4">
        <v>2.5</v>
      </c>
      <c r="AR371" s="4">
        <v>195</v>
      </c>
      <c r="AS371" s="4" t="s">
        <v>155</v>
      </c>
      <c r="AT371" s="4">
        <v>2</v>
      </c>
      <c r="AU371" s="5">
        <v>0.59744212962962961</v>
      </c>
      <c r="AV371" s="4">
        <v>47.164366999999999</v>
      </c>
      <c r="AW371" s="4">
        <v>-88.487343999999993</v>
      </c>
      <c r="AX371" s="4">
        <v>319.89999999999998</v>
      </c>
      <c r="AY371" s="4">
        <v>30.9</v>
      </c>
      <c r="AZ371" s="4">
        <v>12</v>
      </c>
      <c r="BA371" s="4">
        <v>11</v>
      </c>
      <c r="BB371" s="4" t="s">
        <v>435</v>
      </c>
      <c r="BC371" s="4">
        <v>1.2</v>
      </c>
      <c r="BD371" s="4">
        <v>1.5</v>
      </c>
      <c r="BE371" s="4">
        <v>2</v>
      </c>
      <c r="BF371" s="4">
        <v>14.063000000000001</v>
      </c>
      <c r="BG371" s="4">
        <v>17.46</v>
      </c>
      <c r="BH371" s="4">
        <v>1.24</v>
      </c>
      <c r="BI371" s="4">
        <v>11.743</v>
      </c>
      <c r="BJ371" s="4">
        <v>2982.165</v>
      </c>
      <c r="BK371" s="4">
        <v>11.519</v>
      </c>
      <c r="BL371" s="4">
        <v>1.1519999999999999</v>
      </c>
      <c r="BM371" s="4">
        <v>0.88500000000000001</v>
      </c>
      <c r="BN371" s="4">
        <v>2.0379999999999998</v>
      </c>
      <c r="BO371" s="4">
        <v>0.90800000000000003</v>
      </c>
      <c r="BP371" s="4">
        <v>0.69799999999999995</v>
      </c>
      <c r="BQ371" s="4">
        <v>1.6060000000000001</v>
      </c>
      <c r="BR371" s="4">
        <v>11.425700000000001</v>
      </c>
      <c r="BU371" s="4">
        <v>6.0570000000000004</v>
      </c>
      <c r="BW371" s="4">
        <v>601.50900000000001</v>
      </c>
      <c r="BX371" s="4">
        <v>0.23430400000000001</v>
      </c>
      <c r="BY371" s="4">
        <v>-5</v>
      </c>
      <c r="BZ371" s="4">
        <v>0.57499999999999996</v>
      </c>
      <c r="CA371" s="4">
        <v>5.7258040000000001</v>
      </c>
      <c r="CB371" s="4">
        <v>11.615</v>
      </c>
    </row>
    <row r="372" spans="1:80">
      <c r="A372" s="2">
        <v>42439</v>
      </c>
      <c r="B372" s="29">
        <v>0.38954721064814812</v>
      </c>
      <c r="C372" s="4">
        <v>11.988</v>
      </c>
      <c r="D372" s="4">
        <v>7.1300000000000002E-2</v>
      </c>
      <c r="E372" s="4" t="s">
        <v>155</v>
      </c>
      <c r="F372" s="4">
        <v>713.00250200000005</v>
      </c>
      <c r="G372" s="4">
        <v>43.7</v>
      </c>
      <c r="H372" s="4">
        <v>39.700000000000003</v>
      </c>
      <c r="I372" s="4">
        <v>1170.8</v>
      </c>
      <c r="K372" s="4">
        <v>3.72</v>
      </c>
      <c r="L372" s="4">
        <v>114</v>
      </c>
      <c r="M372" s="4">
        <v>0.89380000000000004</v>
      </c>
      <c r="N372" s="4">
        <v>10.715299999999999</v>
      </c>
      <c r="O372" s="4">
        <v>6.3700000000000007E-2</v>
      </c>
      <c r="P372" s="4">
        <v>39.099699999999999</v>
      </c>
      <c r="Q372" s="4">
        <v>35.466099999999997</v>
      </c>
      <c r="R372" s="4">
        <v>74.599999999999994</v>
      </c>
      <c r="S372" s="4">
        <v>30.816199999999998</v>
      </c>
      <c r="T372" s="4">
        <v>27.952300000000001</v>
      </c>
      <c r="U372" s="4">
        <v>58.8</v>
      </c>
      <c r="V372" s="4">
        <v>1170.8315</v>
      </c>
      <c r="Y372" s="4">
        <v>101.523</v>
      </c>
      <c r="Z372" s="4">
        <v>0</v>
      </c>
      <c r="AA372" s="4">
        <v>3.3241000000000001</v>
      </c>
      <c r="AB372" s="4" t="s">
        <v>384</v>
      </c>
      <c r="AC372" s="4">
        <v>0</v>
      </c>
      <c r="AD372" s="4">
        <v>11.9</v>
      </c>
      <c r="AE372" s="4">
        <v>840</v>
      </c>
      <c r="AF372" s="4">
        <v>868</v>
      </c>
      <c r="AG372" s="4">
        <v>877</v>
      </c>
      <c r="AH372" s="4">
        <v>76</v>
      </c>
      <c r="AI372" s="4">
        <v>17.809999999999999</v>
      </c>
      <c r="AJ372" s="4">
        <v>0.41</v>
      </c>
      <c r="AK372" s="4">
        <v>983</v>
      </c>
      <c r="AL372" s="4">
        <v>-2</v>
      </c>
      <c r="AM372" s="4">
        <v>0</v>
      </c>
      <c r="AN372" s="4">
        <v>21</v>
      </c>
      <c r="AO372" s="4">
        <v>190</v>
      </c>
      <c r="AP372" s="4">
        <v>188.9</v>
      </c>
      <c r="AQ372" s="4">
        <v>2.6</v>
      </c>
      <c r="AR372" s="4">
        <v>195</v>
      </c>
      <c r="AS372" s="4" t="s">
        <v>155</v>
      </c>
      <c r="AT372" s="4">
        <v>2</v>
      </c>
      <c r="AU372" s="5">
        <v>0.59745370370370365</v>
      </c>
      <c r="AV372" s="4">
        <v>47.164330999999997</v>
      </c>
      <c r="AW372" s="4">
        <v>-88.487502000000006</v>
      </c>
      <c r="AX372" s="4">
        <v>319.89999999999998</v>
      </c>
      <c r="AY372" s="4">
        <v>29.2</v>
      </c>
      <c r="AZ372" s="4">
        <v>12</v>
      </c>
      <c r="BA372" s="4">
        <v>11</v>
      </c>
      <c r="BB372" s="4" t="s">
        <v>435</v>
      </c>
      <c r="BC372" s="4">
        <v>1.2</v>
      </c>
      <c r="BD372" s="4">
        <v>1.5</v>
      </c>
      <c r="BE372" s="4">
        <v>2.0303</v>
      </c>
      <c r="BF372" s="4">
        <v>14.063000000000001</v>
      </c>
      <c r="BG372" s="4">
        <v>17.27</v>
      </c>
      <c r="BH372" s="4">
        <v>1.23</v>
      </c>
      <c r="BI372" s="4">
        <v>11.878</v>
      </c>
      <c r="BJ372" s="4">
        <v>2984.3420000000001</v>
      </c>
      <c r="BK372" s="4">
        <v>11.297000000000001</v>
      </c>
      <c r="BL372" s="4">
        <v>1.1399999999999999</v>
      </c>
      <c r="BM372" s="4">
        <v>1.034</v>
      </c>
      <c r="BN372" s="4">
        <v>2.1749999999999998</v>
      </c>
      <c r="BO372" s="4">
        <v>0.89900000000000002</v>
      </c>
      <c r="BP372" s="4">
        <v>0.81499999999999995</v>
      </c>
      <c r="BQ372" s="4">
        <v>1.714</v>
      </c>
      <c r="BR372" s="4">
        <v>10.7829</v>
      </c>
      <c r="BU372" s="4">
        <v>5.61</v>
      </c>
      <c r="BW372" s="4">
        <v>673.15599999999995</v>
      </c>
      <c r="BX372" s="4">
        <v>0.244643</v>
      </c>
      <c r="BY372" s="4">
        <v>-5</v>
      </c>
      <c r="BZ372" s="4">
        <v>0.57770900000000003</v>
      </c>
      <c r="CA372" s="4">
        <v>5.978472</v>
      </c>
      <c r="CB372" s="4">
        <v>11.669727999999999</v>
      </c>
    </row>
    <row r="373" spans="1:80">
      <c r="A373" s="2">
        <v>42439</v>
      </c>
      <c r="B373" s="29">
        <v>0.38955878472222222</v>
      </c>
      <c r="C373" s="4">
        <v>12.2</v>
      </c>
      <c r="D373" s="4">
        <v>6.8900000000000003E-2</v>
      </c>
      <c r="E373" s="4" t="s">
        <v>155</v>
      </c>
      <c r="F373" s="4">
        <v>688.68443000000002</v>
      </c>
      <c r="G373" s="4">
        <v>43.8</v>
      </c>
      <c r="H373" s="4">
        <v>44.6</v>
      </c>
      <c r="I373" s="4">
        <v>1093.0999999999999</v>
      </c>
      <c r="K373" s="4">
        <v>3.8</v>
      </c>
      <c r="L373" s="4">
        <v>110</v>
      </c>
      <c r="M373" s="4">
        <v>0.89219999999999999</v>
      </c>
      <c r="N373" s="4">
        <v>10.885300000000001</v>
      </c>
      <c r="O373" s="4">
        <v>6.1400000000000003E-2</v>
      </c>
      <c r="P373" s="4">
        <v>39.079900000000002</v>
      </c>
      <c r="Q373" s="4">
        <v>39.793599999999998</v>
      </c>
      <c r="R373" s="4">
        <v>78.900000000000006</v>
      </c>
      <c r="S373" s="4">
        <v>30.8005</v>
      </c>
      <c r="T373" s="4">
        <v>31.363099999999999</v>
      </c>
      <c r="U373" s="4">
        <v>62.2</v>
      </c>
      <c r="V373" s="4">
        <v>1093.0551</v>
      </c>
      <c r="Y373" s="4">
        <v>97.971000000000004</v>
      </c>
      <c r="Z373" s="4">
        <v>0</v>
      </c>
      <c r="AA373" s="4">
        <v>3.3904999999999998</v>
      </c>
      <c r="AB373" s="4" t="s">
        <v>384</v>
      </c>
      <c r="AC373" s="4">
        <v>0</v>
      </c>
      <c r="AD373" s="4">
        <v>11.8</v>
      </c>
      <c r="AE373" s="4">
        <v>842</v>
      </c>
      <c r="AF373" s="4">
        <v>867</v>
      </c>
      <c r="AG373" s="4">
        <v>876</v>
      </c>
      <c r="AH373" s="4">
        <v>76</v>
      </c>
      <c r="AI373" s="4">
        <v>17.809999999999999</v>
      </c>
      <c r="AJ373" s="4">
        <v>0.41</v>
      </c>
      <c r="AK373" s="4">
        <v>983</v>
      </c>
      <c r="AL373" s="4">
        <v>-2</v>
      </c>
      <c r="AM373" s="4">
        <v>0</v>
      </c>
      <c r="AN373" s="4">
        <v>21</v>
      </c>
      <c r="AO373" s="4">
        <v>190</v>
      </c>
      <c r="AP373" s="4">
        <v>189</v>
      </c>
      <c r="AQ373" s="4">
        <v>2.6</v>
      </c>
      <c r="AR373" s="4">
        <v>195</v>
      </c>
      <c r="AS373" s="4" t="s">
        <v>155</v>
      </c>
      <c r="AT373" s="4">
        <v>2</v>
      </c>
      <c r="AU373" s="5">
        <v>0.5974652777777778</v>
      </c>
      <c r="AV373" s="4">
        <v>47.164296999999998</v>
      </c>
      <c r="AW373" s="4">
        <v>-88.487651</v>
      </c>
      <c r="AX373" s="4">
        <v>320</v>
      </c>
      <c r="AY373" s="4">
        <v>27.5</v>
      </c>
      <c r="AZ373" s="4">
        <v>12</v>
      </c>
      <c r="BA373" s="4">
        <v>11</v>
      </c>
      <c r="BB373" s="4" t="s">
        <v>435</v>
      </c>
      <c r="BC373" s="4">
        <v>1.2605999999999999</v>
      </c>
      <c r="BD373" s="4">
        <v>1.5909</v>
      </c>
      <c r="BE373" s="4">
        <v>2.1909000000000001</v>
      </c>
      <c r="BF373" s="4">
        <v>14.063000000000001</v>
      </c>
      <c r="BG373" s="4">
        <v>17.010000000000002</v>
      </c>
      <c r="BH373" s="4">
        <v>1.21</v>
      </c>
      <c r="BI373" s="4">
        <v>12.077999999999999</v>
      </c>
      <c r="BJ373" s="4">
        <v>2987.6729999999998</v>
      </c>
      <c r="BK373" s="4">
        <v>10.734</v>
      </c>
      <c r="BL373" s="4">
        <v>1.123</v>
      </c>
      <c r="BM373" s="4">
        <v>1.1439999999999999</v>
      </c>
      <c r="BN373" s="4">
        <v>2.2669999999999999</v>
      </c>
      <c r="BO373" s="4">
        <v>0.88500000000000001</v>
      </c>
      <c r="BP373" s="4">
        <v>0.90100000000000002</v>
      </c>
      <c r="BQ373" s="4">
        <v>1.7869999999999999</v>
      </c>
      <c r="BR373" s="4">
        <v>9.9205000000000005</v>
      </c>
      <c r="BU373" s="4">
        <v>5.335</v>
      </c>
      <c r="BW373" s="4">
        <v>676.63400000000001</v>
      </c>
      <c r="BX373" s="4">
        <v>0.220691</v>
      </c>
      <c r="BY373" s="4">
        <v>-5</v>
      </c>
      <c r="BZ373" s="4">
        <v>0.57528800000000002</v>
      </c>
      <c r="CA373" s="4">
        <v>5.3931290000000001</v>
      </c>
      <c r="CB373" s="4">
        <v>11.620823</v>
      </c>
    </row>
    <row r="374" spans="1:80">
      <c r="A374" s="2">
        <v>42439</v>
      </c>
      <c r="B374" s="29">
        <v>0.38957035879629626</v>
      </c>
      <c r="C374" s="4">
        <v>12.16</v>
      </c>
      <c r="D374" s="4">
        <v>6.5500000000000003E-2</v>
      </c>
      <c r="E374" s="4" t="s">
        <v>155</v>
      </c>
      <c r="F374" s="4">
        <v>654.83592399999998</v>
      </c>
      <c r="G374" s="4">
        <v>44.5</v>
      </c>
      <c r="H374" s="4">
        <v>44.6</v>
      </c>
      <c r="I374" s="4">
        <v>1073.3</v>
      </c>
      <c r="K374" s="4">
        <v>3.69</v>
      </c>
      <c r="L374" s="4">
        <v>105</v>
      </c>
      <c r="M374" s="4">
        <v>0.89259999999999995</v>
      </c>
      <c r="N374" s="4">
        <v>10.8544</v>
      </c>
      <c r="O374" s="4">
        <v>5.8500000000000003E-2</v>
      </c>
      <c r="P374" s="4">
        <v>39.722099999999998</v>
      </c>
      <c r="Q374" s="4">
        <v>39.811399999999999</v>
      </c>
      <c r="R374" s="4">
        <v>79.5</v>
      </c>
      <c r="S374" s="4">
        <v>31.306699999999999</v>
      </c>
      <c r="T374" s="4">
        <v>31.377099999999999</v>
      </c>
      <c r="U374" s="4">
        <v>62.7</v>
      </c>
      <c r="V374" s="4">
        <v>1073.2639999999999</v>
      </c>
      <c r="Y374" s="4">
        <v>93.745000000000005</v>
      </c>
      <c r="Z374" s="4">
        <v>0</v>
      </c>
      <c r="AA374" s="4">
        <v>3.2928000000000002</v>
      </c>
      <c r="AB374" s="4" t="s">
        <v>384</v>
      </c>
      <c r="AC374" s="4">
        <v>0</v>
      </c>
      <c r="AD374" s="4">
        <v>11.8</v>
      </c>
      <c r="AE374" s="4">
        <v>841</v>
      </c>
      <c r="AF374" s="4">
        <v>867</v>
      </c>
      <c r="AG374" s="4">
        <v>877</v>
      </c>
      <c r="AH374" s="4">
        <v>76</v>
      </c>
      <c r="AI374" s="4">
        <v>17.809999999999999</v>
      </c>
      <c r="AJ374" s="4">
        <v>0.41</v>
      </c>
      <c r="AK374" s="4">
        <v>983</v>
      </c>
      <c r="AL374" s="4">
        <v>-2</v>
      </c>
      <c r="AM374" s="4">
        <v>0</v>
      </c>
      <c r="AN374" s="4">
        <v>21</v>
      </c>
      <c r="AO374" s="4">
        <v>190</v>
      </c>
      <c r="AP374" s="4">
        <v>188.1</v>
      </c>
      <c r="AQ374" s="4">
        <v>2.7</v>
      </c>
      <c r="AR374" s="4">
        <v>195</v>
      </c>
      <c r="AS374" s="4" t="s">
        <v>155</v>
      </c>
      <c r="AT374" s="4">
        <v>2</v>
      </c>
      <c r="AU374" s="5">
        <v>0.59747685185185184</v>
      </c>
      <c r="AV374" s="4">
        <v>47.164268</v>
      </c>
      <c r="AW374" s="4">
        <v>-88.487797999999998</v>
      </c>
      <c r="AX374" s="4">
        <v>320.10000000000002</v>
      </c>
      <c r="AY374" s="4">
        <v>26.4</v>
      </c>
      <c r="AZ374" s="4">
        <v>12</v>
      </c>
      <c r="BA374" s="4">
        <v>11</v>
      </c>
      <c r="BB374" s="4" t="s">
        <v>435</v>
      </c>
      <c r="BC374" s="4">
        <v>1.4302999999999999</v>
      </c>
      <c r="BD374" s="4">
        <v>1.5576000000000001</v>
      </c>
      <c r="BE374" s="4">
        <v>2.4</v>
      </c>
      <c r="BF374" s="4">
        <v>14.063000000000001</v>
      </c>
      <c r="BG374" s="4">
        <v>17.07</v>
      </c>
      <c r="BH374" s="4">
        <v>1.21</v>
      </c>
      <c r="BI374" s="4">
        <v>12.028</v>
      </c>
      <c r="BJ374" s="4">
        <v>2988.9259999999999</v>
      </c>
      <c r="BK374" s="4">
        <v>10.244999999999999</v>
      </c>
      <c r="BL374" s="4">
        <v>1.145</v>
      </c>
      <c r="BM374" s="4">
        <v>1.1479999999999999</v>
      </c>
      <c r="BN374" s="4">
        <v>2.2930000000000001</v>
      </c>
      <c r="BO374" s="4">
        <v>0.90300000000000002</v>
      </c>
      <c r="BP374" s="4">
        <v>0.90500000000000003</v>
      </c>
      <c r="BQ374" s="4">
        <v>1.8080000000000001</v>
      </c>
      <c r="BR374" s="4">
        <v>9.7726000000000006</v>
      </c>
      <c r="BU374" s="4">
        <v>5.1219999999999999</v>
      </c>
      <c r="BW374" s="4">
        <v>659.27700000000004</v>
      </c>
      <c r="BX374" s="4">
        <v>0.19087999999999999</v>
      </c>
      <c r="BY374" s="4">
        <v>-5</v>
      </c>
      <c r="BZ374" s="4">
        <v>0.57680799999999999</v>
      </c>
      <c r="CA374" s="4">
        <v>4.6646299999999998</v>
      </c>
      <c r="CB374" s="4">
        <v>11.651522</v>
      </c>
    </row>
    <row r="375" spans="1:80">
      <c r="A375" s="2">
        <v>42439</v>
      </c>
      <c r="B375" s="29">
        <v>0.38958193287037041</v>
      </c>
      <c r="C375" s="4">
        <v>12.16</v>
      </c>
      <c r="D375" s="4">
        <v>6.3E-2</v>
      </c>
      <c r="E375" s="4" t="s">
        <v>155</v>
      </c>
      <c r="F375" s="4">
        <v>630</v>
      </c>
      <c r="G375" s="4">
        <v>43.3</v>
      </c>
      <c r="H375" s="4">
        <v>44.6</v>
      </c>
      <c r="I375" s="4">
        <v>1025.7</v>
      </c>
      <c r="K375" s="4">
        <v>3.6</v>
      </c>
      <c r="L375" s="4">
        <v>103</v>
      </c>
      <c r="M375" s="4">
        <v>0.89280000000000004</v>
      </c>
      <c r="N375" s="4">
        <v>10.856400000000001</v>
      </c>
      <c r="O375" s="4">
        <v>5.62E-2</v>
      </c>
      <c r="P375" s="4">
        <v>38.617400000000004</v>
      </c>
      <c r="Q375" s="4">
        <v>39.818600000000004</v>
      </c>
      <c r="R375" s="4">
        <v>78.400000000000006</v>
      </c>
      <c r="S375" s="4">
        <v>30.436</v>
      </c>
      <c r="T375" s="4">
        <v>31.3828</v>
      </c>
      <c r="U375" s="4">
        <v>61.8</v>
      </c>
      <c r="V375" s="4">
        <v>1025.7298000000001</v>
      </c>
      <c r="Y375" s="4">
        <v>91.86</v>
      </c>
      <c r="Z375" s="4">
        <v>0</v>
      </c>
      <c r="AA375" s="4">
        <v>3.2141000000000002</v>
      </c>
      <c r="AB375" s="4" t="s">
        <v>384</v>
      </c>
      <c r="AC375" s="4">
        <v>0</v>
      </c>
      <c r="AD375" s="4">
        <v>11.8</v>
      </c>
      <c r="AE375" s="4">
        <v>841</v>
      </c>
      <c r="AF375" s="4">
        <v>867</v>
      </c>
      <c r="AG375" s="4">
        <v>876</v>
      </c>
      <c r="AH375" s="4">
        <v>76</v>
      </c>
      <c r="AI375" s="4">
        <v>17.809999999999999</v>
      </c>
      <c r="AJ375" s="4">
        <v>0.41</v>
      </c>
      <c r="AK375" s="4">
        <v>983</v>
      </c>
      <c r="AL375" s="4">
        <v>-2</v>
      </c>
      <c r="AM375" s="4">
        <v>0</v>
      </c>
      <c r="AN375" s="4">
        <v>21</v>
      </c>
      <c r="AO375" s="4">
        <v>190</v>
      </c>
      <c r="AP375" s="4">
        <v>188</v>
      </c>
      <c r="AQ375" s="4">
        <v>3</v>
      </c>
      <c r="AR375" s="4">
        <v>195</v>
      </c>
      <c r="AS375" s="4" t="s">
        <v>155</v>
      </c>
      <c r="AT375" s="4">
        <v>2</v>
      </c>
      <c r="AU375" s="5">
        <v>0.59748842592592599</v>
      </c>
      <c r="AV375" s="4">
        <v>47.164243999999997</v>
      </c>
      <c r="AW375" s="4">
        <v>-88.487943999999999</v>
      </c>
      <c r="AX375" s="4">
        <v>320.10000000000002</v>
      </c>
      <c r="AY375" s="4">
        <v>26</v>
      </c>
      <c r="AZ375" s="4">
        <v>12</v>
      </c>
      <c r="BA375" s="4">
        <v>11</v>
      </c>
      <c r="BB375" s="4" t="s">
        <v>435</v>
      </c>
      <c r="BC375" s="4">
        <v>1.5</v>
      </c>
      <c r="BD375" s="4">
        <v>1</v>
      </c>
      <c r="BE375" s="4">
        <v>2.4</v>
      </c>
      <c r="BF375" s="4">
        <v>14.063000000000001</v>
      </c>
      <c r="BG375" s="4">
        <v>17.079999999999998</v>
      </c>
      <c r="BH375" s="4">
        <v>1.21</v>
      </c>
      <c r="BI375" s="4">
        <v>12.007999999999999</v>
      </c>
      <c r="BJ375" s="4">
        <v>2990.8270000000002</v>
      </c>
      <c r="BK375" s="4">
        <v>9.8620000000000001</v>
      </c>
      <c r="BL375" s="4">
        <v>1.1140000000000001</v>
      </c>
      <c r="BM375" s="4">
        <v>1.149</v>
      </c>
      <c r="BN375" s="4">
        <v>2.2629999999999999</v>
      </c>
      <c r="BO375" s="4">
        <v>0.878</v>
      </c>
      <c r="BP375" s="4">
        <v>0.90500000000000003</v>
      </c>
      <c r="BQ375" s="4">
        <v>1.7829999999999999</v>
      </c>
      <c r="BR375" s="4">
        <v>9.3440999999999992</v>
      </c>
      <c r="BU375" s="4">
        <v>5.0209999999999999</v>
      </c>
      <c r="BW375" s="4">
        <v>643.81200000000001</v>
      </c>
      <c r="BX375" s="4">
        <v>0.21873600000000001</v>
      </c>
      <c r="BY375" s="4">
        <v>-5</v>
      </c>
      <c r="BZ375" s="4">
        <v>0.57609600000000005</v>
      </c>
      <c r="CA375" s="4">
        <v>5.3453609999999996</v>
      </c>
      <c r="CB375" s="4">
        <v>11.637138999999999</v>
      </c>
    </row>
    <row r="376" spans="1:80">
      <c r="A376" s="2">
        <v>42439</v>
      </c>
      <c r="B376" s="29">
        <v>0.38959350694444445</v>
      </c>
      <c r="C376" s="4">
        <v>12.131</v>
      </c>
      <c r="D376" s="4">
        <v>6.3100000000000003E-2</v>
      </c>
      <c r="E376" s="4" t="s">
        <v>155</v>
      </c>
      <c r="F376" s="4">
        <v>630.65</v>
      </c>
      <c r="G376" s="4">
        <v>40.6</v>
      </c>
      <c r="H376" s="4">
        <v>44.6</v>
      </c>
      <c r="I376" s="4">
        <v>1005.7</v>
      </c>
      <c r="K376" s="4">
        <v>3.6</v>
      </c>
      <c r="L376" s="4">
        <v>102</v>
      </c>
      <c r="M376" s="4">
        <v>0.8931</v>
      </c>
      <c r="N376" s="4">
        <v>10.833500000000001</v>
      </c>
      <c r="O376" s="4">
        <v>5.6300000000000003E-2</v>
      </c>
      <c r="P376" s="4">
        <v>36.290900000000001</v>
      </c>
      <c r="Q376" s="4">
        <v>39.830300000000001</v>
      </c>
      <c r="R376" s="4">
        <v>76.099999999999994</v>
      </c>
      <c r="S376" s="4">
        <v>28.602399999999999</v>
      </c>
      <c r="T376" s="4">
        <v>31.3919</v>
      </c>
      <c r="U376" s="4">
        <v>60</v>
      </c>
      <c r="V376" s="4">
        <v>1005.6977000000001</v>
      </c>
      <c r="Y376" s="4">
        <v>91.316999999999993</v>
      </c>
      <c r="Z376" s="4">
        <v>0</v>
      </c>
      <c r="AA376" s="4">
        <v>3.2149999999999999</v>
      </c>
      <c r="AB376" s="4" t="s">
        <v>384</v>
      </c>
      <c r="AC376" s="4">
        <v>0</v>
      </c>
      <c r="AD376" s="4">
        <v>11.8</v>
      </c>
      <c r="AE376" s="4">
        <v>841</v>
      </c>
      <c r="AF376" s="4">
        <v>868</v>
      </c>
      <c r="AG376" s="4">
        <v>876</v>
      </c>
      <c r="AH376" s="4">
        <v>76</v>
      </c>
      <c r="AI376" s="4">
        <v>17.809999999999999</v>
      </c>
      <c r="AJ376" s="4">
        <v>0.41</v>
      </c>
      <c r="AK376" s="4">
        <v>983</v>
      </c>
      <c r="AL376" s="4">
        <v>-2</v>
      </c>
      <c r="AM376" s="4">
        <v>0</v>
      </c>
      <c r="AN376" s="4">
        <v>21</v>
      </c>
      <c r="AO376" s="4">
        <v>190</v>
      </c>
      <c r="AP376" s="4">
        <v>188</v>
      </c>
      <c r="AQ376" s="4">
        <v>3</v>
      </c>
      <c r="AR376" s="4">
        <v>195</v>
      </c>
      <c r="AS376" s="4" t="s">
        <v>155</v>
      </c>
      <c r="AT376" s="4">
        <v>2</v>
      </c>
      <c r="AU376" s="5">
        <v>0.59750000000000003</v>
      </c>
      <c r="AV376" s="4">
        <v>47.164239000000002</v>
      </c>
      <c r="AW376" s="4">
        <v>-88.488084000000001</v>
      </c>
      <c r="AX376" s="4">
        <v>320.3</v>
      </c>
      <c r="AY376" s="4">
        <v>24.5</v>
      </c>
      <c r="AZ376" s="4">
        <v>12</v>
      </c>
      <c r="BA376" s="4">
        <v>11</v>
      </c>
      <c r="BB376" s="4" t="s">
        <v>435</v>
      </c>
      <c r="BC376" s="4">
        <v>1.4091</v>
      </c>
      <c r="BD376" s="4">
        <v>1.0303</v>
      </c>
      <c r="BE376" s="4">
        <v>2.3393999999999999</v>
      </c>
      <c r="BF376" s="4">
        <v>14.063000000000001</v>
      </c>
      <c r="BG376" s="4">
        <v>17.12</v>
      </c>
      <c r="BH376" s="4">
        <v>1.22</v>
      </c>
      <c r="BI376" s="4">
        <v>11.975</v>
      </c>
      <c r="BJ376" s="4">
        <v>2991.2860000000001</v>
      </c>
      <c r="BK376" s="4">
        <v>9.8979999999999997</v>
      </c>
      <c r="BL376" s="4">
        <v>1.0489999999999999</v>
      </c>
      <c r="BM376" s="4">
        <v>1.1519999999999999</v>
      </c>
      <c r="BN376" s="4">
        <v>2.2010000000000001</v>
      </c>
      <c r="BO376" s="4">
        <v>0.82699999999999996</v>
      </c>
      <c r="BP376" s="4">
        <v>0.90800000000000003</v>
      </c>
      <c r="BQ376" s="4">
        <v>1.7350000000000001</v>
      </c>
      <c r="BR376" s="4">
        <v>9.1822999999999997</v>
      </c>
      <c r="BU376" s="4">
        <v>5.0019999999999998</v>
      </c>
      <c r="BW376" s="4">
        <v>645.45799999999997</v>
      </c>
      <c r="BX376" s="4">
        <v>0.17227999999999999</v>
      </c>
      <c r="BY376" s="4">
        <v>-5</v>
      </c>
      <c r="BZ376" s="4">
        <v>0.57509600000000005</v>
      </c>
      <c r="CA376" s="4">
        <v>4.2100920000000004</v>
      </c>
      <c r="CB376" s="4">
        <v>11.616939</v>
      </c>
    </row>
    <row r="377" spans="1:80">
      <c r="A377" s="2">
        <v>42439</v>
      </c>
      <c r="B377" s="29">
        <v>0.38960508101851854</v>
      </c>
      <c r="C377" s="4">
        <v>12.013</v>
      </c>
      <c r="D377" s="4">
        <v>6.4699999999999994E-2</v>
      </c>
      <c r="E377" s="4" t="s">
        <v>155</v>
      </c>
      <c r="F377" s="4">
        <v>647.31666700000005</v>
      </c>
      <c r="G377" s="4">
        <v>37.4</v>
      </c>
      <c r="H377" s="4">
        <v>44.6</v>
      </c>
      <c r="I377" s="4">
        <v>1036</v>
      </c>
      <c r="K377" s="4">
        <v>3.6</v>
      </c>
      <c r="L377" s="4">
        <v>102</v>
      </c>
      <c r="M377" s="4">
        <v>0.89390000000000003</v>
      </c>
      <c r="N377" s="4">
        <v>10.7384</v>
      </c>
      <c r="O377" s="4">
        <v>5.79E-2</v>
      </c>
      <c r="P377" s="4">
        <v>33.465499999999999</v>
      </c>
      <c r="Q377" s="4">
        <v>39.908099999999997</v>
      </c>
      <c r="R377" s="4">
        <v>73.400000000000006</v>
      </c>
      <c r="S377" s="4">
        <v>26.375599999999999</v>
      </c>
      <c r="T377" s="4">
        <v>31.453299999999999</v>
      </c>
      <c r="U377" s="4">
        <v>57.8</v>
      </c>
      <c r="V377" s="4">
        <v>1036.0383999999999</v>
      </c>
      <c r="Y377" s="4">
        <v>90.921999999999997</v>
      </c>
      <c r="Z377" s="4">
        <v>0</v>
      </c>
      <c r="AA377" s="4">
        <v>3.218</v>
      </c>
      <c r="AB377" s="4" t="s">
        <v>384</v>
      </c>
      <c r="AC377" s="4">
        <v>0</v>
      </c>
      <c r="AD377" s="4">
        <v>11.9</v>
      </c>
      <c r="AE377" s="4">
        <v>841</v>
      </c>
      <c r="AF377" s="4">
        <v>868</v>
      </c>
      <c r="AG377" s="4">
        <v>875</v>
      </c>
      <c r="AH377" s="4">
        <v>76</v>
      </c>
      <c r="AI377" s="4">
        <v>17.809999999999999</v>
      </c>
      <c r="AJ377" s="4">
        <v>0.41</v>
      </c>
      <c r="AK377" s="4">
        <v>983</v>
      </c>
      <c r="AL377" s="4">
        <v>-2</v>
      </c>
      <c r="AM377" s="4">
        <v>0</v>
      </c>
      <c r="AN377" s="4">
        <v>21</v>
      </c>
      <c r="AO377" s="4">
        <v>190.9</v>
      </c>
      <c r="AP377" s="4">
        <v>188.9</v>
      </c>
      <c r="AQ377" s="4">
        <v>2.8</v>
      </c>
      <c r="AR377" s="4">
        <v>195</v>
      </c>
      <c r="AS377" s="4" t="s">
        <v>155</v>
      </c>
      <c r="AT377" s="4">
        <v>2</v>
      </c>
      <c r="AU377" s="5">
        <v>0.59751157407407407</v>
      </c>
      <c r="AV377" s="4">
        <v>47.164248000000001</v>
      </c>
      <c r="AW377" s="4">
        <v>-88.488219000000001</v>
      </c>
      <c r="AX377" s="4">
        <v>320.39999999999998</v>
      </c>
      <c r="AY377" s="4">
        <v>22.7</v>
      </c>
      <c r="AZ377" s="4">
        <v>12</v>
      </c>
      <c r="BA377" s="4">
        <v>11</v>
      </c>
      <c r="BB377" s="4" t="s">
        <v>435</v>
      </c>
      <c r="BC377" s="4">
        <v>1.2</v>
      </c>
      <c r="BD377" s="4">
        <v>1.0697000000000001</v>
      </c>
      <c r="BE377" s="4">
        <v>2.1091000000000002</v>
      </c>
      <c r="BF377" s="4">
        <v>14.063000000000001</v>
      </c>
      <c r="BG377" s="4">
        <v>17.27</v>
      </c>
      <c r="BH377" s="4">
        <v>1.23</v>
      </c>
      <c r="BI377" s="4">
        <v>11.87</v>
      </c>
      <c r="BJ377" s="4">
        <v>2989.7420000000002</v>
      </c>
      <c r="BK377" s="4">
        <v>10.254</v>
      </c>
      <c r="BL377" s="4">
        <v>0.97599999999999998</v>
      </c>
      <c r="BM377" s="4">
        <v>1.1639999999999999</v>
      </c>
      <c r="BN377" s="4">
        <v>2.1389999999999998</v>
      </c>
      <c r="BO377" s="4">
        <v>0.76900000000000002</v>
      </c>
      <c r="BP377" s="4">
        <v>0.91700000000000004</v>
      </c>
      <c r="BQ377" s="4">
        <v>1.6859999999999999</v>
      </c>
      <c r="BR377" s="4">
        <v>9.5381999999999998</v>
      </c>
      <c r="BU377" s="4">
        <v>5.0220000000000002</v>
      </c>
      <c r="BW377" s="4">
        <v>651.44799999999998</v>
      </c>
      <c r="BX377" s="4">
        <v>0.18598400000000001</v>
      </c>
      <c r="BY377" s="4">
        <v>-5</v>
      </c>
      <c r="BZ377" s="4">
        <v>0.577712</v>
      </c>
      <c r="CA377" s="4">
        <v>4.5449840000000004</v>
      </c>
      <c r="CB377" s="4">
        <v>11.669782</v>
      </c>
    </row>
    <row r="378" spans="1:80">
      <c r="A378" s="2">
        <v>42439</v>
      </c>
      <c r="B378" s="29">
        <v>0.38961665509259258</v>
      </c>
      <c r="C378" s="4">
        <v>11.926</v>
      </c>
      <c r="D378" s="4">
        <v>7.2300000000000003E-2</v>
      </c>
      <c r="E378" s="4" t="s">
        <v>155</v>
      </c>
      <c r="F378" s="4">
        <v>722.70363999999995</v>
      </c>
      <c r="G378" s="4">
        <v>34.1</v>
      </c>
      <c r="H378" s="4">
        <v>47</v>
      </c>
      <c r="I378" s="4">
        <v>1044.9000000000001</v>
      </c>
      <c r="K378" s="4">
        <v>3.6</v>
      </c>
      <c r="L378" s="4">
        <v>101</v>
      </c>
      <c r="M378" s="4">
        <v>0.89439999999999997</v>
      </c>
      <c r="N378" s="4">
        <v>10.667</v>
      </c>
      <c r="O378" s="4">
        <v>6.4600000000000005E-2</v>
      </c>
      <c r="P378" s="4">
        <v>30.499500000000001</v>
      </c>
      <c r="Q378" s="4">
        <v>42.077500000000001</v>
      </c>
      <c r="R378" s="4">
        <v>72.599999999999994</v>
      </c>
      <c r="S378" s="4">
        <v>24.038</v>
      </c>
      <c r="T378" s="4">
        <v>33.1631</v>
      </c>
      <c r="U378" s="4">
        <v>57.2</v>
      </c>
      <c r="V378" s="4">
        <v>1044.9141</v>
      </c>
      <c r="Y378" s="4">
        <v>89.938000000000002</v>
      </c>
      <c r="Z378" s="4">
        <v>0</v>
      </c>
      <c r="AA378" s="4">
        <v>3.2199</v>
      </c>
      <c r="AB378" s="4" t="s">
        <v>384</v>
      </c>
      <c r="AC378" s="4">
        <v>0</v>
      </c>
      <c r="AD378" s="4">
        <v>11.8</v>
      </c>
      <c r="AE378" s="4">
        <v>841</v>
      </c>
      <c r="AF378" s="4">
        <v>868</v>
      </c>
      <c r="AG378" s="4">
        <v>877</v>
      </c>
      <c r="AH378" s="4">
        <v>76</v>
      </c>
      <c r="AI378" s="4">
        <v>17.809999999999999</v>
      </c>
      <c r="AJ378" s="4">
        <v>0.41</v>
      </c>
      <c r="AK378" s="4">
        <v>983</v>
      </c>
      <c r="AL378" s="4">
        <v>-2</v>
      </c>
      <c r="AM378" s="4">
        <v>0</v>
      </c>
      <c r="AN378" s="4">
        <v>21</v>
      </c>
      <c r="AO378" s="4">
        <v>191</v>
      </c>
      <c r="AP378" s="4">
        <v>188.1</v>
      </c>
      <c r="AQ378" s="4">
        <v>2.5</v>
      </c>
      <c r="AR378" s="4">
        <v>195</v>
      </c>
      <c r="AS378" s="4" t="s">
        <v>155</v>
      </c>
      <c r="AT378" s="4">
        <v>2</v>
      </c>
      <c r="AU378" s="5">
        <v>0.59752314814814811</v>
      </c>
      <c r="AV378" s="4">
        <v>47.164271999999997</v>
      </c>
      <c r="AW378" s="4">
        <v>-88.488346000000007</v>
      </c>
      <c r="AX378" s="4">
        <v>320.5</v>
      </c>
      <c r="AY378" s="4">
        <v>21.9</v>
      </c>
      <c r="AZ378" s="4">
        <v>12</v>
      </c>
      <c r="BA378" s="4">
        <v>11</v>
      </c>
      <c r="BB378" s="4" t="s">
        <v>435</v>
      </c>
      <c r="BC378" s="4">
        <v>1.2</v>
      </c>
      <c r="BD378" s="4">
        <v>1</v>
      </c>
      <c r="BE378" s="4">
        <v>1.8696999999999999</v>
      </c>
      <c r="BF378" s="4">
        <v>14.063000000000001</v>
      </c>
      <c r="BG378" s="4">
        <v>17.37</v>
      </c>
      <c r="BH378" s="4">
        <v>1.24</v>
      </c>
      <c r="BI378" s="4">
        <v>11.805</v>
      </c>
      <c r="BJ378" s="4">
        <v>2987.395</v>
      </c>
      <c r="BK378" s="4">
        <v>11.522</v>
      </c>
      <c r="BL378" s="4">
        <v>0.89500000000000002</v>
      </c>
      <c r="BM378" s="4">
        <v>1.234</v>
      </c>
      <c r="BN378" s="4">
        <v>2.129</v>
      </c>
      <c r="BO378" s="4">
        <v>0.70499999999999996</v>
      </c>
      <c r="BP378" s="4">
        <v>0.97299999999999998</v>
      </c>
      <c r="BQ378" s="4">
        <v>1.6779999999999999</v>
      </c>
      <c r="BR378" s="4">
        <v>9.6767000000000003</v>
      </c>
      <c r="BU378" s="4">
        <v>4.9969999999999999</v>
      </c>
      <c r="BW378" s="4">
        <v>655.67899999999997</v>
      </c>
      <c r="BX378" s="4">
        <v>0.21964</v>
      </c>
      <c r="BY378" s="4">
        <v>-5</v>
      </c>
      <c r="BZ378" s="4">
        <v>0.57438400000000001</v>
      </c>
      <c r="CA378" s="4">
        <v>5.3674520000000001</v>
      </c>
      <c r="CB378" s="4">
        <v>11.602556999999999</v>
      </c>
    </row>
    <row r="379" spans="1:80">
      <c r="A379" s="2">
        <v>42439</v>
      </c>
      <c r="B379" s="29">
        <v>0.38962822916666667</v>
      </c>
      <c r="C379" s="4">
        <v>11.946</v>
      </c>
      <c r="D379" s="4">
        <v>7.8299999999999995E-2</v>
      </c>
      <c r="E379" s="4" t="s">
        <v>155</v>
      </c>
      <c r="F379" s="4">
        <v>782.93269199999997</v>
      </c>
      <c r="G379" s="4">
        <v>34.1</v>
      </c>
      <c r="H379" s="4">
        <v>47.1</v>
      </c>
      <c r="I379" s="4">
        <v>1054.7</v>
      </c>
      <c r="K379" s="4">
        <v>3.6</v>
      </c>
      <c r="L379" s="4">
        <v>100</v>
      </c>
      <c r="M379" s="4">
        <v>0.89419999999999999</v>
      </c>
      <c r="N379" s="4">
        <v>10.682499999999999</v>
      </c>
      <c r="O379" s="4">
        <v>7.0000000000000007E-2</v>
      </c>
      <c r="P379" s="4">
        <v>30.492599999999999</v>
      </c>
      <c r="Q379" s="4">
        <v>42.1173</v>
      </c>
      <c r="R379" s="4">
        <v>72.599999999999994</v>
      </c>
      <c r="S379" s="4">
        <v>24.032499999999999</v>
      </c>
      <c r="T379" s="4">
        <v>33.194499999999998</v>
      </c>
      <c r="U379" s="4">
        <v>57.2</v>
      </c>
      <c r="V379" s="4">
        <v>1054.6926000000001</v>
      </c>
      <c r="Y379" s="4">
        <v>89.022999999999996</v>
      </c>
      <c r="Z379" s="4">
        <v>0</v>
      </c>
      <c r="AA379" s="4">
        <v>3.2191999999999998</v>
      </c>
      <c r="AB379" s="4" t="s">
        <v>384</v>
      </c>
      <c r="AC379" s="4">
        <v>0</v>
      </c>
      <c r="AD379" s="4">
        <v>11.9</v>
      </c>
      <c r="AE379" s="4">
        <v>842</v>
      </c>
      <c r="AF379" s="4">
        <v>869</v>
      </c>
      <c r="AG379" s="4">
        <v>876</v>
      </c>
      <c r="AH379" s="4">
        <v>76</v>
      </c>
      <c r="AI379" s="4">
        <v>17.809999999999999</v>
      </c>
      <c r="AJ379" s="4">
        <v>0.41</v>
      </c>
      <c r="AK379" s="4">
        <v>983</v>
      </c>
      <c r="AL379" s="4">
        <v>-2</v>
      </c>
      <c r="AM379" s="4">
        <v>0</v>
      </c>
      <c r="AN379" s="4">
        <v>21</v>
      </c>
      <c r="AO379" s="4">
        <v>191</v>
      </c>
      <c r="AP379" s="4">
        <v>188</v>
      </c>
      <c r="AQ379" s="4">
        <v>2.6</v>
      </c>
      <c r="AR379" s="4">
        <v>195</v>
      </c>
      <c r="AS379" s="4" t="s">
        <v>155</v>
      </c>
      <c r="AT379" s="4">
        <v>2</v>
      </c>
      <c r="AU379" s="5">
        <v>0.59753472222222215</v>
      </c>
      <c r="AV379" s="4">
        <v>47.164290999999999</v>
      </c>
      <c r="AW379" s="4">
        <v>-88.488468999999995</v>
      </c>
      <c r="AX379" s="4">
        <v>320.39999999999998</v>
      </c>
      <c r="AY379" s="4">
        <v>20.8</v>
      </c>
      <c r="AZ379" s="4">
        <v>12</v>
      </c>
      <c r="BA379" s="4">
        <v>11</v>
      </c>
      <c r="BB379" s="4" t="s">
        <v>435</v>
      </c>
      <c r="BC379" s="4">
        <v>1.2</v>
      </c>
      <c r="BD379" s="4">
        <v>1.0303</v>
      </c>
      <c r="BE379" s="4">
        <v>1.8</v>
      </c>
      <c r="BF379" s="4">
        <v>14.063000000000001</v>
      </c>
      <c r="BG379" s="4">
        <v>17.329999999999998</v>
      </c>
      <c r="BH379" s="4">
        <v>1.23</v>
      </c>
      <c r="BI379" s="4">
        <v>11.831</v>
      </c>
      <c r="BJ379" s="4">
        <v>2985.694</v>
      </c>
      <c r="BK379" s="4">
        <v>12.454000000000001</v>
      </c>
      <c r="BL379" s="4">
        <v>0.89200000000000002</v>
      </c>
      <c r="BM379" s="4">
        <v>1.2330000000000001</v>
      </c>
      <c r="BN379" s="4">
        <v>2.125</v>
      </c>
      <c r="BO379" s="4">
        <v>0.70299999999999996</v>
      </c>
      <c r="BP379" s="4">
        <v>0.97199999999999998</v>
      </c>
      <c r="BQ379" s="4">
        <v>1.675</v>
      </c>
      <c r="BR379" s="4">
        <v>9.7476000000000003</v>
      </c>
      <c r="BU379" s="4">
        <v>4.9370000000000003</v>
      </c>
      <c r="BW379" s="4">
        <v>654.20699999999999</v>
      </c>
      <c r="BX379" s="4">
        <v>0.214864</v>
      </c>
      <c r="BY379" s="4">
        <v>-5</v>
      </c>
      <c r="BZ379" s="4">
        <v>0.57580799999999999</v>
      </c>
      <c r="CA379" s="4">
        <v>5.2507390000000003</v>
      </c>
      <c r="CB379" s="4">
        <v>11.631322000000001</v>
      </c>
    </row>
    <row r="380" spans="1:80">
      <c r="A380" s="2">
        <v>42439</v>
      </c>
      <c r="B380" s="29">
        <v>0.38963980324074071</v>
      </c>
      <c r="C380" s="4">
        <v>12.131</v>
      </c>
      <c r="D380" s="4">
        <v>8.8300000000000003E-2</v>
      </c>
      <c r="E380" s="4" t="s">
        <v>155</v>
      </c>
      <c r="F380" s="4">
        <v>882.954925</v>
      </c>
      <c r="G380" s="4">
        <v>34.1</v>
      </c>
      <c r="H380" s="4">
        <v>49.5</v>
      </c>
      <c r="I380" s="4">
        <v>1058</v>
      </c>
      <c r="K380" s="4">
        <v>3.7</v>
      </c>
      <c r="L380" s="4">
        <v>99</v>
      </c>
      <c r="M380" s="4">
        <v>0.89270000000000005</v>
      </c>
      <c r="N380" s="4">
        <v>10.8294</v>
      </c>
      <c r="O380" s="4">
        <v>7.8799999999999995E-2</v>
      </c>
      <c r="P380" s="4">
        <v>30.440100000000001</v>
      </c>
      <c r="Q380" s="4">
        <v>44.1873</v>
      </c>
      <c r="R380" s="4">
        <v>74.599999999999994</v>
      </c>
      <c r="S380" s="4">
        <v>23.991199999999999</v>
      </c>
      <c r="T380" s="4">
        <v>34.825899999999997</v>
      </c>
      <c r="U380" s="4">
        <v>58.8</v>
      </c>
      <c r="V380" s="4">
        <v>1057.9502</v>
      </c>
      <c r="Y380" s="4">
        <v>88.796999999999997</v>
      </c>
      <c r="Z380" s="4">
        <v>0</v>
      </c>
      <c r="AA380" s="4">
        <v>3.3029000000000002</v>
      </c>
      <c r="AB380" s="4" t="s">
        <v>384</v>
      </c>
      <c r="AC380" s="4">
        <v>0</v>
      </c>
      <c r="AD380" s="4">
        <v>11.9</v>
      </c>
      <c r="AE380" s="4">
        <v>841</v>
      </c>
      <c r="AF380" s="4">
        <v>869</v>
      </c>
      <c r="AG380" s="4">
        <v>876</v>
      </c>
      <c r="AH380" s="4">
        <v>76</v>
      </c>
      <c r="AI380" s="4">
        <v>17.809999999999999</v>
      </c>
      <c r="AJ380" s="4">
        <v>0.41</v>
      </c>
      <c r="AK380" s="4">
        <v>983</v>
      </c>
      <c r="AL380" s="4">
        <v>-2</v>
      </c>
      <c r="AM380" s="4">
        <v>0</v>
      </c>
      <c r="AN380" s="4">
        <v>21</v>
      </c>
      <c r="AO380" s="4">
        <v>191</v>
      </c>
      <c r="AP380" s="4">
        <v>188.9</v>
      </c>
      <c r="AQ380" s="4">
        <v>2.7</v>
      </c>
      <c r="AR380" s="4">
        <v>195</v>
      </c>
      <c r="AS380" s="4" t="s">
        <v>155</v>
      </c>
      <c r="AT380" s="4">
        <v>2</v>
      </c>
      <c r="AU380" s="5">
        <v>0.5975462962962963</v>
      </c>
      <c r="AV380" s="4">
        <v>47.164309000000003</v>
      </c>
      <c r="AW380" s="4">
        <v>-88.488587999999993</v>
      </c>
      <c r="AX380" s="4">
        <v>320.3</v>
      </c>
      <c r="AY380" s="4">
        <v>20.399999999999999</v>
      </c>
      <c r="AZ380" s="4">
        <v>12</v>
      </c>
      <c r="BA380" s="4">
        <v>11</v>
      </c>
      <c r="BB380" s="4" t="s">
        <v>435</v>
      </c>
      <c r="BC380" s="4">
        <v>1.2</v>
      </c>
      <c r="BD380" s="4">
        <v>1.1000000000000001</v>
      </c>
      <c r="BE380" s="4">
        <v>1.8</v>
      </c>
      <c r="BF380" s="4">
        <v>14.063000000000001</v>
      </c>
      <c r="BG380" s="4">
        <v>17.07</v>
      </c>
      <c r="BH380" s="4">
        <v>1.21</v>
      </c>
      <c r="BI380" s="4">
        <v>12.023</v>
      </c>
      <c r="BJ380" s="4">
        <v>2983.7159999999999</v>
      </c>
      <c r="BK380" s="4">
        <v>13.821999999999999</v>
      </c>
      <c r="BL380" s="4">
        <v>0.878</v>
      </c>
      <c r="BM380" s="4">
        <v>1.2749999999999999</v>
      </c>
      <c r="BN380" s="4">
        <v>2.153</v>
      </c>
      <c r="BO380" s="4">
        <v>0.69199999999999995</v>
      </c>
      <c r="BP380" s="4">
        <v>1.0049999999999999</v>
      </c>
      <c r="BQ380" s="4">
        <v>1.6970000000000001</v>
      </c>
      <c r="BR380" s="4">
        <v>9.6387</v>
      </c>
      <c r="BU380" s="4">
        <v>4.8540000000000001</v>
      </c>
      <c r="BW380" s="4">
        <v>661.678</v>
      </c>
      <c r="BX380" s="4">
        <v>0.226656</v>
      </c>
      <c r="BY380" s="4">
        <v>-5</v>
      </c>
      <c r="BZ380" s="4">
        <v>0.57599999999999996</v>
      </c>
      <c r="CA380" s="4">
        <v>5.5389059999999999</v>
      </c>
      <c r="CB380" s="4">
        <v>11.635199999999999</v>
      </c>
    </row>
    <row r="381" spans="1:80">
      <c r="A381" s="2">
        <v>42439</v>
      </c>
      <c r="B381" s="29">
        <v>0.38965137731481486</v>
      </c>
      <c r="C381" s="4">
        <v>13.510999999999999</v>
      </c>
      <c r="D381" s="4">
        <v>0.1918</v>
      </c>
      <c r="E381" s="4" t="s">
        <v>155</v>
      </c>
      <c r="F381" s="4">
        <v>1917.5188599999999</v>
      </c>
      <c r="G381" s="4">
        <v>44.2</v>
      </c>
      <c r="H381" s="4">
        <v>49.5</v>
      </c>
      <c r="I381" s="4">
        <v>1196.2</v>
      </c>
      <c r="K381" s="4">
        <v>3.8</v>
      </c>
      <c r="L381" s="4">
        <v>107</v>
      </c>
      <c r="M381" s="4">
        <v>0.88070000000000004</v>
      </c>
      <c r="N381" s="4">
        <v>11.8987</v>
      </c>
      <c r="O381" s="4">
        <v>0.16889999999999999</v>
      </c>
      <c r="P381" s="4">
        <v>38.889299999999999</v>
      </c>
      <c r="Q381" s="4">
        <v>43.593200000000003</v>
      </c>
      <c r="R381" s="4">
        <v>82.5</v>
      </c>
      <c r="S381" s="4">
        <v>30.650300000000001</v>
      </c>
      <c r="T381" s="4">
        <v>34.357700000000001</v>
      </c>
      <c r="U381" s="4">
        <v>65</v>
      </c>
      <c r="V381" s="4">
        <v>1196.1549</v>
      </c>
      <c r="Y381" s="4">
        <v>94.262</v>
      </c>
      <c r="Z381" s="4">
        <v>0</v>
      </c>
      <c r="AA381" s="4">
        <v>3.3466</v>
      </c>
      <c r="AB381" s="4" t="s">
        <v>384</v>
      </c>
      <c r="AC381" s="4">
        <v>0</v>
      </c>
      <c r="AD381" s="4">
        <v>11.8</v>
      </c>
      <c r="AE381" s="4">
        <v>842</v>
      </c>
      <c r="AF381" s="4">
        <v>871</v>
      </c>
      <c r="AG381" s="4">
        <v>875</v>
      </c>
      <c r="AH381" s="4">
        <v>76</v>
      </c>
      <c r="AI381" s="4">
        <v>17.809999999999999</v>
      </c>
      <c r="AJ381" s="4">
        <v>0.41</v>
      </c>
      <c r="AK381" s="4">
        <v>983</v>
      </c>
      <c r="AL381" s="4">
        <v>-2</v>
      </c>
      <c r="AM381" s="4">
        <v>0</v>
      </c>
      <c r="AN381" s="4">
        <v>21</v>
      </c>
      <c r="AO381" s="4">
        <v>191</v>
      </c>
      <c r="AP381" s="4">
        <v>189</v>
      </c>
      <c r="AQ381" s="4">
        <v>2.4</v>
      </c>
      <c r="AR381" s="4">
        <v>195</v>
      </c>
      <c r="AS381" s="4" t="s">
        <v>155</v>
      </c>
      <c r="AT381" s="4">
        <v>2</v>
      </c>
      <c r="AU381" s="5">
        <v>0.59755787037037034</v>
      </c>
      <c r="AV381" s="4">
        <v>47.164318000000002</v>
      </c>
      <c r="AW381" s="4">
        <v>-88.488705999999993</v>
      </c>
      <c r="AX381" s="4">
        <v>320.60000000000002</v>
      </c>
      <c r="AY381" s="4">
        <v>19.8</v>
      </c>
      <c r="AZ381" s="4">
        <v>12</v>
      </c>
      <c r="BA381" s="4">
        <v>11</v>
      </c>
      <c r="BB381" s="4" t="s">
        <v>435</v>
      </c>
      <c r="BC381" s="4">
        <v>1.2302999999999999</v>
      </c>
      <c r="BD381" s="4">
        <v>1.1606000000000001</v>
      </c>
      <c r="BE381" s="4">
        <v>1.8606</v>
      </c>
      <c r="BF381" s="4">
        <v>14.063000000000001</v>
      </c>
      <c r="BG381" s="4">
        <v>15.31</v>
      </c>
      <c r="BH381" s="4">
        <v>1.0900000000000001</v>
      </c>
      <c r="BI381" s="4">
        <v>13.55</v>
      </c>
      <c r="BJ381" s="4">
        <v>2961.71</v>
      </c>
      <c r="BK381" s="4">
        <v>26.753</v>
      </c>
      <c r="BL381" s="4">
        <v>1.014</v>
      </c>
      <c r="BM381" s="4">
        <v>1.1359999999999999</v>
      </c>
      <c r="BN381" s="4">
        <v>2.15</v>
      </c>
      <c r="BO381" s="4">
        <v>0.79900000000000004</v>
      </c>
      <c r="BP381" s="4">
        <v>0.89600000000000002</v>
      </c>
      <c r="BQ381" s="4">
        <v>1.6950000000000001</v>
      </c>
      <c r="BR381" s="4">
        <v>9.8452000000000002</v>
      </c>
      <c r="BU381" s="4">
        <v>4.6550000000000002</v>
      </c>
      <c r="BW381" s="4">
        <v>605.67200000000003</v>
      </c>
      <c r="BX381" s="4">
        <v>0.29580000000000001</v>
      </c>
      <c r="BY381" s="4">
        <v>-5</v>
      </c>
      <c r="BZ381" s="4">
        <v>0.57509600000000005</v>
      </c>
      <c r="CA381" s="4">
        <v>7.228612</v>
      </c>
      <c r="CB381" s="4">
        <v>11.616939</v>
      </c>
    </row>
    <row r="382" spans="1:80">
      <c r="A382" s="2">
        <v>42439</v>
      </c>
      <c r="B382" s="29">
        <v>0.3896629513888889</v>
      </c>
      <c r="C382" s="4">
        <v>13.897</v>
      </c>
      <c r="D382" s="4">
        <v>0.54479999999999995</v>
      </c>
      <c r="E382" s="4" t="s">
        <v>155</v>
      </c>
      <c r="F382" s="4">
        <v>5447.6884</v>
      </c>
      <c r="G382" s="4">
        <v>62.8</v>
      </c>
      <c r="H382" s="4">
        <v>47.5</v>
      </c>
      <c r="I382" s="4">
        <v>1270.0999999999999</v>
      </c>
      <c r="K382" s="4">
        <v>3.35</v>
      </c>
      <c r="L382" s="4">
        <v>113</v>
      </c>
      <c r="M382" s="4">
        <v>0.87450000000000006</v>
      </c>
      <c r="N382" s="4">
        <v>12.1531</v>
      </c>
      <c r="O382" s="4">
        <v>0.47639999999999999</v>
      </c>
      <c r="P382" s="4">
        <v>54.879600000000003</v>
      </c>
      <c r="Q382" s="4">
        <v>41.540700000000001</v>
      </c>
      <c r="R382" s="4">
        <v>96.4</v>
      </c>
      <c r="S382" s="4">
        <v>43.253</v>
      </c>
      <c r="T382" s="4">
        <v>32.74</v>
      </c>
      <c r="U382" s="4">
        <v>76</v>
      </c>
      <c r="V382" s="4">
        <v>1270.1113</v>
      </c>
      <c r="Y382" s="4">
        <v>99.09</v>
      </c>
      <c r="Z382" s="4">
        <v>0</v>
      </c>
      <c r="AA382" s="4">
        <v>2.9291999999999998</v>
      </c>
      <c r="AB382" s="4" t="s">
        <v>384</v>
      </c>
      <c r="AC382" s="4">
        <v>0</v>
      </c>
      <c r="AD382" s="4">
        <v>11.9</v>
      </c>
      <c r="AE382" s="4">
        <v>841</v>
      </c>
      <c r="AF382" s="4">
        <v>869</v>
      </c>
      <c r="AG382" s="4">
        <v>874</v>
      </c>
      <c r="AH382" s="4">
        <v>76</v>
      </c>
      <c r="AI382" s="4">
        <v>17.809999999999999</v>
      </c>
      <c r="AJ382" s="4">
        <v>0.41</v>
      </c>
      <c r="AK382" s="4">
        <v>983</v>
      </c>
      <c r="AL382" s="4">
        <v>-2</v>
      </c>
      <c r="AM382" s="4">
        <v>0</v>
      </c>
      <c r="AN382" s="4">
        <v>21</v>
      </c>
      <c r="AO382" s="4">
        <v>191</v>
      </c>
      <c r="AP382" s="4">
        <v>189</v>
      </c>
      <c r="AQ382" s="4">
        <v>2.4</v>
      </c>
      <c r="AR382" s="4">
        <v>195</v>
      </c>
      <c r="AS382" s="4" t="s">
        <v>155</v>
      </c>
      <c r="AT382" s="4">
        <v>2</v>
      </c>
      <c r="AU382" s="5">
        <v>0.59756944444444449</v>
      </c>
      <c r="AV382" s="4">
        <v>47.164321000000001</v>
      </c>
      <c r="AW382" s="4">
        <v>-88.488823999999994</v>
      </c>
      <c r="AX382" s="4">
        <v>321</v>
      </c>
      <c r="AY382" s="4">
        <v>19.8</v>
      </c>
      <c r="AZ382" s="4">
        <v>12</v>
      </c>
      <c r="BA382" s="4">
        <v>11</v>
      </c>
      <c r="BB382" s="4" t="s">
        <v>435</v>
      </c>
      <c r="BC382" s="4">
        <v>1.3</v>
      </c>
      <c r="BD382" s="4">
        <v>1.3</v>
      </c>
      <c r="BE382" s="4">
        <v>2</v>
      </c>
      <c r="BF382" s="4">
        <v>14.063000000000001</v>
      </c>
      <c r="BG382" s="4">
        <v>14.53</v>
      </c>
      <c r="BH382" s="4">
        <v>1.03</v>
      </c>
      <c r="BI382" s="4">
        <v>14.351000000000001</v>
      </c>
      <c r="BJ382" s="4">
        <v>2889.587</v>
      </c>
      <c r="BK382" s="4">
        <v>72.093999999999994</v>
      </c>
      <c r="BL382" s="4">
        <v>1.3660000000000001</v>
      </c>
      <c r="BM382" s="4">
        <v>1.034</v>
      </c>
      <c r="BN382" s="4">
        <v>2.4009999999999998</v>
      </c>
      <c r="BO382" s="4">
        <v>1.077</v>
      </c>
      <c r="BP382" s="4">
        <v>0.81499999999999995</v>
      </c>
      <c r="BQ382" s="4">
        <v>1.8919999999999999</v>
      </c>
      <c r="BR382" s="4">
        <v>9.9859000000000009</v>
      </c>
      <c r="BU382" s="4">
        <v>4.6740000000000004</v>
      </c>
      <c r="BW382" s="4">
        <v>506.40800000000002</v>
      </c>
      <c r="BX382" s="4">
        <v>0.37531999999999999</v>
      </c>
      <c r="BY382" s="4">
        <v>-5</v>
      </c>
      <c r="BZ382" s="4">
        <v>0.577712</v>
      </c>
      <c r="CA382" s="4">
        <v>9.1718829999999993</v>
      </c>
      <c r="CB382" s="4">
        <v>11.669782</v>
      </c>
    </row>
    <row r="383" spans="1:80">
      <c r="A383" s="2">
        <v>42439</v>
      </c>
      <c r="B383" s="29">
        <v>0.389674525462963</v>
      </c>
      <c r="C383" s="4">
        <v>13.346</v>
      </c>
      <c r="D383" s="4">
        <v>0.34410000000000002</v>
      </c>
      <c r="E383" s="4" t="s">
        <v>155</v>
      </c>
      <c r="F383" s="4">
        <v>3440.914479</v>
      </c>
      <c r="G383" s="4">
        <v>52.1</v>
      </c>
      <c r="H383" s="4">
        <v>38</v>
      </c>
      <c r="I383" s="4">
        <v>1228.4000000000001</v>
      </c>
      <c r="K383" s="4">
        <v>2.08</v>
      </c>
      <c r="L383" s="4">
        <v>108</v>
      </c>
      <c r="M383" s="4">
        <v>0.88049999999999995</v>
      </c>
      <c r="N383" s="4">
        <v>11.7517</v>
      </c>
      <c r="O383" s="4">
        <v>0.30299999999999999</v>
      </c>
      <c r="P383" s="4">
        <v>45.8461</v>
      </c>
      <c r="Q383" s="4">
        <v>33.4358</v>
      </c>
      <c r="R383" s="4">
        <v>79.3</v>
      </c>
      <c r="S383" s="4">
        <v>36.133299999999998</v>
      </c>
      <c r="T383" s="4">
        <v>26.3522</v>
      </c>
      <c r="U383" s="4">
        <v>62.5</v>
      </c>
      <c r="V383" s="4">
        <v>1228.413</v>
      </c>
      <c r="Y383" s="4">
        <v>95.257000000000005</v>
      </c>
      <c r="Z383" s="4">
        <v>0</v>
      </c>
      <c r="AA383" s="4">
        <v>1.8310999999999999</v>
      </c>
      <c r="AB383" s="4" t="s">
        <v>384</v>
      </c>
      <c r="AC383" s="4">
        <v>0</v>
      </c>
      <c r="AD383" s="4">
        <v>11.8</v>
      </c>
      <c r="AE383" s="4">
        <v>841</v>
      </c>
      <c r="AF383" s="4">
        <v>869</v>
      </c>
      <c r="AG383" s="4">
        <v>874</v>
      </c>
      <c r="AH383" s="4">
        <v>76</v>
      </c>
      <c r="AI383" s="4">
        <v>17.809999999999999</v>
      </c>
      <c r="AJ383" s="4">
        <v>0.41</v>
      </c>
      <c r="AK383" s="4">
        <v>983</v>
      </c>
      <c r="AL383" s="4">
        <v>-2</v>
      </c>
      <c r="AM383" s="4">
        <v>0</v>
      </c>
      <c r="AN383" s="4">
        <v>21</v>
      </c>
      <c r="AO383" s="4">
        <v>191</v>
      </c>
      <c r="AP383" s="4">
        <v>189</v>
      </c>
      <c r="AQ383" s="4">
        <v>2.2999999999999998</v>
      </c>
      <c r="AR383" s="4">
        <v>195</v>
      </c>
      <c r="AS383" s="4" t="s">
        <v>155</v>
      </c>
      <c r="AT383" s="4">
        <v>2</v>
      </c>
      <c r="AU383" s="5">
        <v>0.59758101851851853</v>
      </c>
      <c r="AV383" s="4">
        <v>47.164324000000001</v>
      </c>
      <c r="AW383" s="4">
        <v>-88.488941999999994</v>
      </c>
      <c r="AX383" s="4">
        <v>321.10000000000002</v>
      </c>
      <c r="AY383" s="4">
        <v>19.8</v>
      </c>
      <c r="AZ383" s="4">
        <v>12</v>
      </c>
      <c r="BA383" s="4">
        <v>11</v>
      </c>
      <c r="BB383" s="4" t="s">
        <v>435</v>
      </c>
      <c r="BC383" s="4">
        <v>1.3</v>
      </c>
      <c r="BD383" s="4">
        <v>1.3</v>
      </c>
      <c r="BE383" s="4">
        <v>2</v>
      </c>
      <c r="BF383" s="4">
        <v>14.063000000000001</v>
      </c>
      <c r="BG383" s="4">
        <v>15.3</v>
      </c>
      <c r="BH383" s="4">
        <v>1.0900000000000001</v>
      </c>
      <c r="BI383" s="4">
        <v>13.566000000000001</v>
      </c>
      <c r="BJ383" s="4">
        <v>2927.44</v>
      </c>
      <c r="BK383" s="4">
        <v>48.039000000000001</v>
      </c>
      <c r="BL383" s="4">
        <v>1.196</v>
      </c>
      <c r="BM383" s="4">
        <v>0.872</v>
      </c>
      <c r="BN383" s="4">
        <v>2.0680000000000001</v>
      </c>
      <c r="BO383" s="4">
        <v>0.94299999999999995</v>
      </c>
      <c r="BP383" s="4">
        <v>0.68700000000000006</v>
      </c>
      <c r="BQ383" s="4">
        <v>1.63</v>
      </c>
      <c r="BR383" s="4">
        <v>10.1188</v>
      </c>
      <c r="BU383" s="4">
        <v>4.7080000000000002</v>
      </c>
      <c r="BW383" s="4">
        <v>331.666</v>
      </c>
      <c r="BX383" s="4">
        <v>0.32695200000000002</v>
      </c>
      <c r="BY383" s="4">
        <v>-5</v>
      </c>
      <c r="BZ383" s="4">
        <v>0.57619200000000004</v>
      </c>
      <c r="CA383" s="4">
        <v>7.9898899999999999</v>
      </c>
      <c r="CB383" s="4">
        <v>11.639078</v>
      </c>
    </row>
    <row r="384" spans="1:80">
      <c r="A384" s="2">
        <v>42439</v>
      </c>
      <c r="B384" s="29">
        <v>0.38968609953703703</v>
      </c>
      <c r="C384" s="4">
        <v>12.845000000000001</v>
      </c>
      <c r="D384" s="4">
        <v>0.1792</v>
      </c>
      <c r="E384" s="4" t="s">
        <v>155</v>
      </c>
      <c r="F384" s="4">
        <v>1791.5430019999999</v>
      </c>
      <c r="G384" s="4">
        <v>44.8</v>
      </c>
      <c r="H384" s="4">
        <v>32.299999999999997</v>
      </c>
      <c r="I384" s="4">
        <v>1045.5</v>
      </c>
      <c r="K384" s="4">
        <v>1.18</v>
      </c>
      <c r="L384" s="4">
        <v>88</v>
      </c>
      <c r="M384" s="4">
        <v>0.88619999999999999</v>
      </c>
      <c r="N384" s="4">
        <v>11.382300000000001</v>
      </c>
      <c r="O384" s="4">
        <v>0.1588</v>
      </c>
      <c r="P384" s="4">
        <v>39.659599999999998</v>
      </c>
      <c r="Q384" s="4">
        <v>28.6631</v>
      </c>
      <c r="R384" s="4">
        <v>68.3</v>
      </c>
      <c r="S384" s="4">
        <v>31.257400000000001</v>
      </c>
      <c r="T384" s="4">
        <v>22.590599999999998</v>
      </c>
      <c r="U384" s="4">
        <v>53.8</v>
      </c>
      <c r="V384" s="4">
        <v>1045.4662000000001</v>
      </c>
      <c r="Y384" s="4">
        <v>77.974999999999994</v>
      </c>
      <c r="Z384" s="4">
        <v>0</v>
      </c>
      <c r="AA384" s="4">
        <v>1.0447</v>
      </c>
      <c r="AB384" s="4" t="s">
        <v>384</v>
      </c>
      <c r="AC384" s="4">
        <v>0</v>
      </c>
      <c r="AD384" s="4">
        <v>11.8</v>
      </c>
      <c r="AE384" s="4">
        <v>842</v>
      </c>
      <c r="AF384" s="4">
        <v>870</v>
      </c>
      <c r="AG384" s="4">
        <v>876</v>
      </c>
      <c r="AH384" s="4">
        <v>76</v>
      </c>
      <c r="AI384" s="4">
        <v>17.809999999999999</v>
      </c>
      <c r="AJ384" s="4">
        <v>0.41</v>
      </c>
      <c r="AK384" s="4">
        <v>983</v>
      </c>
      <c r="AL384" s="4">
        <v>-2</v>
      </c>
      <c r="AM384" s="4">
        <v>0</v>
      </c>
      <c r="AN384" s="4">
        <v>21</v>
      </c>
      <c r="AO384" s="4">
        <v>191</v>
      </c>
      <c r="AP384" s="4">
        <v>189</v>
      </c>
      <c r="AQ384" s="4">
        <v>2.5</v>
      </c>
      <c r="AR384" s="4">
        <v>195</v>
      </c>
      <c r="AS384" s="4" t="s">
        <v>155</v>
      </c>
      <c r="AT384" s="4">
        <v>2</v>
      </c>
      <c r="AU384" s="5">
        <v>0.59759259259259256</v>
      </c>
      <c r="AV384" s="4">
        <v>47.164316999999997</v>
      </c>
      <c r="AW384" s="4">
        <v>-88.489063000000002</v>
      </c>
      <c r="AX384" s="4">
        <v>321.2</v>
      </c>
      <c r="AY384" s="4">
        <v>20.7</v>
      </c>
      <c r="AZ384" s="4">
        <v>12</v>
      </c>
      <c r="BA384" s="4">
        <v>11</v>
      </c>
      <c r="BB384" s="4" t="s">
        <v>435</v>
      </c>
      <c r="BC384" s="4">
        <v>1.3</v>
      </c>
      <c r="BD384" s="4">
        <v>1.3303</v>
      </c>
      <c r="BE384" s="4">
        <v>2</v>
      </c>
      <c r="BF384" s="4">
        <v>14.063000000000001</v>
      </c>
      <c r="BG384" s="4">
        <v>16.07</v>
      </c>
      <c r="BH384" s="4">
        <v>1.1399999999999999</v>
      </c>
      <c r="BI384" s="4">
        <v>12.847</v>
      </c>
      <c r="BJ384" s="4">
        <v>2965.3809999999999</v>
      </c>
      <c r="BK384" s="4">
        <v>26.324999999999999</v>
      </c>
      <c r="BL384" s="4">
        <v>1.0820000000000001</v>
      </c>
      <c r="BM384" s="4">
        <v>0.78200000000000003</v>
      </c>
      <c r="BN384" s="4">
        <v>1.8640000000000001</v>
      </c>
      <c r="BO384" s="4">
        <v>0.85299999999999998</v>
      </c>
      <c r="BP384" s="4">
        <v>0.61599999999999999</v>
      </c>
      <c r="BQ384" s="4">
        <v>1.4690000000000001</v>
      </c>
      <c r="BR384" s="4">
        <v>9.0065000000000008</v>
      </c>
      <c r="BU384" s="4">
        <v>4.03</v>
      </c>
      <c r="BW384" s="4">
        <v>197.89099999999999</v>
      </c>
      <c r="BX384" s="4">
        <v>0.26856799999999997</v>
      </c>
      <c r="BY384" s="4">
        <v>-5</v>
      </c>
      <c r="BZ384" s="4">
        <v>0.57599999999999996</v>
      </c>
      <c r="CA384" s="4">
        <v>6.5631300000000001</v>
      </c>
      <c r="CB384" s="4">
        <v>11.635199999999999</v>
      </c>
    </row>
    <row r="385" spans="1:80">
      <c r="A385" s="2">
        <v>42439</v>
      </c>
      <c r="B385" s="29">
        <v>0.38969767361111113</v>
      </c>
      <c r="C385" s="4">
        <v>12.933</v>
      </c>
      <c r="D385" s="4">
        <v>0.1065</v>
      </c>
      <c r="E385" s="4" t="s">
        <v>155</v>
      </c>
      <c r="F385" s="4">
        <v>1064.53214</v>
      </c>
      <c r="G385" s="4">
        <v>44.6</v>
      </c>
      <c r="H385" s="4">
        <v>39.6</v>
      </c>
      <c r="I385" s="4">
        <v>977.8</v>
      </c>
      <c r="K385" s="4">
        <v>1.5</v>
      </c>
      <c r="L385" s="4">
        <v>88</v>
      </c>
      <c r="M385" s="4">
        <v>0.88619999999999999</v>
      </c>
      <c r="N385" s="4">
        <v>11.461600000000001</v>
      </c>
      <c r="O385" s="4">
        <v>9.4299999999999995E-2</v>
      </c>
      <c r="P385" s="4">
        <v>39.526000000000003</v>
      </c>
      <c r="Q385" s="4">
        <v>35.094799999999999</v>
      </c>
      <c r="R385" s="4">
        <v>74.599999999999994</v>
      </c>
      <c r="S385" s="4">
        <v>31.152100000000001</v>
      </c>
      <c r="T385" s="4">
        <v>27.659800000000001</v>
      </c>
      <c r="U385" s="4">
        <v>58.8</v>
      </c>
      <c r="V385" s="4">
        <v>977.78470000000004</v>
      </c>
      <c r="Y385" s="4">
        <v>77.908000000000001</v>
      </c>
      <c r="Z385" s="4">
        <v>0</v>
      </c>
      <c r="AA385" s="4">
        <v>1.3309</v>
      </c>
      <c r="AB385" s="4" t="s">
        <v>384</v>
      </c>
      <c r="AC385" s="4">
        <v>0</v>
      </c>
      <c r="AD385" s="4">
        <v>11.9</v>
      </c>
      <c r="AE385" s="4">
        <v>840</v>
      </c>
      <c r="AF385" s="4">
        <v>868</v>
      </c>
      <c r="AG385" s="4">
        <v>875</v>
      </c>
      <c r="AH385" s="4">
        <v>76</v>
      </c>
      <c r="AI385" s="4">
        <v>17.809999999999999</v>
      </c>
      <c r="AJ385" s="4">
        <v>0.41</v>
      </c>
      <c r="AK385" s="4">
        <v>983</v>
      </c>
      <c r="AL385" s="4">
        <v>-2</v>
      </c>
      <c r="AM385" s="4">
        <v>0</v>
      </c>
      <c r="AN385" s="4">
        <v>21</v>
      </c>
      <c r="AO385" s="4">
        <v>191</v>
      </c>
      <c r="AP385" s="4">
        <v>189</v>
      </c>
      <c r="AQ385" s="4">
        <v>2.7</v>
      </c>
      <c r="AR385" s="4">
        <v>195</v>
      </c>
      <c r="AS385" s="4" t="s">
        <v>155</v>
      </c>
      <c r="AT385" s="4">
        <v>2</v>
      </c>
      <c r="AU385" s="5">
        <v>0.5976041666666666</v>
      </c>
      <c r="AV385" s="4">
        <v>47.164284000000002</v>
      </c>
      <c r="AW385" s="4">
        <v>-88.489196000000007</v>
      </c>
      <c r="AX385" s="4">
        <v>321.3</v>
      </c>
      <c r="AY385" s="4">
        <v>23</v>
      </c>
      <c r="AZ385" s="4">
        <v>12</v>
      </c>
      <c r="BA385" s="4">
        <v>11</v>
      </c>
      <c r="BB385" s="4" t="s">
        <v>435</v>
      </c>
      <c r="BC385" s="4">
        <v>1.3303</v>
      </c>
      <c r="BD385" s="4">
        <v>1.2787999999999999</v>
      </c>
      <c r="BE385" s="4">
        <v>2.0303</v>
      </c>
      <c r="BF385" s="4">
        <v>14.063000000000001</v>
      </c>
      <c r="BG385" s="4">
        <v>16.079999999999998</v>
      </c>
      <c r="BH385" s="4">
        <v>1.1399999999999999</v>
      </c>
      <c r="BI385" s="4">
        <v>12.837</v>
      </c>
      <c r="BJ385" s="4">
        <v>2983.9580000000001</v>
      </c>
      <c r="BK385" s="4">
        <v>15.632999999999999</v>
      </c>
      <c r="BL385" s="4">
        <v>1.0780000000000001</v>
      </c>
      <c r="BM385" s="4">
        <v>0.95699999999999996</v>
      </c>
      <c r="BN385" s="4">
        <v>2.0339999999999998</v>
      </c>
      <c r="BO385" s="4">
        <v>0.84899999999999998</v>
      </c>
      <c r="BP385" s="4">
        <v>0.754</v>
      </c>
      <c r="BQ385" s="4">
        <v>1.603</v>
      </c>
      <c r="BR385" s="4">
        <v>8.4176000000000002</v>
      </c>
      <c r="BU385" s="4">
        <v>4.024</v>
      </c>
      <c r="BW385" s="4">
        <v>251.93</v>
      </c>
      <c r="BX385" s="4">
        <v>0.23316799999999999</v>
      </c>
      <c r="BY385" s="4">
        <v>-5</v>
      </c>
      <c r="BZ385" s="4">
        <v>0.578712</v>
      </c>
      <c r="CA385" s="4">
        <v>5.6980430000000002</v>
      </c>
      <c r="CB385" s="4">
        <v>11.689982000000001</v>
      </c>
    </row>
    <row r="386" spans="1:80">
      <c r="A386" s="2">
        <v>42439</v>
      </c>
      <c r="B386" s="29">
        <v>0.38970924768518517</v>
      </c>
      <c r="C386" s="4">
        <v>13.179</v>
      </c>
      <c r="D386" s="4">
        <v>9.1600000000000001E-2</v>
      </c>
      <c r="E386" s="4" t="s">
        <v>155</v>
      </c>
      <c r="F386" s="4">
        <v>915.99009899999999</v>
      </c>
      <c r="G386" s="4">
        <v>58.8</v>
      </c>
      <c r="H386" s="4">
        <v>43.2</v>
      </c>
      <c r="I386" s="4">
        <v>975.7</v>
      </c>
      <c r="K386" s="4">
        <v>2.11</v>
      </c>
      <c r="L386" s="4">
        <v>85</v>
      </c>
      <c r="M386" s="4">
        <v>0.88449999999999995</v>
      </c>
      <c r="N386" s="4">
        <v>11.656599999999999</v>
      </c>
      <c r="O386" s="4">
        <v>8.1000000000000003E-2</v>
      </c>
      <c r="P386" s="4">
        <v>52.035299999999999</v>
      </c>
      <c r="Q386" s="4">
        <v>38.209099999999999</v>
      </c>
      <c r="R386" s="4">
        <v>90.2</v>
      </c>
      <c r="S386" s="4">
        <v>41.011299999999999</v>
      </c>
      <c r="T386" s="4">
        <v>30.1142</v>
      </c>
      <c r="U386" s="4">
        <v>71.099999999999994</v>
      </c>
      <c r="V386" s="4">
        <v>975.74969999999996</v>
      </c>
      <c r="Y386" s="4">
        <v>74.81</v>
      </c>
      <c r="Z386" s="4">
        <v>0</v>
      </c>
      <c r="AA386" s="4">
        <v>1.8665</v>
      </c>
      <c r="AB386" s="4" t="s">
        <v>384</v>
      </c>
      <c r="AC386" s="4">
        <v>0</v>
      </c>
      <c r="AD386" s="4">
        <v>11.9</v>
      </c>
      <c r="AE386" s="4">
        <v>841</v>
      </c>
      <c r="AF386" s="4">
        <v>868</v>
      </c>
      <c r="AG386" s="4">
        <v>875</v>
      </c>
      <c r="AH386" s="4">
        <v>76</v>
      </c>
      <c r="AI386" s="4">
        <v>17.809999999999999</v>
      </c>
      <c r="AJ386" s="4">
        <v>0.41</v>
      </c>
      <c r="AK386" s="4">
        <v>983</v>
      </c>
      <c r="AL386" s="4">
        <v>-2</v>
      </c>
      <c r="AM386" s="4">
        <v>0</v>
      </c>
      <c r="AN386" s="4">
        <v>21</v>
      </c>
      <c r="AO386" s="4">
        <v>191</v>
      </c>
      <c r="AP386" s="4">
        <v>189.9</v>
      </c>
      <c r="AQ386" s="4">
        <v>2.8</v>
      </c>
      <c r="AR386" s="4">
        <v>195</v>
      </c>
      <c r="AS386" s="4" t="s">
        <v>155</v>
      </c>
      <c r="AT386" s="4">
        <v>2</v>
      </c>
      <c r="AU386" s="5">
        <v>0.59761574074074075</v>
      </c>
      <c r="AV386" s="4">
        <v>47.164237</v>
      </c>
      <c r="AW386" s="4">
        <v>-88.489327000000003</v>
      </c>
      <c r="AX386" s="4">
        <v>321.39999999999998</v>
      </c>
      <c r="AY386" s="4">
        <v>23.6</v>
      </c>
      <c r="AZ386" s="4">
        <v>12</v>
      </c>
      <c r="BA386" s="4">
        <v>11</v>
      </c>
      <c r="BB386" s="4" t="s">
        <v>435</v>
      </c>
      <c r="BC386" s="4">
        <v>1.5210790000000001</v>
      </c>
      <c r="BD386" s="4">
        <v>1</v>
      </c>
      <c r="BE386" s="4">
        <v>2.1908089999999998</v>
      </c>
      <c r="BF386" s="4">
        <v>14.063000000000001</v>
      </c>
      <c r="BG386" s="4">
        <v>15.82</v>
      </c>
      <c r="BH386" s="4">
        <v>1.1200000000000001</v>
      </c>
      <c r="BI386" s="4">
        <v>13.061999999999999</v>
      </c>
      <c r="BJ386" s="4">
        <v>2988.0369999999998</v>
      </c>
      <c r="BK386" s="4">
        <v>13.218</v>
      </c>
      <c r="BL386" s="4">
        <v>1.397</v>
      </c>
      <c r="BM386" s="4">
        <v>1.026</v>
      </c>
      <c r="BN386" s="4">
        <v>2.423</v>
      </c>
      <c r="BO386" s="4">
        <v>1.101</v>
      </c>
      <c r="BP386" s="4">
        <v>0.80800000000000005</v>
      </c>
      <c r="BQ386" s="4">
        <v>1.909</v>
      </c>
      <c r="BR386" s="4">
        <v>8.2707999999999995</v>
      </c>
      <c r="BU386" s="4">
        <v>3.8050000000000002</v>
      </c>
      <c r="BW386" s="4">
        <v>347.88200000000001</v>
      </c>
      <c r="BX386" s="4">
        <v>0.27700799999999998</v>
      </c>
      <c r="BY386" s="4">
        <v>-5</v>
      </c>
      <c r="BZ386" s="4">
        <v>0.57719200000000004</v>
      </c>
      <c r="CA386" s="4">
        <v>6.7693830000000004</v>
      </c>
      <c r="CB386" s="4">
        <v>11.659278</v>
      </c>
    </row>
    <row r="387" spans="1:80">
      <c r="A387" s="2">
        <v>42439</v>
      </c>
      <c r="B387" s="29">
        <v>0.38972082175925921</v>
      </c>
      <c r="C387" s="4">
        <v>12.878</v>
      </c>
      <c r="D387" s="4">
        <v>0.11219999999999999</v>
      </c>
      <c r="E387" s="4" t="s">
        <v>155</v>
      </c>
      <c r="F387" s="4">
        <v>1122.3627289999999</v>
      </c>
      <c r="G387" s="4">
        <v>67.599999999999994</v>
      </c>
      <c r="H387" s="4">
        <v>43.4</v>
      </c>
      <c r="I387" s="4">
        <v>914.5</v>
      </c>
      <c r="K387" s="4">
        <v>2.2000000000000002</v>
      </c>
      <c r="L387" s="4">
        <v>84</v>
      </c>
      <c r="M387" s="4">
        <v>0.88680000000000003</v>
      </c>
      <c r="N387" s="4">
        <v>11.420999999999999</v>
      </c>
      <c r="O387" s="4">
        <v>9.9500000000000005E-2</v>
      </c>
      <c r="P387" s="4">
        <v>59.91</v>
      </c>
      <c r="Q387" s="4">
        <v>38.488599999999998</v>
      </c>
      <c r="R387" s="4">
        <v>98.4</v>
      </c>
      <c r="S387" s="4">
        <v>47.217599999999997</v>
      </c>
      <c r="T387" s="4">
        <v>30.334499999999998</v>
      </c>
      <c r="U387" s="4">
        <v>77.599999999999994</v>
      </c>
      <c r="V387" s="4">
        <v>914.49400000000003</v>
      </c>
      <c r="Y387" s="4">
        <v>74.400999999999996</v>
      </c>
      <c r="Z387" s="4">
        <v>0</v>
      </c>
      <c r="AA387" s="4">
        <v>1.9510000000000001</v>
      </c>
      <c r="AB387" s="4" t="s">
        <v>384</v>
      </c>
      <c r="AC387" s="4">
        <v>0</v>
      </c>
      <c r="AD387" s="4">
        <v>12</v>
      </c>
      <c r="AE387" s="4">
        <v>840</v>
      </c>
      <c r="AF387" s="4">
        <v>868</v>
      </c>
      <c r="AG387" s="4">
        <v>873</v>
      </c>
      <c r="AH387" s="4">
        <v>76</v>
      </c>
      <c r="AI387" s="4">
        <v>17.809999999999999</v>
      </c>
      <c r="AJ387" s="4">
        <v>0.41</v>
      </c>
      <c r="AK387" s="4">
        <v>983</v>
      </c>
      <c r="AL387" s="4">
        <v>-2</v>
      </c>
      <c r="AM387" s="4">
        <v>0</v>
      </c>
      <c r="AN387" s="4">
        <v>21</v>
      </c>
      <c r="AO387" s="4">
        <v>191</v>
      </c>
      <c r="AP387" s="4">
        <v>189.1</v>
      </c>
      <c r="AQ387" s="4">
        <v>3.2</v>
      </c>
      <c r="AR387" s="4">
        <v>195</v>
      </c>
      <c r="AS387" s="4" t="s">
        <v>155</v>
      </c>
      <c r="AT387" s="4">
        <v>2</v>
      </c>
      <c r="AU387" s="5">
        <v>0.59762731481481479</v>
      </c>
      <c r="AV387" s="4">
        <v>47.164185000000003</v>
      </c>
      <c r="AW387" s="4">
        <v>-88.489451000000003</v>
      </c>
      <c r="AX387" s="4">
        <v>321.3</v>
      </c>
      <c r="AY387" s="4">
        <v>23.8</v>
      </c>
      <c r="AZ387" s="4">
        <v>12</v>
      </c>
      <c r="BA387" s="4">
        <v>11</v>
      </c>
      <c r="BB387" s="4" t="s">
        <v>435</v>
      </c>
      <c r="BC387" s="4">
        <v>1.709309</v>
      </c>
      <c r="BD387" s="4">
        <v>1.03023</v>
      </c>
      <c r="BE387" s="4">
        <v>2.4302299999999999</v>
      </c>
      <c r="BF387" s="4">
        <v>14.063000000000001</v>
      </c>
      <c r="BG387" s="4">
        <v>16.14</v>
      </c>
      <c r="BH387" s="4">
        <v>1.1499999999999999</v>
      </c>
      <c r="BI387" s="4">
        <v>12.760999999999999</v>
      </c>
      <c r="BJ387" s="4">
        <v>2984.1120000000001</v>
      </c>
      <c r="BK387" s="4">
        <v>16.552</v>
      </c>
      <c r="BL387" s="4">
        <v>1.639</v>
      </c>
      <c r="BM387" s="4">
        <v>1.0529999999999999</v>
      </c>
      <c r="BN387" s="4">
        <v>2.6920000000000002</v>
      </c>
      <c r="BO387" s="4">
        <v>1.292</v>
      </c>
      <c r="BP387" s="4">
        <v>0.83</v>
      </c>
      <c r="BQ387" s="4">
        <v>2.1219999999999999</v>
      </c>
      <c r="BR387" s="4">
        <v>7.9010999999999996</v>
      </c>
      <c r="BU387" s="4">
        <v>3.8570000000000002</v>
      </c>
      <c r="BW387" s="4">
        <v>370.65800000000002</v>
      </c>
      <c r="BX387" s="4">
        <v>0.25668800000000003</v>
      </c>
      <c r="BY387" s="4">
        <v>-5</v>
      </c>
      <c r="BZ387" s="4">
        <v>0.58061600000000002</v>
      </c>
      <c r="CA387" s="4">
        <v>6.2728130000000002</v>
      </c>
      <c r="CB387" s="4">
        <v>11.728443</v>
      </c>
    </row>
    <row r="388" spans="1:80">
      <c r="A388" s="2">
        <v>42439</v>
      </c>
      <c r="B388" s="29">
        <v>0.38973239583333336</v>
      </c>
      <c r="C388" s="4">
        <v>13.483000000000001</v>
      </c>
      <c r="D388" s="4">
        <v>0.19689999999999999</v>
      </c>
      <c r="E388" s="4" t="s">
        <v>155</v>
      </c>
      <c r="F388" s="4">
        <v>1968.8175679999999</v>
      </c>
      <c r="G388" s="4">
        <v>68.2</v>
      </c>
      <c r="H388" s="4">
        <v>43.3</v>
      </c>
      <c r="I388" s="4">
        <v>1125.2</v>
      </c>
      <c r="K388" s="4">
        <v>2.21</v>
      </c>
      <c r="L388" s="4">
        <v>97</v>
      </c>
      <c r="M388" s="4">
        <v>0.88119999999999998</v>
      </c>
      <c r="N388" s="4">
        <v>11.881399999999999</v>
      </c>
      <c r="O388" s="4">
        <v>0.17349999999999999</v>
      </c>
      <c r="P388" s="4">
        <v>60.136600000000001</v>
      </c>
      <c r="Q388" s="4">
        <v>38.155799999999999</v>
      </c>
      <c r="R388" s="4">
        <v>98.3</v>
      </c>
      <c r="S388" s="4">
        <v>47.3962</v>
      </c>
      <c r="T388" s="4">
        <v>30.072299999999998</v>
      </c>
      <c r="U388" s="4">
        <v>77.5</v>
      </c>
      <c r="V388" s="4">
        <v>1125.1916000000001</v>
      </c>
      <c r="Y388" s="4">
        <v>85.706999999999994</v>
      </c>
      <c r="Z388" s="4">
        <v>0</v>
      </c>
      <c r="AA388" s="4">
        <v>1.9476</v>
      </c>
      <c r="AB388" s="4" t="s">
        <v>384</v>
      </c>
      <c r="AC388" s="4">
        <v>0</v>
      </c>
      <c r="AD388" s="4">
        <v>11.9</v>
      </c>
      <c r="AE388" s="4">
        <v>840</v>
      </c>
      <c r="AF388" s="4">
        <v>868</v>
      </c>
      <c r="AG388" s="4">
        <v>874</v>
      </c>
      <c r="AH388" s="4">
        <v>76</v>
      </c>
      <c r="AI388" s="4">
        <v>17.809999999999999</v>
      </c>
      <c r="AJ388" s="4">
        <v>0.41</v>
      </c>
      <c r="AK388" s="4">
        <v>983</v>
      </c>
      <c r="AL388" s="4">
        <v>-2</v>
      </c>
      <c r="AM388" s="4">
        <v>0</v>
      </c>
      <c r="AN388" s="4">
        <v>21</v>
      </c>
      <c r="AO388" s="4">
        <v>191</v>
      </c>
      <c r="AP388" s="4">
        <v>189</v>
      </c>
      <c r="AQ388" s="4">
        <v>3.3</v>
      </c>
      <c r="AR388" s="4">
        <v>195</v>
      </c>
      <c r="AS388" s="4" t="s">
        <v>155</v>
      </c>
      <c r="AT388" s="4">
        <v>2</v>
      </c>
      <c r="AU388" s="5">
        <v>0.59763888888888894</v>
      </c>
      <c r="AV388" s="4">
        <v>47.164135000000002</v>
      </c>
      <c r="AW388" s="4">
        <v>-88.489576</v>
      </c>
      <c r="AX388" s="4">
        <v>321.3</v>
      </c>
      <c r="AY388" s="4">
        <v>24.1</v>
      </c>
      <c r="AZ388" s="4">
        <v>12</v>
      </c>
      <c r="BA388" s="4">
        <v>11</v>
      </c>
      <c r="BB388" s="4" t="s">
        <v>435</v>
      </c>
      <c r="BC388" s="4">
        <v>1.3788</v>
      </c>
      <c r="BD388" s="4">
        <v>1.1000000000000001</v>
      </c>
      <c r="BE388" s="4">
        <v>2.3182</v>
      </c>
      <c r="BF388" s="4">
        <v>14.063000000000001</v>
      </c>
      <c r="BG388" s="4">
        <v>15.34</v>
      </c>
      <c r="BH388" s="4">
        <v>1.0900000000000001</v>
      </c>
      <c r="BI388" s="4">
        <v>13.481999999999999</v>
      </c>
      <c r="BJ388" s="4">
        <v>2962.2249999999999</v>
      </c>
      <c r="BK388" s="4">
        <v>27.53</v>
      </c>
      <c r="BL388" s="4">
        <v>1.57</v>
      </c>
      <c r="BM388" s="4">
        <v>0.996</v>
      </c>
      <c r="BN388" s="4">
        <v>2.5659999999999998</v>
      </c>
      <c r="BO388" s="4">
        <v>1.2370000000000001</v>
      </c>
      <c r="BP388" s="4">
        <v>0.78500000000000003</v>
      </c>
      <c r="BQ388" s="4">
        <v>2.0230000000000001</v>
      </c>
      <c r="BR388" s="4">
        <v>9.2763000000000009</v>
      </c>
      <c r="BU388" s="4">
        <v>4.24</v>
      </c>
      <c r="BW388" s="4">
        <v>353.065</v>
      </c>
      <c r="BX388" s="4">
        <v>0.19072</v>
      </c>
      <c r="BY388" s="4">
        <v>-5</v>
      </c>
      <c r="BZ388" s="4">
        <v>0.57828800000000002</v>
      </c>
      <c r="CA388" s="4">
        <v>4.6607200000000004</v>
      </c>
      <c r="CB388" s="4">
        <v>11.681418000000001</v>
      </c>
    </row>
    <row r="389" spans="1:80">
      <c r="A389" s="2">
        <v>42439</v>
      </c>
      <c r="B389" s="29">
        <v>0.38974396990740739</v>
      </c>
      <c r="C389" s="4">
        <v>13.861000000000001</v>
      </c>
      <c r="D389" s="4">
        <v>0.72140000000000004</v>
      </c>
      <c r="E389" s="4" t="s">
        <v>155</v>
      </c>
      <c r="F389" s="4">
        <v>7213.75</v>
      </c>
      <c r="G389" s="4">
        <v>81.3</v>
      </c>
      <c r="H389" s="4">
        <v>43.3</v>
      </c>
      <c r="I389" s="4">
        <v>1488.4</v>
      </c>
      <c r="K389" s="4">
        <v>2.2999999999999998</v>
      </c>
      <c r="L389" s="4">
        <v>120</v>
      </c>
      <c r="M389" s="4">
        <v>0.87329999999999997</v>
      </c>
      <c r="N389" s="4">
        <v>12.1046</v>
      </c>
      <c r="O389" s="4">
        <v>0.62990000000000002</v>
      </c>
      <c r="P389" s="4">
        <v>71.020300000000006</v>
      </c>
      <c r="Q389" s="4">
        <v>37.773000000000003</v>
      </c>
      <c r="R389" s="4">
        <v>108.8</v>
      </c>
      <c r="S389" s="4">
        <v>55.974200000000003</v>
      </c>
      <c r="T389" s="4">
        <v>29.770499999999998</v>
      </c>
      <c r="U389" s="4">
        <v>85.7</v>
      </c>
      <c r="V389" s="4">
        <v>1488.4299000000001</v>
      </c>
      <c r="Y389" s="4">
        <v>104.809</v>
      </c>
      <c r="Z389" s="4">
        <v>0</v>
      </c>
      <c r="AA389" s="4">
        <v>2.0085000000000002</v>
      </c>
      <c r="AB389" s="4" t="s">
        <v>384</v>
      </c>
      <c r="AC389" s="4">
        <v>0</v>
      </c>
      <c r="AD389" s="4">
        <v>11.9</v>
      </c>
      <c r="AE389" s="4">
        <v>841</v>
      </c>
      <c r="AF389" s="4">
        <v>868</v>
      </c>
      <c r="AG389" s="4">
        <v>875</v>
      </c>
      <c r="AH389" s="4">
        <v>76</v>
      </c>
      <c r="AI389" s="4">
        <v>17.809999999999999</v>
      </c>
      <c r="AJ389" s="4">
        <v>0.41</v>
      </c>
      <c r="AK389" s="4">
        <v>983</v>
      </c>
      <c r="AL389" s="4">
        <v>-2</v>
      </c>
      <c r="AM389" s="4">
        <v>0</v>
      </c>
      <c r="AN389" s="4">
        <v>21</v>
      </c>
      <c r="AO389" s="4">
        <v>191.9</v>
      </c>
      <c r="AP389" s="4">
        <v>189</v>
      </c>
      <c r="AQ389" s="4">
        <v>3.1</v>
      </c>
      <c r="AR389" s="4">
        <v>195</v>
      </c>
      <c r="AS389" s="4" t="s">
        <v>155</v>
      </c>
      <c r="AT389" s="4">
        <v>2</v>
      </c>
      <c r="AU389" s="5">
        <v>0.59765046296296298</v>
      </c>
      <c r="AV389" s="4">
        <v>47.164079000000001</v>
      </c>
      <c r="AW389" s="4">
        <v>-88.489698000000004</v>
      </c>
      <c r="AX389" s="4">
        <v>321.3</v>
      </c>
      <c r="AY389" s="4">
        <v>24.3</v>
      </c>
      <c r="AZ389" s="4">
        <v>12</v>
      </c>
      <c r="BA389" s="4">
        <v>11</v>
      </c>
      <c r="BB389" s="4" t="s">
        <v>435</v>
      </c>
      <c r="BC389" s="4">
        <v>1.0697000000000001</v>
      </c>
      <c r="BD389" s="4">
        <v>1.1303000000000001</v>
      </c>
      <c r="BE389" s="4">
        <v>1.8696999999999999</v>
      </c>
      <c r="BF389" s="4">
        <v>14.063000000000001</v>
      </c>
      <c r="BG389" s="4">
        <v>14.35</v>
      </c>
      <c r="BH389" s="4">
        <v>1.02</v>
      </c>
      <c r="BI389" s="4">
        <v>14.513999999999999</v>
      </c>
      <c r="BJ389" s="4">
        <v>2849.6179999999999</v>
      </c>
      <c r="BK389" s="4">
        <v>94.388000000000005</v>
      </c>
      <c r="BL389" s="4">
        <v>1.7509999999999999</v>
      </c>
      <c r="BM389" s="4">
        <v>0.93100000000000005</v>
      </c>
      <c r="BN389" s="4">
        <v>2.6819999999999999</v>
      </c>
      <c r="BO389" s="4">
        <v>1.38</v>
      </c>
      <c r="BP389" s="4">
        <v>0.73399999999999999</v>
      </c>
      <c r="BQ389" s="4">
        <v>2.1139999999999999</v>
      </c>
      <c r="BR389" s="4">
        <v>11.5867</v>
      </c>
      <c r="BU389" s="4">
        <v>4.8949999999999996</v>
      </c>
      <c r="BW389" s="4">
        <v>343.79899999999998</v>
      </c>
      <c r="BX389" s="4">
        <v>0.291576</v>
      </c>
      <c r="BY389" s="4">
        <v>-5</v>
      </c>
      <c r="BZ389" s="4">
        <v>0.57890399999999997</v>
      </c>
      <c r="CA389" s="4">
        <v>7.1253880000000001</v>
      </c>
      <c r="CB389" s="4">
        <v>11.693861</v>
      </c>
    </row>
    <row r="390" spans="1:80">
      <c r="A390" s="2">
        <v>42439</v>
      </c>
      <c r="B390" s="29">
        <v>0.38975554398148149</v>
      </c>
      <c r="C390" s="4">
        <v>13.97</v>
      </c>
      <c r="D390" s="4">
        <v>0.86309999999999998</v>
      </c>
      <c r="E390" s="4" t="s">
        <v>155</v>
      </c>
      <c r="F390" s="4">
        <v>8631.3686909999997</v>
      </c>
      <c r="G390" s="4">
        <v>77.900000000000006</v>
      </c>
      <c r="H390" s="4">
        <v>43.2</v>
      </c>
      <c r="I390" s="4">
        <v>1610</v>
      </c>
      <c r="K390" s="4">
        <v>1.66</v>
      </c>
      <c r="L390" s="4">
        <v>122</v>
      </c>
      <c r="M390" s="4">
        <v>0.871</v>
      </c>
      <c r="N390" s="4">
        <v>12.1683</v>
      </c>
      <c r="O390" s="4">
        <v>0.75180000000000002</v>
      </c>
      <c r="P390" s="4">
        <v>67.850399999999993</v>
      </c>
      <c r="Q390" s="4">
        <v>37.588900000000002</v>
      </c>
      <c r="R390" s="4">
        <v>105.4</v>
      </c>
      <c r="S390" s="4">
        <v>53.4758</v>
      </c>
      <c r="T390" s="4">
        <v>29.625399999999999</v>
      </c>
      <c r="U390" s="4">
        <v>83.1</v>
      </c>
      <c r="V390" s="4">
        <v>1609.9899</v>
      </c>
      <c r="Y390" s="4">
        <v>106.33499999999999</v>
      </c>
      <c r="Z390" s="4">
        <v>0</v>
      </c>
      <c r="AA390" s="4">
        <v>1.4417</v>
      </c>
      <c r="AB390" s="4" t="s">
        <v>384</v>
      </c>
      <c r="AC390" s="4">
        <v>0</v>
      </c>
      <c r="AD390" s="4">
        <v>11.9</v>
      </c>
      <c r="AE390" s="4">
        <v>840</v>
      </c>
      <c r="AF390" s="4">
        <v>867</v>
      </c>
      <c r="AG390" s="4">
        <v>875</v>
      </c>
      <c r="AH390" s="4">
        <v>76</v>
      </c>
      <c r="AI390" s="4">
        <v>17.809999999999999</v>
      </c>
      <c r="AJ390" s="4">
        <v>0.41</v>
      </c>
      <c r="AK390" s="4">
        <v>983</v>
      </c>
      <c r="AL390" s="4">
        <v>-2</v>
      </c>
      <c r="AM390" s="4">
        <v>0</v>
      </c>
      <c r="AN390" s="4">
        <v>21</v>
      </c>
      <c r="AO390" s="4">
        <v>192</v>
      </c>
      <c r="AP390" s="4">
        <v>189</v>
      </c>
      <c r="AQ390" s="4">
        <v>3</v>
      </c>
      <c r="AR390" s="4">
        <v>195</v>
      </c>
      <c r="AS390" s="4" t="s">
        <v>155</v>
      </c>
      <c r="AT390" s="4">
        <v>2</v>
      </c>
      <c r="AU390" s="5">
        <v>0.59766203703703702</v>
      </c>
      <c r="AV390" s="4">
        <v>47.164019000000003</v>
      </c>
      <c r="AW390" s="4">
        <v>-88.489817000000002</v>
      </c>
      <c r="AX390" s="4">
        <v>321.39999999999998</v>
      </c>
      <c r="AY390" s="4">
        <v>24.2</v>
      </c>
      <c r="AZ390" s="4">
        <v>12</v>
      </c>
      <c r="BA390" s="4">
        <v>11</v>
      </c>
      <c r="BB390" s="4" t="s">
        <v>435</v>
      </c>
      <c r="BC390" s="4">
        <v>1</v>
      </c>
      <c r="BD390" s="4">
        <v>1.2</v>
      </c>
      <c r="BE390" s="4">
        <v>1.8</v>
      </c>
      <c r="BF390" s="4">
        <v>14.063000000000001</v>
      </c>
      <c r="BG390" s="4">
        <v>14.1</v>
      </c>
      <c r="BH390" s="4">
        <v>1</v>
      </c>
      <c r="BI390" s="4">
        <v>14.807</v>
      </c>
      <c r="BJ390" s="4">
        <v>2821.1770000000001</v>
      </c>
      <c r="BK390" s="4">
        <v>110.941</v>
      </c>
      <c r="BL390" s="4">
        <v>1.647</v>
      </c>
      <c r="BM390" s="4">
        <v>0.91300000000000003</v>
      </c>
      <c r="BN390" s="4">
        <v>2.56</v>
      </c>
      <c r="BO390" s="4">
        <v>1.298</v>
      </c>
      <c r="BP390" s="4">
        <v>0.71899999999999997</v>
      </c>
      <c r="BQ390" s="4">
        <v>2.0179999999999998</v>
      </c>
      <c r="BR390" s="4">
        <v>12.343</v>
      </c>
      <c r="BU390" s="4">
        <v>4.891</v>
      </c>
      <c r="BW390" s="4">
        <v>243.04</v>
      </c>
      <c r="BX390" s="4">
        <v>0.37080000000000002</v>
      </c>
      <c r="BY390" s="4">
        <v>-5</v>
      </c>
      <c r="BZ390" s="4">
        <v>0.57809600000000005</v>
      </c>
      <c r="CA390" s="4">
        <v>9.0614249999999998</v>
      </c>
      <c r="CB390" s="4">
        <v>11.677538999999999</v>
      </c>
    </row>
    <row r="391" spans="1:80">
      <c r="A391" s="2">
        <v>42439</v>
      </c>
      <c r="B391" s="29">
        <v>0.38976711805555553</v>
      </c>
      <c r="C391" s="4">
        <v>14.029</v>
      </c>
      <c r="D391" s="4">
        <v>0.68410000000000004</v>
      </c>
      <c r="E391" s="4" t="s">
        <v>155</v>
      </c>
      <c r="F391" s="4">
        <v>6841.232986</v>
      </c>
      <c r="G391" s="4">
        <v>66.099999999999994</v>
      </c>
      <c r="H391" s="4">
        <v>39.5</v>
      </c>
      <c r="I391" s="4">
        <v>1750</v>
      </c>
      <c r="K391" s="4">
        <v>0.87</v>
      </c>
      <c r="L391" s="4">
        <v>132</v>
      </c>
      <c r="M391" s="4">
        <v>0.87190000000000001</v>
      </c>
      <c r="N391" s="4">
        <v>12.231999999999999</v>
      </c>
      <c r="O391" s="4">
        <v>0.59650000000000003</v>
      </c>
      <c r="P391" s="4">
        <v>57.634300000000003</v>
      </c>
      <c r="Q391" s="4">
        <v>34.441099999999999</v>
      </c>
      <c r="R391" s="4">
        <v>92.1</v>
      </c>
      <c r="S391" s="4">
        <v>45.424100000000003</v>
      </c>
      <c r="T391" s="4">
        <v>27.144500000000001</v>
      </c>
      <c r="U391" s="4">
        <v>72.599999999999994</v>
      </c>
      <c r="V391" s="4">
        <v>1749.9929999999999</v>
      </c>
      <c r="Y391" s="4">
        <v>114.72799999999999</v>
      </c>
      <c r="Z391" s="4">
        <v>0</v>
      </c>
      <c r="AA391" s="4">
        <v>0.75890000000000002</v>
      </c>
      <c r="AB391" s="4" t="s">
        <v>384</v>
      </c>
      <c r="AC391" s="4">
        <v>0</v>
      </c>
      <c r="AD391" s="4">
        <v>11.9</v>
      </c>
      <c r="AE391" s="4">
        <v>839</v>
      </c>
      <c r="AF391" s="4">
        <v>867</v>
      </c>
      <c r="AG391" s="4">
        <v>874</v>
      </c>
      <c r="AH391" s="4">
        <v>76</v>
      </c>
      <c r="AI391" s="4">
        <v>17.809999999999999</v>
      </c>
      <c r="AJ391" s="4">
        <v>0.41</v>
      </c>
      <c r="AK391" s="4">
        <v>983</v>
      </c>
      <c r="AL391" s="4">
        <v>-2</v>
      </c>
      <c r="AM391" s="4">
        <v>0</v>
      </c>
      <c r="AN391" s="4">
        <v>21</v>
      </c>
      <c r="AO391" s="4">
        <v>191.1</v>
      </c>
      <c r="AP391" s="4">
        <v>189</v>
      </c>
      <c r="AQ391" s="4">
        <v>2.7</v>
      </c>
      <c r="AR391" s="4">
        <v>195</v>
      </c>
      <c r="AS391" s="4" t="s">
        <v>155</v>
      </c>
      <c r="AT391" s="4">
        <v>2</v>
      </c>
      <c r="AU391" s="5">
        <v>0.59767361111111106</v>
      </c>
      <c r="AV391" s="4">
        <v>47.163950999999997</v>
      </c>
      <c r="AW391" s="4">
        <v>-88.489932999999994</v>
      </c>
      <c r="AX391" s="4">
        <v>321.39999999999998</v>
      </c>
      <c r="AY391" s="4">
        <v>24.8</v>
      </c>
      <c r="AZ391" s="4">
        <v>12</v>
      </c>
      <c r="BA391" s="4">
        <v>11</v>
      </c>
      <c r="BB391" s="4" t="s">
        <v>435</v>
      </c>
      <c r="BC391" s="4">
        <v>1.0303</v>
      </c>
      <c r="BD391" s="4">
        <v>1.1394</v>
      </c>
      <c r="BE391" s="4">
        <v>1.8</v>
      </c>
      <c r="BF391" s="4">
        <v>14.063000000000001</v>
      </c>
      <c r="BG391" s="4">
        <v>14.21</v>
      </c>
      <c r="BH391" s="4">
        <v>1.01</v>
      </c>
      <c r="BI391" s="4">
        <v>14.689</v>
      </c>
      <c r="BJ391" s="4">
        <v>2852.931</v>
      </c>
      <c r="BK391" s="4">
        <v>88.549000000000007</v>
      </c>
      <c r="BL391" s="4">
        <v>1.4079999999999999</v>
      </c>
      <c r="BM391" s="4">
        <v>0.84099999999999997</v>
      </c>
      <c r="BN391" s="4">
        <v>2.2490000000000001</v>
      </c>
      <c r="BO391" s="4">
        <v>1.109</v>
      </c>
      <c r="BP391" s="4">
        <v>0.66300000000000003</v>
      </c>
      <c r="BQ391" s="4">
        <v>1.772</v>
      </c>
      <c r="BR391" s="4">
        <v>13.496600000000001</v>
      </c>
      <c r="BU391" s="4">
        <v>5.3090000000000002</v>
      </c>
      <c r="BW391" s="4">
        <v>128.69999999999999</v>
      </c>
      <c r="BX391" s="4">
        <v>0.40964</v>
      </c>
      <c r="BY391" s="4">
        <v>-5</v>
      </c>
      <c r="BZ391" s="4">
        <v>0.57619200000000004</v>
      </c>
      <c r="CA391" s="4">
        <v>10.010578000000001</v>
      </c>
      <c r="CB391" s="4">
        <v>11.639078</v>
      </c>
    </row>
    <row r="392" spans="1:80">
      <c r="A392" s="2">
        <v>42439</v>
      </c>
      <c r="B392" s="29">
        <v>0.38977869212962962</v>
      </c>
      <c r="C392" s="4">
        <v>14.242000000000001</v>
      </c>
      <c r="D392" s="4">
        <v>0.61639999999999995</v>
      </c>
      <c r="E392" s="4" t="s">
        <v>155</v>
      </c>
      <c r="F392" s="4">
        <v>6164.3581080000004</v>
      </c>
      <c r="G392" s="4">
        <v>70.8</v>
      </c>
      <c r="H392" s="4">
        <v>37.700000000000003</v>
      </c>
      <c r="I392" s="4">
        <v>1643.5</v>
      </c>
      <c r="K392" s="4">
        <v>0.49</v>
      </c>
      <c r="L392" s="4">
        <v>131</v>
      </c>
      <c r="M392" s="4">
        <v>0.87109999999999999</v>
      </c>
      <c r="N392" s="4">
        <v>12.4063</v>
      </c>
      <c r="O392" s="4">
        <v>0.53700000000000003</v>
      </c>
      <c r="P392" s="4">
        <v>61.671799999999998</v>
      </c>
      <c r="Q392" s="4">
        <v>32.811599999999999</v>
      </c>
      <c r="R392" s="4">
        <v>94.5</v>
      </c>
      <c r="S392" s="4">
        <v>48.606200000000001</v>
      </c>
      <c r="T392" s="4">
        <v>25.860299999999999</v>
      </c>
      <c r="U392" s="4">
        <v>74.5</v>
      </c>
      <c r="V392" s="4">
        <v>1643.5091</v>
      </c>
      <c r="Y392" s="4">
        <v>113.992</v>
      </c>
      <c r="Z392" s="4">
        <v>0</v>
      </c>
      <c r="AA392" s="4">
        <v>0.42670000000000002</v>
      </c>
      <c r="AB392" s="4" t="s">
        <v>384</v>
      </c>
      <c r="AC392" s="4">
        <v>0</v>
      </c>
      <c r="AD392" s="4">
        <v>12</v>
      </c>
      <c r="AE392" s="4">
        <v>838</v>
      </c>
      <c r="AF392" s="4">
        <v>867</v>
      </c>
      <c r="AG392" s="4">
        <v>872</v>
      </c>
      <c r="AH392" s="4">
        <v>76</v>
      </c>
      <c r="AI392" s="4">
        <v>17.809999999999999</v>
      </c>
      <c r="AJ392" s="4">
        <v>0.41</v>
      </c>
      <c r="AK392" s="4">
        <v>983</v>
      </c>
      <c r="AL392" s="4">
        <v>-2</v>
      </c>
      <c r="AM392" s="4">
        <v>0</v>
      </c>
      <c r="AN392" s="4">
        <v>21</v>
      </c>
      <c r="AO392" s="4">
        <v>191.9</v>
      </c>
      <c r="AP392" s="4">
        <v>189</v>
      </c>
      <c r="AQ392" s="4">
        <v>3.2</v>
      </c>
      <c r="AR392" s="4">
        <v>195</v>
      </c>
      <c r="AS392" s="4" t="s">
        <v>155</v>
      </c>
      <c r="AT392" s="4">
        <v>2</v>
      </c>
      <c r="AU392" s="5">
        <v>0.59768518518518521</v>
      </c>
      <c r="AV392" s="4">
        <v>47.163876999999999</v>
      </c>
      <c r="AW392" s="4">
        <v>-88.490065000000001</v>
      </c>
      <c r="AX392" s="4">
        <v>321.3</v>
      </c>
      <c r="AY392" s="4">
        <v>26.5</v>
      </c>
      <c r="AZ392" s="4">
        <v>12</v>
      </c>
      <c r="BA392" s="4">
        <v>11</v>
      </c>
      <c r="BB392" s="4" t="s">
        <v>435</v>
      </c>
      <c r="BC392" s="4">
        <v>1.1303000000000001</v>
      </c>
      <c r="BD392" s="4">
        <v>1</v>
      </c>
      <c r="BE392" s="4">
        <v>1.8303</v>
      </c>
      <c r="BF392" s="4">
        <v>14.063000000000001</v>
      </c>
      <c r="BG392" s="4">
        <v>14.1</v>
      </c>
      <c r="BH392" s="4">
        <v>1</v>
      </c>
      <c r="BI392" s="4">
        <v>14.792999999999999</v>
      </c>
      <c r="BJ392" s="4">
        <v>2870.5259999999998</v>
      </c>
      <c r="BK392" s="4">
        <v>79.08</v>
      </c>
      <c r="BL392" s="4">
        <v>1.494</v>
      </c>
      <c r="BM392" s="4">
        <v>0.79500000000000004</v>
      </c>
      <c r="BN392" s="4">
        <v>2.2890000000000001</v>
      </c>
      <c r="BO392" s="4">
        <v>1.1779999999999999</v>
      </c>
      <c r="BP392" s="4">
        <v>0.627</v>
      </c>
      <c r="BQ392" s="4">
        <v>1.804</v>
      </c>
      <c r="BR392" s="4">
        <v>12.574400000000001</v>
      </c>
      <c r="BU392" s="4">
        <v>5.2329999999999997</v>
      </c>
      <c r="BW392" s="4">
        <v>71.787000000000006</v>
      </c>
      <c r="BX392" s="4">
        <v>0.35604799999999998</v>
      </c>
      <c r="BY392" s="4">
        <v>-5</v>
      </c>
      <c r="BZ392" s="4">
        <v>0.578712</v>
      </c>
      <c r="CA392" s="4">
        <v>8.7009229999999995</v>
      </c>
      <c r="CB392" s="4">
        <v>11.689982000000001</v>
      </c>
    </row>
    <row r="393" spans="1:80">
      <c r="A393" s="2">
        <v>42439</v>
      </c>
      <c r="B393" s="29">
        <v>0.38979026620370366</v>
      </c>
      <c r="C393" s="4">
        <v>14.007999999999999</v>
      </c>
      <c r="D393" s="4">
        <v>0.85629999999999995</v>
      </c>
      <c r="E393" s="4" t="s">
        <v>155</v>
      </c>
      <c r="F393" s="4">
        <v>8562.7516780000005</v>
      </c>
      <c r="G393" s="4">
        <v>78.599999999999994</v>
      </c>
      <c r="H393" s="4">
        <v>35.700000000000003</v>
      </c>
      <c r="I393" s="4">
        <v>1543.1</v>
      </c>
      <c r="K393" s="4">
        <v>0.34</v>
      </c>
      <c r="L393" s="4">
        <v>130</v>
      </c>
      <c r="M393" s="4">
        <v>0.87090000000000001</v>
      </c>
      <c r="N393" s="4">
        <v>12.1997</v>
      </c>
      <c r="O393" s="4">
        <v>0.74570000000000003</v>
      </c>
      <c r="P393" s="4">
        <v>68.483699999999999</v>
      </c>
      <c r="Q393" s="4">
        <v>31.051300000000001</v>
      </c>
      <c r="R393" s="4">
        <v>99.5</v>
      </c>
      <c r="S393" s="4">
        <v>53.974899999999998</v>
      </c>
      <c r="T393" s="4">
        <v>24.472899999999999</v>
      </c>
      <c r="U393" s="4">
        <v>78.400000000000006</v>
      </c>
      <c r="V393" s="4">
        <v>1543.0642</v>
      </c>
      <c r="Y393" s="4">
        <v>113.16</v>
      </c>
      <c r="Z393" s="4">
        <v>0</v>
      </c>
      <c r="AA393" s="4">
        <v>0.29580000000000001</v>
      </c>
      <c r="AB393" s="4" t="s">
        <v>384</v>
      </c>
      <c r="AC393" s="4">
        <v>0</v>
      </c>
      <c r="AD393" s="4">
        <v>11.9</v>
      </c>
      <c r="AE393" s="4">
        <v>839</v>
      </c>
      <c r="AF393" s="4">
        <v>867</v>
      </c>
      <c r="AG393" s="4">
        <v>873</v>
      </c>
      <c r="AH393" s="4">
        <v>76</v>
      </c>
      <c r="AI393" s="4">
        <v>17.809999999999999</v>
      </c>
      <c r="AJ393" s="4">
        <v>0.41</v>
      </c>
      <c r="AK393" s="4">
        <v>983</v>
      </c>
      <c r="AL393" s="4">
        <v>-2</v>
      </c>
      <c r="AM393" s="4">
        <v>0</v>
      </c>
      <c r="AN393" s="4">
        <v>21</v>
      </c>
      <c r="AO393" s="4">
        <v>192</v>
      </c>
      <c r="AP393" s="4">
        <v>189</v>
      </c>
      <c r="AQ393" s="4">
        <v>3.1</v>
      </c>
      <c r="AR393" s="4">
        <v>195</v>
      </c>
      <c r="AS393" s="4" t="s">
        <v>155</v>
      </c>
      <c r="AT393" s="4">
        <v>2</v>
      </c>
      <c r="AU393" s="5">
        <v>0.59769675925925925</v>
      </c>
      <c r="AV393" s="4">
        <v>47.163815999999997</v>
      </c>
      <c r="AW393" s="4">
        <v>-88.490228999999999</v>
      </c>
      <c r="AX393" s="4">
        <v>321.3</v>
      </c>
      <c r="AY393" s="4">
        <v>29.2</v>
      </c>
      <c r="AZ393" s="4">
        <v>12</v>
      </c>
      <c r="BA393" s="4">
        <v>11</v>
      </c>
      <c r="BB393" s="4" t="s">
        <v>435</v>
      </c>
      <c r="BC393" s="4">
        <v>1.2302999999999999</v>
      </c>
      <c r="BD393" s="4">
        <v>1.0606</v>
      </c>
      <c r="BE393" s="4">
        <v>1.9605999999999999</v>
      </c>
      <c r="BF393" s="4">
        <v>14.063000000000001</v>
      </c>
      <c r="BG393" s="4">
        <v>14.08</v>
      </c>
      <c r="BH393" s="4">
        <v>1</v>
      </c>
      <c r="BI393" s="4">
        <v>14.824999999999999</v>
      </c>
      <c r="BJ393" s="4">
        <v>2824.4259999999999</v>
      </c>
      <c r="BK393" s="4">
        <v>109.884</v>
      </c>
      <c r="BL393" s="4">
        <v>1.66</v>
      </c>
      <c r="BM393" s="4">
        <v>0.753</v>
      </c>
      <c r="BN393" s="4">
        <v>2.4129999999999998</v>
      </c>
      <c r="BO393" s="4">
        <v>1.3089999999999999</v>
      </c>
      <c r="BP393" s="4">
        <v>0.59299999999999997</v>
      </c>
      <c r="BQ393" s="4">
        <v>1.9019999999999999</v>
      </c>
      <c r="BR393" s="4">
        <v>11.813000000000001</v>
      </c>
      <c r="BU393" s="4">
        <v>5.1980000000000004</v>
      </c>
      <c r="BW393" s="4">
        <v>49.789000000000001</v>
      </c>
      <c r="BX393" s="4">
        <v>0.35723199999999999</v>
      </c>
      <c r="BY393" s="4">
        <v>-5</v>
      </c>
      <c r="BZ393" s="4">
        <v>0.57719200000000004</v>
      </c>
      <c r="CA393" s="4">
        <v>8.7298570000000009</v>
      </c>
      <c r="CB393" s="4">
        <v>11.659278</v>
      </c>
    </row>
    <row r="394" spans="1:80">
      <c r="A394" s="2">
        <v>42439</v>
      </c>
      <c r="B394" s="29">
        <v>0.38980184027777781</v>
      </c>
      <c r="C394" s="4">
        <v>13.962999999999999</v>
      </c>
      <c r="D394" s="4">
        <v>1.0952</v>
      </c>
      <c r="E394" s="4" t="s">
        <v>155</v>
      </c>
      <c r="F394" s="4">
        <v>10951.960779999999</v>
      </c>
      <c r="G394" s="4">
        <v>47.5</v>
      </c>
      <c r="H394" s="4">
        <v>35.6</v>
      </c>
      <c r="I394" s="4">
        <v>1572.3</v>
      </c>
      <c r="K394" s="4">
        <v>0.28999999999999998</v>
      </c>
      <c r="L394" s="4">
        <v>130</v>
      </c>
      <c r="M394" s="4">
        <v>0.86919999999999997</v>
      </c>
      <c r="N394" s="4">
        <v>12.136200000000001</v>
      </c>
      <c r="O394" s="4">
        <v>0.95189999999999997</v>
      </c>
      <c r="P394" s="4">
        <v>41.287700000000001</v>
      </c>
      <c r="Q394" s="4">
        <v>30.903400000000001</v>
      </c>
      <c r="R394" s="4">
        <v>72.2</v>
      </c>
      <c r="S394" s="4">
        <v>32.540599999999998</v>
      </c>
      <c r="T394" s="4">
        <v>24.356300000000001</v>
      </c>
      <c r="U394" s="4">
        <v>56.9</v>
      </c>
      <c r="V394" s="4">
        <v>1572.2910999999999</v>
      </c>
      <c r="Y394" s="4">
        <v>112.88200000000001</v>
      </c>
      <c r="Z394" s="4">
        <v>0</v>
      </c>
      <c r="AA394" s="4">
        <v>0.24890000000000001</v>
      </c>
      <c r="AB394" s="4" t="s">
        <v>384</v>
      </c>
      <c r="AC394" s="4">
        <v>0</v>
      </c>
      <c r="AD394" s="4">
        <v>11.9</v>
      </c>
      <c r="AE394" s="4">
        <v>839</v>
      </c>
      <c r="AF394" s="4">
        <v>866</v>
      </c>
      <c r="AG394" s="4">
        <v>873</v>
      </c>
      <c r="AH394" s="4">
        <v>76</v>
      </c>
      <c r="AI394" s="4">
        <v>17.809999999999999</v>
      </c>
      <c r="AJ394" s="4">
        <v>0.41</v>
      </c>
      <c r="AK394" s="4">
        <v>983</v>
      </c>
      <c r="AL394" s="4">
        <v>-2</v>
      </c>
      <c r="AM394" s="4">
        <v>0</v>
      </c>
      <c r="AN394" s="4">
        <v>21</v>
      </c>
      <c r="AO394" s="4">
        <v>191.1</v>
      </c>
      <c r="AP394" s="4">
        <v>189</v>
      </c>
      <c r="AQ394" s="4">
        <v>3.3</v>
      </c>
      <c r="AR394" s="4">
        <v>195</v>
      </c>
      <c r="AS394" s="4" t="s">
        <v>155</v>
      </c>
      <c r="AT394" s="4">
        <v>2</v>
      </c>
      <c r="AU394" s="5">
        <v>0.5977083333333334</v>
      </c>
      <c r="AV394" s="4">
        <v>47.163764999999998</v>
      </c>
      <c r="AW394" s="4">
        <v>-88.490405999999993</v>
      </c>
      <c r="AX394" s="4">
        <v>321.10000000000002</v>
      </c>
      <c r="AY394" s="4">
        <v>31.6</v>
      </c>
      <c r="AZ394" s="4">
        <v>12</v>
      </c>
      <c r="BA394" s="4">
        <v>11</v>
      </c>
      <c r="BB394" s="4" t="s">
        <v>435</v>
      </c>
      <c r="BC394" s="4">
        <v>1.3</v>
      </c>
      <c r="BD394" s="4">
        <v>1.2302999999999999</v>
      </c>
      <c r="BE394" s="4">
        <v>2.1303000000000001</v>
      </c>
      <c r="BF394" s="4">
        <v>14.063000000000001</v>
      </c>
      <c r="BG394" s="4">
        <v>13.88</v>
      </c>
      <c r="BH394" s="4">
        <v>0.99</v>
      </c>
      <c r="BI394" s="4">
        <v>15.053000000000001</v>
      </c>
      <c r="BJ394" s="4">
        <v>2778.7359999999999</v>
      </c>
      <c r="BK394" s="4">
        <v>138.71899999999999</v>
      </c>
      <c r="BL394" s="4">
        <v>0.99</v>
      </c>
      <c r="BM394" s="4">
        <v>0.74099999999999999</v>
      </c>
      <c r="BN394" s="4">
        <v>1.7310000000000001</v>
      </c>
      <c r="BO394" s="4">
        <v>0.78</v>
      </c>
      <c r="BP394" s="4">
        <v>0.58399999999999996</v>
      </c>
      <c r="BQ394" s="4">
        <v>1.3640000000000001</v>
      </c>
      <c r="BR394" s="4">
        <v>11.904</v>
      </c>
      <c r="BU394" s="4">
        <v>5.1280000000000001</v>
      </c>
      <c r="BW394" s="4">
        <v>41.44</v>
      </c>
      <c r="BX394" s="4">
        <v>0.35438399999999998</v>
      </c>
      <c r="BY394" s="4">
        <v>-5</v>
      </c>
      <c r="BZ394" s="4">
        <v>0.57699999999999996</v>
      </c>
      <c r="CA394" s="4">
        <v>8.6602589999999999</v>
      </c>
      <c r="CB394" s="4">
        <v>11.6554</v>
      </c>
    </row>
    <row r="395" spans="1:80">
      <c r="A395" s="2">
        <v>42439</v>
      </c>
      <c r="B395" s="29">
        <v>0.38981341435185185</v>
      </c>
      <c r="C395" s="4">
        <v>14.018000000000001</v>
      </c>
      <c r="D395" s="4">
        <v>0.90890000000000004</v>
      </c>
      <c r="E395" s="4" t="s">
        <v>155</v>
      </c>
      <c r="F395" s="4">
        <v>9089.2156859999996</v>
      </c>
      <c r="G395" s="4">
        <v>31.2</v>
      </c>
      <c r="H395" s="4">
        <v>35.4</v>
      </c>
      <c r="I395" s="4">
        <v>1584.1</v>
      </c>
      <c r="K395" s="4">
        <v>0.2</v>
      </c>
      <c r="L395" s="4">
        <v>130</v>
      </c>
      <c r="M395" s="4">
        <v>0.87029999999999996</v>
      </c>
      <c r="N395" s="4">
        <v>12.200699999999999</v>
      </c>
      <c r="O395" s="4">
        <v>0.79110000000000003</v>
      </c>
      <c r="P395" s="4">
        <v>27.1234</v>
      </c>
      <c r="Q395" s="4">
        <v>30.810400000000001</v>
      </c>
      <c r="R395" s="4">
        <v>57.9</v>
      </c>
      <c r="S395" s="4">
        <v>21.377099999999999</v>
      </c>
      <c r="T395" s="4">
        <v>24.283000000000001</v>
      </c>
      <c r="U395" s="4">
        <v>45.7</v>
      </c>
      <c r="V395" s="4">
        <v>1584.0839000000001</v>
      </c>
      <c r="Y395" s="4">
        <v>113.232</v>
      </c>
      <c r="Z395" s="4">
        <v>0</v>
      </c>
      <c r="AA395" s="4">
        <v>0.1741</v>
      </c>
      <c r="AB395" s="4" t="s">
        <v>384</v>
      </c>
      <c r="AC395" s="4">
        <v>0</v>
      </c>
      <c r="AD395" s="4">
        <v>11.9</v>
      </c>
      <c r="AE395" s="4">
        <v>839</v>
      </c>
      <c r="AF395" s="4">
        <v>866</v>
      </c>
      <c r="AG395" s="4">
        <v>872</v>
      </c>
      <c r="AH395" s="4">
        <v>76</v>
      </c>
      <c r="AI395" s="4">
        <v>17.809999999999999</v>
      </c>
      <c r="AJ395" s="4">
        <v>0.41</v>
      </c>
      <c r="AK395" s="4">
        <v>983</v>
      </c>
      <c r="AL395" s="4">
        <v>-2</v>
      </c>
      <c r="AM395" s="4">
        <v>0</v>
      </c>
      <c r="AN395" s="4">
        <v>21</v>
      </c>
      <c r="AO395" s="4">
        <v>191</v>
      </c>
      <c r="AP395" s="4">
        <v>189</v>
      </c>
      <c r="AQ395" s="4">
        <v>3.2</v>
      </c>
      <c r="AR395" s="4">
        <v>195</v>
      </c>
      <c r="AS395" s="4" t="s">
        <v>155</v>
      </c>
      <c r="AT395" s="4">
        <v>2</v>
      </c>
      <c r="AU395" s="5">
        <v>0.59771990740740744</v>
      </c>
      <c r="AV395" s="4">
        <v>47.163718000000003</v>
      </c>
      <c r="AW395" s="4">
        <v>-88.490585999999993</v>
      </c>
      <c r="AX395" s="4">
        <v>321.2</v>
      </c>
      <c r="AY395" s="4">
        <v>31.9</v>
      </c>
      <c r="AZ395" s="4">
        <v>12</v>
      </c>
      <c r="BA395" s="4">
        <v>11</v>
      </c>
      <c r="BB395" s="4" t="s">
        <v>435</v>
      </c>
      <c r="BC395" s="4">
        <v>1.3909</v>
      </c>
      <c r="BD395" s="4">
        <v>1.5121</v>
      </c>
      <c r="BE395" s="4">
        <v>2.3818000000000001</v>
      </c>
      <c r="BF395" s="4">
        <v>14.063000000000001</v>
      </c>
      <c r="BG395" s="4">
        <v>14.01</v>
      </c>
      <c r="BH395" s="4">
        <v>1</v>
      </c>
      <c r="BI395" s="4">
        <v>14.896000000000001</v>
      </c>
      <c r="BJ395" s="4">
        <v>2813.7840000000001</v>
      </c>
      <c r="BK395" s="4">
        <v>116.119</v>
      </c>
      <c r="BL395" s="4">
        <v>0.65500000000000003</v>
      </c>
      <c r="BM395" s="4">
        <v>0.74399999999999999</v>
      </c>
      <c r="BN395" s="4">
        <v>1.399</v>
      </c>
      <c r="BO395" s="4">
        <v>0.51600000000000001</v>
      </c>
      <c r="BP395" s="4">
        <v>0.58599999999999997</v>
      </c>
      <c r="BQ395" s="4">
        <v>1.103</v>
      </c>
      <c r="BR395" s="4">
        <v>12.080399999999999</v>
      </c>
      <c r="BU395" s="4">
        <v>5.181</v>
      </c>
      <c r="BW395" s="4">
        <v>29.19</v>
      </c>
      <c r="BX395" s="4">
        <v>0.28529599999999999</v>
      </c>
      <c r="BY395" s="4">
        <v>-5</v>
      </c>
      <c r="BZ395" s="4">
        <v>0.57699999999999996</v>
      </c>
      <c r="CA395" s="4">
        <v>6.971921</v>
      </c>
      <c r="CB395" s="4">
        <v>11.6554</v>
      </c>
    </row>
    <row r="396" spans="1:80">
      <c r="A396" s="2">
        <v>42439</v>
      </c>
      <c r="B396" s="29">
        <v>0.38982498842592594</v>
      </c>
      <c r="C396" s="4">
        <v>14.115</v>
      </c>
      <c r="D396" s="4">
        <v>0.56559999999999999</v>
      </c>
      <c r="E396" s="4" t="s">
        <v>155</v>
      </c>
      <c r="F396" s="4">
        <v>5656.107266</v>
      </c>
      <c r="G396" s="4">
        <v>30.7</v>
      </c>
      <c r="H396" s="4">
        <v>35.4</v>
      </c>
      <c r="I396" s="4">
        <v>1519.8</v>
      </c>
      <c r="K396" s="4">
        <v>0.2</v>
      </c>
      <c r="L396" s="4">
        <v>131</v>
      </c>
      <c r="M396" s="4">
        <v>0.87270000000000003</v>
      </c>
      <c r="N396" s="4">
        <v>12.3179</v>
      </c>
      <c r="O396" s="4">
        <v>0.49359999999999998</v>
      </c>
      <c r="P396" s="4">
        <v>26.768699999999999</v>
      </c>
      <c r="Q396" s="4">
        <v>30.893999999999998</v>
      </c>
      <c r="R396" s="4">
        <v>57.7</v>
      </c>
      <c r="S396" s="4">
        <v>21.0976</v>
      </c>
      <c r="T396" s="4">
        <v>24.3489</v>
      </c>
      <c r="U396" s="4">
        <v>45.4</v>
      </c>
      <c r="V396" s="4">
        <v>1519.7666999999999</v>
      </c>
      <c r="Y396" s="4">
        <v>114.21599999999999</v>
      </c>
      <c r="Z396" s="4">
        <v>0</v>
      </c>
      <c r="AA396" s="4">
        <v>0.17449999999999999</v>
      </c>
      <c r="AB396" s="4" t="s">
        <v>384</v>
      </c>
      <c r="AC396" s="4">
        <v>0</v>
      </c>
      <c r="AD396" s="4">
        <v>11.9</v>
      </c>
      <c r="AE396" s="4">
        <v>839</v>
      </c>
      <c r="AF396" s="4">
        <v>866</v>
      </c>
      <c r="AG396" s="4">
        <v>873</v>
      </c>
      <c r="AH396" s="4">
        <v>76</v>
      </c>
      <c r="AI396" s="4">
        <v>17.809999999999999</v>
      </c>
      <c r="AJ396" s="4">
        <v>0.41</v>
      </c>
      <c r="AK396" s="4">
        <v>983</v>
      </c>
      <c r="AL396" s="4">
        <v>-2</v>
      </c>
      <c r="AM396" s="4">
        <v>0</v>
      </c>
      <c r="AN396" s="4">
        <v>21</v>
      </c>
      <c r="AO396" s="4">
        <v>191</v>
      </c>
      <c r="AP396" s="4">
        <v>189</v>
      </c>
      <c r="AQ396" s="4">
        <v>3.3</v>
      </c>
      <c r="AR396" s="4">
        <v>195</v>
      </c>
      <c r="AS396" s="4" t="s">
        <v>155</v>
      </c>
      <c r="AT396" s="4">
        <v>2</v>
      </c>
      <c r="AU396" s="5">
        <v>0.59773148148148147</v>
      </c>
      <c r="AV396" s="4">
        <v>47.163677999999997</v>
      </c>
      <c r="AW396" s="4">
        <v>-88.490775999999997</v>
      </c>
      <c r="AX396" s="4">
        <v>321.8</v>
      </c>
      <c r="AY396" s="4">
        <v>32.4</v>
      </c>
      <c r="AZ396" s="4">
        <v>12</v>
      </c>
      <c r="BA396" s="4">
        <v>11</v>
      </c>
      <c r="BB396" s="4" t="s">
        <v>435</v>
      </c>
      <c r="BC396" s="4">
        <v>1.4181999999999999</v>
      </c>
      <c r="BD396" s="4">
        <v>1.8485</v>
      </c>
      <c r="BE396" s="4">
        <v>2.4969999999999999</v>
      </c>
      <c r="BF396" s="4">
        <v>14.063000000000001</v>
      </c>
      <c r="BG396" s="4">
        <v>14.28</v>
      </c>
      <c r="BH396" s="4">
        <v>1.02</v>
      </c>
      <c r="BI396" s="4">
        <v>14.585000000000001</v>
      </c>
      <c r="BJ396" s="4">
        <v>2881.8649999999998</v>
      </c>
      <c r="BK396" s="4">
        <v>73.503</v>
      </c>
      <c r="BL396" s="4">
        <v>0.65600000000000003</v>
      </c>
      <c r="BM396" s="4">
        <v>0.75700000000000001</v>
      </c>
      <c r="BN396" s="4">
        <v>1.413</v>
      </c>
      <c r="BO396" s="4">
        <v>0.51700000000000002</v>
      </c>
      <c r="BP396" s="4">
        <v>0.59699999999999998</v>
      </c>
      <c r="BQ396" s="4">
        <v>1.113</v>
      </c>
      <c r="BR396" s="4">
        <v>11.757400000000001</v>
      </c>
      <c r="BU396" s="4">
        <v>5.3019999999999996</v>
      </c>
      <c r="BW396" s="4">
        <v>29.692</v>
      </c>
      <c r="BX396" s="4">
        <v>0.279808</v>
      </c>
      <c r="BY396" s="4">
        <v>-5</v>
      </c>
      <c r="BZ396" s="4">
        <v>0.57519200000000004</v>
      </c>
      <c r="CA396" s="4">
        <v>6.8378079999999999</v>
      </c>
      <c r="CB396" s="4">
        <v>11.618878</v>
      </c>
    </row>
    <row r="397" spans="1:80">
      <c r="A397" s="2">
        <v>42439</v>
      </c>
      <c r="B397" s="29">
        <v>0.38983656249999998</v>
      </c>
      <c r="C397" s="4">
        <v>14.103</v>
      </c>
      <c r="D397" s="4">
        <v>0.68169999999999997</v>
      </c>
      <c r="E397" s="4" t="s">
        <v>155</v>
      </c>
      <c r="F397" s="4">
        <v>6817.2727269999996</v>
      </c>
      <c r="G397" s="4">
        <v>38.200000000000003</v>
      </c>
      <c r="H397" s="4">
        <v>21.5</v>
      </c>
      <c r="I397" s="4">
        <v>1523.7</v>
      </c>
      <c r="K397" s="4">
        <v>0.1</v>
      </c>
      <c r="L397" s="4">
        <v>140</v>
      </c>
      <c r="M397" s="4">
        <v>0.87180000000000002</v>
      </c>
      <c r="N397" s="4">
        <v>12.2942</v>
      </c>
      <c r="O397" s="4">
        <v>0.59430000000000005</v>
      </c>
      <c r="P397" s="4">
        <v>33.300899999999999</v>
      </c>
      <c r="Q397" s="4">
        <v>18.742699999999999</v>
      </c>
      <c r="R397" s="4">
        <v>52</v>
      </c>
      <c r="S397" s="4">
        <v>26.245899999999999</v>
      </c>
      <c r="T397" s="4">
        <v>14.7719</v>
      </c>
      <c r="U397" s="4">
        <v>41</v>
      </c>
      <c r="V397" s="4">
        <v>1523.6811</v>
      </c>
      <c r="Y397" s="4">
        <v>122.268</v>
      </c>
      <c r="Z397" s="4">
        <v>0</v>
      </c>
      <c r="AA397" s="4">
        <v>8.72E-2</v>
      </c>
      <c r="AB397" s="4" t="s">
        <v>384</v>
      </c>
      <c r="AC397" s="4">
        <v>0</v>
      </c>
      <c r="AD397" s="4">
        <v>12</v>
      </c>
      <c r="AE397" s="4">
        <v>838</v>
      </c>
      <c r="AF397" s="4">
        <v>866</v>
      </c>
      <c r="AG397" s="4">
        <v>874</v>
      </c>
      <c r="AH397" s="4">
        <v>76</v>
      </c>
      <c r="AI397" s="4">
        <v>17.809999999999999</v>
      </c>
      <c r="AJ397" s="4">
        <v>0.41</v>
      </c>
      <c r="AK397" s="4">
        <v>983</v>
      </c>
      <c r="AL397" s="4">
        <v>-2</v>
      </c>
      <c r="AM397" s="4">
        <v>0</v>
      </c>
      <c r="AN397" s="4">
        <v>21</v>
      </c>
      <c r="AO397" s="4">
        <v>191</v>
      </c>
      <c r="AP397" s="4">
        <v>189</v>
      </c>
      <c r="AQ397" s="4">
        <v>3.2</v>
      </c>
      <c r="AR397" s="4">
        <v>195</v>
      </c>
      <c r="AS397" s="4" t="s">
        <v>155</v>
      </c>
      <c r="AT397" s="4">
        <v>2</v>
      </c>
      <c r="AU397" s="5">
        <v>0.59774305555555551</v>
      </c>
      <c r="AV397" s="4">
        <v>47.163637999999999</v>
      </c>
      <c r="AW397" s="4">
        <v>-88.490960000000001</v>
      </c>
      <c r="AX397" s="4">
        <v>322.10000000000002</v>
      </c>
      <c r="AY397" s="4">
        <v>32.1</v>
      </c>
      <c r="AZ397" s="4">
        <v>12</v>
      </c>
      <c r="BA397" s="4">
        <v>11</v>
      </c>
      <c r="BB397" s="4" t="s">
        <v>435</v>
      </c>
      <c r="BC397" s="4">
        <v>1</v>
      </c>
      <c r="BD397" s="4">
        <v>1.5</v>
      </c>
      <c r="BE397" s="4">
        <v>1.8303</v>
      </c>
      <c r="BF397" s="4">
        <v>14.063000000000001</v>
      </c>
      <c r="BG397" s="4">
        <v>14.17</v>
      </c>
      <c r="BH397" s="4">
        <v>1.01</v>
      </c>
      <c r="BI397" s="4">
        <v>14.712</v>
      </c>
      <c r="BJ397" s="4">
        <v>2859.1979999999999</v>
      </c>
      <c r="BK397" s="4">
        <v>87.968000000000004</v>
      </c>
      <c r="BL397" s="4">
        <v>0.81100000000000005</v>
      </c>
      <c r="BM397" s="4">
        <v>0.45600000000000002</v>
      </c>
      <c r="BN397" s="4">
        <v>1.2669999999999999</v>
      </c>
      <c r="BO397" s="4">
        <v>0.63900000000000001</v>
      </c>
      <c r="BP397" s="4">
        <v>0.36</v>
      </c>
      <c r="BQ397" s="4">
        <v>0.999</v>
      </c>
      <c r="BR397" s="4">
        <v>11.717499999999999</v>
      </c>
      <c r="BU397" s="4">
        <v>5.6420000000000003</v>
      </c>
      <c r="BW397" s="4">
        <v>14.741</v>
      </c>
      <c r="BX397" s="4">
        <v>0.294464</v>
      </c>
      <c r="BY397" s="4">
        <v>-5</v>
      </c>
      <c r="BZ397" s="4">
        <v>0.57680799999999999</v>
      </c>
      <c r="CA397" s="4">
        <v>7.195964</v>
      </c>
      <c r="CB397" s="4">
        <v>11.651522</v>
      </c>
    </row>
    <row r="398" spans="1:80">
      <c r="A398" s="2">
        <v>42439</v>
      </c>
      <c r="B398" s="29">
        <v>0.38984813657407408</v>
      </c>
      <c r="C398" s="4">
        <v>13.776999999999999</v>
      </c>
      <c r="D398" s="4">
        <v>1.1333</v>
      </c>
      <c r="E398" s="4" t="s">
        <v>155</v>
      </c>
      <c r="F398" s="4">
        <v>11333.24437</v>
      </c>
      <c r="G398" s="4">
        <v>49.1</v>
      </c>
      <c r="H398" s="4">
        <v>21.5</v>
      </c>
      <c r="I398" s="4">
        <v>1666.4</v>
      </c>
      <c r="K398" s="4">
        <v>0.1</v>
      </c>
      <c r="L398" s="4">
        <v>145</v>
      </c>
      <c r="M398" s="4">
        <v>0.87009999999999998</v>
      </c>
      <c r="N398" s="4">
        <v>11.988099999999999</v>
      </c>
      <c r="O398" s="4">
        <v>0.98619999999999997</v>
      </c>
      <c r="P398" s="4">
        <v>42.684199999999997</v>
      </c>
      <c r="Q398" s="4">
        <v>18.707999999999998</v>
      </c>
      <c r="R398" s="4">
        <v>61.4</v>
      </c>
      <c r="S398" s="4">
        <v>33.641300000000001</v>
      </c>
      <c r="T398" s="4">
        <v>14.7446</v>
      </c>
      <c r="U398" s="4">
        <v>48.4</v>
      </c>
      <c r="V398" s="4">
        <v>1666.4129</v>
      </c>
      <c r="Y398" s="4">
        <v>126.345</v>
      </c>
      <c r="Z398" s="4">
        <v>0</v>
      </c>
      <c r="AA398" s="4">
        <v>8.6999999999999994E-2</v>
      </c>
      <c r="AB398" s="4" t="s">
        <v>384</v>
      </c>
      <c r="AC398" s="4">
        <v>0</v>
      </c>
      <c r="AD398" s="4">
        <v>11.9</v>
      </c>
      <c r="AE398" s="4">
        <v>838</v>
      </c>
      <c r="AF398" s="4">
        <v>866</v>
      </c>
      <c r="AG398" s="4">
        <v>872</v>
      </c>
      <c r="AH398" s="4">
        <v>76</v>
      </c>
      <c r="AI398" s="4">
        <v>17.809999999999999</v>
      </c>
      <c r="AJ398" s="4">
        <v>0.41</v>
      </c>
      <c r="AK398" s="4">
        <v>983</v>
      </c>
      <c r="AL398" s="4">
        <v>-2</v>
      </c>
      <c r="AM398" s="4">
        <v>0</v>
      </c>
      <c r="AN398" s="4">
        <v>21</v>
      </c>
      <c r="AO398" s="4">
        <v>191</v>
      </c>
      <c r="AP398" s="4">
        <v>189</v>
      </c>
      <c r="AQ398" s="4">
        <v>3.2</v>
      </c>
      <c r="AR398" s="4">
        <v>195</v>
      </c>
      <c r="AS398" s="4" t="s">
        <v>155</v>
      </c>
      <c r="AT398" s="4">
        <v>2</v>
      </c>
      <c r="AU398" s="5">
        <v>0.59775462962962966</v>
      </c>
      <c r="AV398" s="4">
        <v>47.163601999999997</v>
      </c>
      <c r="AW398" s="4">
        <v>-88.491139000000004</v>
      </c>
      <c r="AX398" s="4">
        <v>322.5</v>
      </c>
      <c r="AY398" s="4">
        <v>31.6</v>
      </c>
      <c r="AZ398" s="4">
        <v>12</v>
      </c>
      <c r="BA398" s="4">
        <v>11</v>
      </c>
      <c r="BB398" s="4" t="s">
        <v>435</v>
      </c>
      <c r="BC398" s="4">
        <v>1.0303</v>
      </c>
      <c r="BD398" s="4">
        <v>1.3485</v>
      </c>
      <c r="BE398" s="4">
        <v>1.9</v>
      </c>
      <c r="BF398" s="4">
        <v>14.063000000000001</v>
      </c>
      <c r="BG398" s="4">
        <v>13.99</v>
      </c>
      <c r="BH398" s="4">
        <v>0.99</v>
      </c>
      <c r="BI398" s="4">
        <v>14.923999999999999</v>
      </c>
      <c r="BJ398" s="4">
        <v>2766.7069999999999</v>
      </c>
      <c r="BK398" s="4">
        <v>144.85499999999999</v>
      </c>
      <c r="BL398" s="4">
        <v>1.032</v>
      </c>
      <c r="BM398" s="4">
        <v>0.45200000000000001</v>
      </c>
      <c r="BN398" s="4">
        <v>1.484</v>
      </c>
      <c r="BO398" s="4">
        <v>0.81299999999999994</v>
      </c>
      <c r="BP398" s="4">
        <v>0.35599999999999998</v>
      </c>
      <c r="BQ398" s="4">
        <v>1.169</v>
      </c>
      <c r="BR398" s="4">
        <v>12.7172</v>
      </c>
      <c r="BU398" s="4">
        <v>5.7850000000000001</v>
      </c>
      <c r="BW398" s="4">
        <v>14.602</v>
      </c>
      <c r="BX398" s="4">
        <v>0.3412</v>
      </c>
      <c r="BY398" s="4">
        <v>-5</v>
      </c>
      <c r="BZ398" s="4">
        <v>0.57609600000000005</v>
      </c>
      <c r="CA398" s="4">
        <v>8.3380749999999999</v>
      </c>
      <c r="CB398" s="4">
        <v>11.637138999999999</v>
      </c>
    </row>
    <row r="399" spans="1:80">
      <c r="A399" s="2">
        <v>42439</v>
      </c>
      <c r="B399" s="29">
        <v>0.38985971064814812</v>
      </c>
      <c r="C399" s="4">
        <v>13.693</v>
      </c>
      <c r="D399" s="4">
        <v>1.5706</v>
      </c>
      <c r="E399" s="4" t="s">
        <v>155</v>
      </c>
      <c r="F399" s="4">
        <v>15705.913619999999</v>
      </c>
      <c r="G399" s="4">
        <v>50.4</v>
      </c>
      <c r="H399" s="4">
        <v>34.299999999999997</v>
      </c>
      <c r="I399" s="4">
        <v>1750.4</v>
      </c>
      <c r="K399" s="4">
        <v>0.1</v>
      </c>
      <c r="L399" s="4">
        <v>148</v>
      </c>
      <c r="M399" s="4">
        <v>0.86699999999999999</v>
      </c>
      <c r="N399" s="4">
        <v>11.872</v>
      </c>
      <c r="O399" s="4">
        <v>1.3617999999999999</v>
      </c>
      <c r="P399" s="4">
        <v>43.7164</v>
      </c>
      <c r="Q399" s="4">
        <v>29.778500000000001</v>
      </c>
      <c r="R399" s="4">
        <v>73.5</v>
      </c>
      <c r="S399" s="4">
        <v>34.454700000000003</v>
      </c>
      <c r="T399" s="4">
        <v>23.4697</v>
      </c>
      <c r="U399" s="4">
        <v>57.9</v>
      </c>
      <c r="V399" s="4">
        <v>1750.3939</v>
      </c>
      <c r="Y399" s="4">
        <v>128.06</v>
      </c>
      <c r="Z399" s="4">
        <v>0</v>
      </c>
      <c r="AA399" s="4">
        <v>8.6699999999999999E-2</v>
      </c>
      <c r="AB399" s="4" t="s">
        <v>384</v>
      </c>
      <c r="AC399" s="4">
        <v>0</v>
      </c>
      <c r="AD399" s="4">
        <v>11.9</v>
      </c>
      <c r="AE399" s="4">
        <v>838</v>
      </c>
      <c r="AF399" s="4">
        <v>866</v>
      </c>
      <c r="AG399" s="4">
        <v>872</v>
      </c>
      <c r="AH399" s="4">
        <v>76</v>
      </c>
      <c r="AI399" s="4">
        <v>17.809999999999999</v>
      </c>
      <c r="AJ399" s="4">
        <v>0.41</v>
      </c>
      <c r="AK399" s="4">
        <v>983</v>
      </c>
      <c r="AL399" s="4">
        <v>-2</v>
      </c>
      <c r="AM399" s="4">
        <v>0</v>
      </c>
      <c r="AN399" s="4">
        <v>21</v>
      </c>
      <c r="AO399" s="4">
        <v>191.9</v>
      </c>
      <c r="AP399" s="4">
        <v>189</v>
      </c>
      <c r="AQ399" s="4">
        <v>3.7</v>
      </c>
      <c r="AR399" s="4">
        <v>195</v>
      </c>
      <c r="AS399" s="4" t="s">
        <v>155</v>
      </c>
      <c r="AT399" s="4">
        <v>2</v>
      </c>
      <c r="AU399" s="5">
        <v>0.5977662037037037</v>
      </c>
      <c r="AV399" s="4">
        <v>47.163569000000003</v>
      </c>
      <c r="AW399" s="4">
        <v>-88.491316999999995</v>
      </c>
      <c r="AX399" s="4">
        <v>322.5</v>
      </c>
      <c r="AY399" s="4">
        <v>31.2</v>
      </c>
      <c r="AZ399" s="4">
        <v>12</v>
      </c>
      <c r="BA399" s="4">
        <v>11</v>
      </c>
      <c r="BB399" s="4" t="s">
        <v>435</v>
      </c>
      <c r="BC399" s="4">
        <v>1.1000000000000001</v>
      </c>
      <c r="BD399" s="4">
        <v>1</v>
      </c>
      <c r="BE399" s="4">
        <v>1.8090999999999999</v>
      </c>
      <c r="BF399" s="4">
        <v>14.063000000000001</v>
      </c>
      <c r="BG399" s="4">
        <v>13.63</v>
      </c>
      <c r="BH399" s="4">
        <v>0.97</v>
      </c>
      <c r="BI399" s="4">
        <v>15.336</v>
      </c>
      <c r="BJ399" s="4">
        <v>2684.9929999999999</v>
      </c>
      <c r="BK399" s="4">
        <v>196.018</v>
      </c>
      <c r="BL399" s="4">
        <v>1.0349999999999999</v>
      </c>
      <c r="BM399" s="4">
        <v>0.70499999999999996</v>
      </c>
      <c r="BN399" s="4">
        <v>1.7410000000000001</v>
      </c>
      <c r="BO399" s="4">
        <v>0.81599999999999995</v>
      </c>
      <c r="BP399" s="4">
        <v>0.55600000000000005</v>
      </c>
      <c r="BQ399" s="4">
        <v>1.3720000000000001</v>
      </c>
      <c r="BR399" s="4">
        <v>13.090400000000001</v>
      </c>
      <c r="BU399" s="4">
        <v>5.7460000000000004</v>
      </c>
      <c r="BW399" s="4">
        <v>14.257999999999999</v>
      </c>
      <c r="BX399" s="4">
        <v>0.46623199999999998</v>
      </c>
      <c r="BY399" s="4">
        <v>-5</v>
      </c>
      <c r="BZ399" s="4">
        <v>0.57599999999999996</v>
      </c>
      <c r="CA399" s="4">
        <v>11.393544</v>
      </c>
      <c r="CB399" s="4">
        <v>11.635199999999999</v>
      </c>
    </row>
    <row r="400" spans="1:80">
      <c r="A400" s="2">
        <v>42439</v>
      </c>
      <c r="B400" s="29">
        <v>0.38987128472222227</v>
      </c>
      <c r="C400" s="4">
        <v>13.686999999999999</v>
      </c>
      <c r="D400" s="4">
        <v>1.5274000000000001</v>
      </c>
      <c r="E400" s="4" t="s">
        <v>155</v>
      </c>
      <c r="F400" s="4">
        <v>15273.73494</v>
      </c>
      <c r="G400" s="4">
        <v>37.200000000000003</v>
      </c>
      <c r="H400" s="4">
        <v>34.4</v>
      </c>
      <c r="I400" s="4">
        <v>1755</v>
      </c>
      <c r="K400" s="4">
        <v>0.1</v>
      </c>
      <c r="L400" s="4">
        <v>150</v>
      </c>
      <c r="M400" s="4">
        <v>0.86729999999999996</v>
      </c>
      <c r="N400" s="4">
        <v>11.871600000000001</v>
      </c>
      <c r="O400" s="4">
        <v>1.3248</v>
      </c>
      <c r="P400" s="4">
        <v>32.279000000000003</v>
      </c>
      <c r="Q400" s="4">
        <v>29.875499999999999</v>
      </c>
      <c r="R400" s="4">
        <v>62.2</v>
      </c>
      <c r="S400" s="4">
        <v>25.4405</v>
      </c>
      <c r="T400" s="4">
        <v>23.546199999999999</v>
      </c>
      <c r="U400" s="4">
        <v>49</v>
      </c>
      <c r="V400" s="4">
        <v>1755.0150000000001</v>
      </c>
      <c r="Y400" s="4">
        <v>130.06800000000001</v>
      </c>
      <c r="Z400" s="4">
        <v>0</v>
      </c>
      <c r="AA400" s="4">
        <v>8.6699999999999999E-2</v>
      </c>
      <c r="AB400" s="4" t="s">
        <v>384</v>
      </c>
      <c r="AC400" s="4">
        <v>0</v>
      </c>
      <c r="AD400" s="4">
        <v>11.9</v>
      </c>
      <c r="AE400" s="4">
        <v>838</v>
      </c>
      <c r="AF400" s="4">
        <v>865</v>
      </c>
      <c r="AG400" s="4">
        <v>871</v>
      </c>
      <c r="AH400" s="4">
        <v>76</v>
      </c>
      <c r="AI400" s="4">
        <v>17.809999999999999</v>
      </c>
      <c r="AJ400" s="4">
        <v>0.41</v>
      </c>
      <c r="AK400" s="4">
        <v>983</v>
      </c>
      <c r="AL400" s="4">
        <v>-2</v>
      </c>
      <c r="AM400" s="4">
        <v>0</v>
      </c>
      <c r="AN400" s="4">
        <v>21</v>
      </c>
      <c r="AO400" s="4">
        <v>192</v>
      </c>
      <c r="AP400" s="4">
        <v>189</v>
      </c>
      <c r="AQ400" s="4">
        <v>3.4</v>
      </c>
      <c r="AR400" s="4">
        <v>195</v>
      </c>
      <c r="AS400" s="4" t="s">
        <v>155</v>
      </c>
      <c r="AT400" s="4">
        <v>2</v>
      </c>
      <c r="AU400" s="5">
        <v>0.59777777777777785</v>
      </c>
      <c r="AV400" s="4">
        <v>47.163522</v>
      </c>
      <c r="AW400" s="4">
        <v>-88.491487000000006</v>
      </c>
      <c r="AX400" s="4">
        <v>322.2</v>
      </c>
      <c r="AY400" s="4">
        <v>30.9</v>
      </c>
      <c r="AZ400" s="4">
        <v>12</v>
      </c>
      <c r="BA400" s="4">
        <v>11</v>
      </c>
      <c r="BB400" s="4" t="s">
        <v>435</v>
      </c>
      <c r="BC400" s="4">
        <v>1.1000000000000001</v>
      </c>
      <c r="BD400" s="4">
        <v>1.0606</v>
      </c>
      <c r="BE400" s="4">
        <v>1.6606000000000001</v>
      </c>
      <c r="BF400" s="4">
        <v>14.063000000000001</v>
      </c>
      <c r="BG400" s="4">
        <v>13.67</v>
      </c>
      <c r="BH400" s="4">
        <v>0.97</v>
      </c>
      <c r="BI400" s="4">
        <v>15.294</v>
      </c>
      <c r="BJ400" s="4">
        <v>2692.34</v>
      </c>
      <c r="BK400" s="4">
        <v>191.22200000000001</v>
      </c>
      <c r="BL400" s="4">
        <v>0.76700000000000002</v>
      </c>
      <c r="BM400" s="4">
        <v>0.71</v>
      </c>
      <c r="BN400" s="4">
        <v>1.476</v>
      </c>
      <c r="BO400" s="4">
        <v>0.60399999999999998</v>
      </c>
      <c r="BP400" s="4">
        <v>0.55900000000000005</v>
      </c>
      <c r="BQ400" s="4">
        <v>1.163</v>
      </c>
      <c r="BR400" s="4">
        <v>13.161300000000001</v>
      </c>
      <c r="BU400" s="4">
        <v>5.8529999999999998</v>
      </c>
      <c r="BW400" s="4">
        <v>14.303000000000001</v>
      </c>
      <c r="BX400" s="4">
        <v>0.48352000000000001</v>
      </c>
      <c r="BY400" s="4">
        <v>-5</v>
      </c>
      <c r="BZ400" s="4">
        <v>0.57599999999999996</v>
      </c>
      <c r="CA400" s="4">
        <v>11.81602</v>
      </c>
      <c r="CB400" s="4">
        <v>11.635199999999999</v>
      </c>
    </row>
    <row r="401" spans="1:80">
      <c r="A401" s="2">
        <v>42439</v>
      </c>
      <c r="B401" s="29">
        <v>0.38988285879629631</v>
      </c>
      <c r="C401" s="4">
        <v>13.749000000000001</v>
      </c>
      <c r="D401" s="4">
        <v>1.3828</v>
      </c>
      <c r="E401" s="4" t="s">
        <v>155</v>
      </c>
      <c r="F401" s="4">
        <v>13827.95181</v>
      </c>
      <c r="G401" s="4">
        <v>31.2</v>
      </c>
      <c r="H401" s="4">
        <v>34.4</v>
      </c>
      <c r="I401" s="4">
        <v>1779.6</v>
      </c>
      <c r="K401" s="4">
        <v>0.1</v>
      </c>
      <c r="L401" s="4">
        <v>155</v>
      </c>
      <c r="M401" s="4">
        <v>0.86799999999999999</v>
      </c>
      <c r="N401" s="4">
        <v>11.934799999999999</v>
      </c>
      <c r="O401" s="4">
        <v>1.2002999999999999</v>
      </c>
      <c r="P401" s="4">
        <v>27.0823</v>
      </c>
      <c r="Q401" s="4">
        <v>29.8599</v>
      </c>
      <c r="R401" s="4">
        <v>56.9</v>
      </c>
      <c r="S401" s="4">
        <v>21.3447</v>
      </c>
      <c r="T401" s="4">
        <v>23.533899999999999</v>
      </c>
      <c r="U401" s="4">
        <v>44.9</v>
      </c>
      <c r="V401" s="4">
        <v>1779.6077</v>
      </c>
      <c r="Y401" s="4">
        <v>134.68</v>
      </c>
      <c r="Z401" s="4">
        <v>0</v>
      </c>
      <c r="AA401" s="4">
        <v>8.6800000000000002E-2</v>
      </c>
      <c r="AB401" s="4" t="s">
        <v>384</v>
      </c>
      <c r="AC401" s="4">
        <v>0</v>
      </c>
      <c r="AD401" s="4">
        <v>11.9</v>
      </c>
      <c r="AE401" s="4">
        <v>838</v>
      </c>
      <c r="AF401" s="4">
        <v>866</v>
      </c>
      <c r="AG401" s="4">
        <v>871</v>
      </c>
      <c r="AH401" s="4">
        <v>76</v>
      </c>
      <c r="AI401" s="4">
        <v>17.809999999999999</v>
      </c>
      <c r="AJ401" s="4">
        <v>0.41</v>
      </c>
      <c r="AK401" s="4">
        <v>983</v>
      </c>
      <c r="AL401" s="4">
        <v>-2</v>
      </c>
      <c r="AM401" s="4">
        <v>0</v>
      </c>
      <c r="AN401" s="4">
        <v>21</v>
      </c>
      <c r="AO401" s="4">
        <v>191.1</v>
      </c>
      <c r="AP401" s="4">
        <v>189</v>
      </c>
      <c r="AQ401" s="4">
        <v>3.1</v>
      </c>
      <c r="AR401" s="4">
        <v>195</v>
      </c>
      <c r="AS401" s="4" t="s">
        <v>155</v>
      </c>
      <c r="AT401" s="4">
        <v>2</v>
      </c>
      <c r="AU401" s="5">
        <v>0.59778935185185189</v>
      </c>
      <c r="AV401" s="4">
        <v>47.163443999999998</v>
      </c>
      <c r="AW401" s="4">
        <v>-88.491636</v>
      </c>
      <c r="AX401" s="4">
        <v>322.10000000000002</v>
      </c>
      <c r="AY401" s="4">
        <v>31</v>
      </c>
      <c r="AZ401" s="4">
        <v>12</v>
      </c>
      <c r="BA401" s="4">
        <v>11</v>
      </c>
      <c r="BB401" s="4" t="s">
        <v>435</v>
      </c>
      <c r="BC401" s="4">
        <v>1.1000000000000001</v>
      </c>
      <c r="BD401" s="4">
        <v>1.2302999999999999</v>
      </c>
      <c r="BE401" s="4">
        <v>1.8</v>
      </c>
      <c r="BF401" s="4">
        <v>14.063000000000001</v>
      </c>
      <c r="BG401" s="4">
        <v>13.76</v>
      </c>
      <c r="BH401" s="4">
        <v>0.98</v>
      </c>
      <c r="BI401" s="4">
        <v>15.205</v>
      </c>
      <c r="BJ401" s="4">
        <v>2718.6709999999998</v>
      </c>
      <c r="BK401" s="4">
        <v>174.023</v>
      </c>
      <c r="BL401" s="4">
        <v>0.64600000000000002</v>
      </c>
      <c r="BM401" s="4">
        <v>0.71199999999999997</v>
      </c>
      <c r="BN401" s="4">
        <v>1.3580000000000001</v>
      </c>
      <c r="BO401" s="4">
        <v>0.50900000000000001</v>
      </c>
      <c r="BP401" s="4">
        <v>0.56100000000000005</v>
      </c>
      <c r="BQ401" s="4">
        <v>1.071</v>
      </c>
      <c r="BR401" s="4">
        <v>13.4049</v>
      </c>
      <c r="BU401" s="4">
        <v>6.0869999999999997</v>
      </c>
      <c r="BW401" s="4">
        <v>14.377000000000001</v>
      </c>
      <c r="BX401" s="4">
        <v>0.352016</v>
      </c>
      <c r="BY401" s="4">
        <v>-5</v>
      </c>
      <c r="BZ401" s="4">
        <v>0.57328800000000002</v>
      </c>
      <c r="CA401" s="4">
        <v>8.6023910000000008</v>
      </c>
      <c r="CB401" s="4">
        <v>11.580418</v>
      </c>
    </row>
    <row r="402" spans="1:80">
      <c r="A402" s="2">
        <v>42439</v>
      </c>
      <c r="B402" s="29">
        <v>0.3898944328703704</v>
      </c>
      <c r="C402" s="4">
        <v>13.836</v>
      </c>
      <c r="D402" s="4">
        <v>1.2676000000000001</v>
      </c>
      <c r="E402" s="4" t="s">
        <v>155</v>
      </c>
      <c r="F402" s="4">
        <v>12675.75</v>
      </c>
      <c r="G402" s="4">
        <v>35</v>
      </c>
      <c r="H402" s="4">
        <v>34.4</v>
      </c>
      <c r="I402" s="4">
        <v>1916.4</v>
      </c>
      <c r="K402" s="4">
        <v>0.1</v>
      </c>
      <c r="L402" s="4">
        <v>167</v>
      </c>
      <c r="M402" s="4">
        <v>0.86839999999999995</v>
      </c>
      <c r="N402" s="4">
        <v>12.0145</v>
      </c>
      <c r="O402" s="4">
        <v>1.1007</v>
      </c>
      <c r="P402" s="4">
        <v>30.384699999999999</v>
      </c>
      <c r="Q402" s="4">
        <v>29.8324</v>
      </c>
      <c r="R402" s="4">
        <v>60.2</v>
      </c>
      <c r="S402" s="4">
        <v>23.947500000000002</v>
      </c>
      <c r="T402" s="4">
        <v>23.5122</v>
      </c>
      <c r="U402" s="4">
        <v>47.5</v>
      </c>
      <c r="V402" s="4">
        <v>1916.4145000000001</v>
      </c>
      <c r="Y402" s="4">
        <v>145.078</v>
      </c>
      <c r="Z402" s="4">
        <v>0</v>
      </c>
      <c r="AA402" s="4">
        <v>8.6800000000000002E-2</v>
      </c>
      <c r="AB402" s="4" t="s">
        <v>384</v>
      </c>
      <c r="AC402" s="4">
        <v>0</v>
      </c>
      <c r="AD402" s="4">
        <v>12</v>
      </c>
      <c r="AE402" s="4">
        <v>837</v>
      </c>
      <c r="AF402" s="4">
        <v>867</v>
      </c>
      <c r="AG402" s="4">
        <v>872</v>
      </c>
      <c r="AH402" s="4">
        <v>76</v>
      </c>
      <c r="AI402" s="4">
        <v>17.809999999999999</v>
      </c>
      <c r="AJ402" s="4">
        <v>0.41</v>
      </c>
      <c r="AK402" s="4">
        <v>983</v>
      </c>
      <c r="AL402" s="4">
        <v>-2</v>
      </c>
      <c r="AM402" s="4">
        <v>0</v>
      </c>
      <c r="AN402" s="4">
        <v>21</v>
      </c>
      <c r="AO402" s="4">
        <v>191.9</v>
      </c>
      <c r="AP402" s="4">
        <v>189</v>
      </c>
      <c r="AQ402" s="4">
        <v>3.5</v>
      </c>
      <c r="AR402" s="4">
        <v>195</v>
      </c>
      <c r="AS402" s="4" t="s">
        <v>155</v>
      </c>
      <c r="AT402" s="4">
        <v>2</v>
      </c>
      <c r="AU402" s="5">
        <v>0.59780092592592593</v>
      </c>
      <c r="AV402" s="4">
        <v>47.163356999999998</v>
      </c>
      <c r="AW402" s="4">
        <v>-88.491781000000003</v>
      </c>
      <c r="AX402" s="4">
        <v>321.89999999999998</v>
      </c>
      <c r="AY402" s="4">
        <v>32.4</v>
      </c>
      <c r="AZ402" s="4">
        <v>12</v>
      </c>
      <c r="BA402" s="4">
        <v>11</v>
      </c>
      <c r="BB402" s="4" t="s">
        <v>435</v>
      </c>
      <c r="BC402" s="4">
        <v>1.1302700000000001</v>
      </c>
      <c r="BD402" s="4">
        <v>1.3302700000000001</v>
      </c>
      <c r="BE402" s="4">
        <v>1.8302700000000001</v>
      </c>
      <c r="BF402" s="4">
        <v>14.063000000000001</v>
      </c>
      <c r="BG402" s="4">
        <v>13.78</v>
      </c>
      <c r="BH402" s="4">
        <v>0.98</v>
      </c>
      <c r="BI402" s="4">
        <v>15.16</v>
      </c>
      <c r="BJ402" s="4">
        <v>2738.11</v>
      </c>
      <c r="BK402" s="4">
        <v>159.66</v>
      </c>
      <c r="BL402" s="4">
        <v>0.72499999999999998</v>
      </c>
      <c r="BM402" s="4">
        <v>0.71199999999999997</v>
      </c>
      <c r="BN402" s="4">
        <v>1.4370000000000001</v>
      </c>
      <c r="BO402" s="4">
        <v>0.57199999999999995</v>
      </c>
      <c r="BP402" s="4">
        <v>0.56100000000000005</v>
      </c>
      <c r="BQ402" s="4">
        <v>1.133</v>
      </c>
      <c r="BR402" s="4">
        <v>14.4421</v>
      </c>
      <c r="BU402" s="4">
        <v>6.56</v>
      </c>
      <c r="BW402" s="4">
        <v>14.388999999999999</v>
      </c>
      <c r="BX402" s="4">
        <v>0.42930400000000002</v>
      </c>
      <c r="BY402" s="4">
        <v>-5</v>
      </c>
      <c r="BZ402" s="4">
        <v>0.57661600000000002</v>
      </c>
      <c r="CA402" s="4">
        <v>10.491116999999999</v>
      </c>
      <c r="CB402" s="4">
        <v>11.647643</v>
      </c>
    </row>
    <row r="403" spans="1:80">
      <c r="A403" s="2">
        <v>42439</v>
      </c>
      <c r="B403" s="29">
        <v>0.38990600694444444</v>
      </c>
      <c r="C403" s="4">
        <v>13.962999999999999</v>
      </c>
      <c r="D403" s="4">
        <v>0.86739999999999995</v>
      </c>
      <c r="E403" s="4" t="s">
        <v>155</v>
      </c>
      <c r="F403" s="4">
        <v>8674.090177</v>
      </c>
      <c r="G403" s="4">
        <v>45.3</v>
      </c>
      <c r="H403" s="4">
        <v>34.299999999999997</v>
      </c>
      <c r="I403" s="4">
        <v>1992.3</v>
      </c>
      <c r="K403" s="4">
        <v>0.1</v>
      </c>
      <c r="L403" s="4">
        <v>168</v>
      </c>
      <c r="M403" s="4">
        <v>0.87070000000000003</v>
      </c>
      <c r="N403" s="4">
        <v>12.1577</v>
      </c>
      <c r="O403" s="4">
        <v>0.75529999999999997</v>
      </c>
      <c r="P403" s="4">
        <v>39.444200000000002</v>
      </c>
      <c r="Q403" s="4">
        <v>29.866099999999999</v>
      </c>
      <c r="R403" s="4">
        <v>69.3</v>
      </c>
      <c r="S403" s="4">
        <v>31.087599999999998</v>
      </c>
      <c r="T403" s="4">
        <v>23.538799999999998</v>
      </c>
      <c r="U403" s="4">
        <v>54.6</v>
      </c>
      <c r="V403" s="4">
        <v>1992.2817</v>
      </c>
      <c r="Y403" s="4">
        <v>146.273</v>
      </c>
      <c r="Z403" s="4">
        <v>0</v>
      </c>
      <c r="AA403" s="4">
        <v>8.7099999999999997E-2</v>
      </c>
      <c r="AB403" s="4" t="s">
        <v>384</v>
      </c>
      <c r="AC403" s="4">
        <v>0</v>
      </c>
      <c r="AD403" s="4">
        <v>11.9</v>
      </c>
      <c r="AE403" s="4">
        <v>838</v>
      </c>
      <c r="AF403" s="4">
        <v>867</v>
      </c>
      <c r="AG403" s="4">
        <v>872</v>
      </c>
      <c r="AH403" s="4">
        <v>76</v>
      </c>
      <c r="AI403" s="4">
        <v>17.809999999999999</v>
      </c>
      <c r="AJ403" s="4">
        <v>0.41</v>
      </c>
      <c r="AK403" s="4">
        <v>983</v>
      </c>
      <c r="AL403" s="4">
        <v>-2</v>
      </c>
      <c r="AM403" s="4">
        <v>0</v>
      </c>
      <c r="AN403" s="4">
        <v>21</v>
      </c>
      <c r="AO403" s="4">
        <v>191.1</v>
      </c>
      <c r="AP403" s="4">
        <v>189</v>
      </c>
      <c r="AQ403" s="4">
        <v>3.1</v>
      </c>
      <c r="AR403" s="4">
        <v>195</v>
      </c>
      <c r="AS403" s="4" t="s">
        <v>155</v>
      </c>
      <c r="AT403" s="4">
        <v>2</v>
      </c>
      <c r="AU403" s="5">
        <v>0.59781249999999997</v>
      </c>
      <c r="AV403" s="4">
        <v>47.163252</v>
      </c>
      <c r="AW403" s="4">
        <v>-88.491900999999999</v>
      </c>
      <c r="AX403" s="4">
        <v>321.60000000000002</v>
      </c>
      <c r="AY403" s="4">
        <v>32.9</v>
      </c>
      <c r="AZ403" s="4">
        <v>12</v>
      </c>
      <c r="BA403" s="4">
        <v>11</v>
      </c>
      <c r="BB403" s="4" t="s">
        <v>435</v>
      </c>
      <c r="BC403" s="4">
        <v>1.2</v>
      </c>
      <c r="BD403" s="4">
        <v>1.4302299999999999</v>
      </c>
      <c r="BE403" s="4">
        <v>1.9302299999999999</v>
      </c>
      <c r="BF403" s="4">
        <v>14.063000000000001</v>
      </c>
      <c r="BG403" s="4">
        <v>14.06</v>
      </c>
      <c r="BH403" s="4">
        <v>1</v>
      </c>
      <c r="BI403" s="4">
        <v>14.846</v>
      </c>
      <c r="BJ403" s="4">
        <v>2812.0149999999999</v>
      </c>
      <c r="BK403" s="4">
        <v>111.18600000000001</v>
      </c>
      <c r="BL403" s="4">
        <v>0.95499999999999996</v>
      </c>
      <c r="BM403" s="4">
        <v>0.72299999999999998</v>
      </c>
      <c r="BN403" s="4">
        <v>1.679</v>
      </c>
      <c r="BO403" s="4">
        <v>0.753</v>
      </c>
      <c r="BP403" s="4">
        <v>0.56999999999999995</v>
      </c>
      <c r="BQ403" s="4">
        <v>1.323</v>
      </c>
      <c r="BR403" s="4">
        <v>15.237500000000001</v>
      </c>
      <c r="BU403" s="4">
        <v>6.7119999999999997</v>
      </c>
      <c r="BW403" s="4">
        <v>14.644</v>
      </c>
      <c r="BX403" s="4">
        <v>0.47154400000000002</v>
      </c>
      <c r="BY403" s="4">
        <v>-5</v>
      </c>
      <c r="BZ403" s="4">
        <v>0.57428800000000002</v>
      </c>
      <c r="CA403" s="4">
        <v>11.523357000000001</v>
      </c>
      <c r="CB403" s="4">
        <v>11.600618000000001</v>
      </c>
    </row>
    <row r="404" spans="1:80">
      <c r="A404" s="2">
        <v>42439</v>
      </c>
      <c r="B404" s="29">
        <v>0.38991758101851853</v>
      </c>
      <c r="C404" s="4">
        <v>14.215</v>
      </c>
      <c r="D404" s="4">
        <v>0.42449999999999999</v>
      </c>
      <c r="E404" s="4" t="s">
        <v>155</v>
      </c>
      <c r="F404" s="4">
        <v>4245.0671140000004</v>
      </c>
      <c r="G404" s="4">
        <v>104</v>
      </c>
      <c r="H404" s="4">
        <v>34.200000000000003</v>
      </c>
      <c r="I404" s="4">
        <v>1979.6</v>
      </c>
      <c r="K404" s="4">
        <v>0.1</v>
      </c>
      <c r="L404" s="4">
        <v>163</v>
      </c>
      <c r="M404" s="4">
        <v>0.87280000000000002</v>
      </c>
      <c r="N404" s="4">
        <v>12.407</v>
      </c>
      <c r="O404" s="4">
        <v>0.3705</v>
      </c>
      <c r="P404" s="4">
        <v>90.752200000000002</v>
      </c>
      <c r="Q404" s="4">
        <v>29.849799999999998</v>
      </c>
      <c r="R404" s="4">
        <v>120.6</v>
      </c>
      <c r="S404" s="4">
        <v>71.525700000000001</v>
      </c>
      <c r="T404" s="4">
        <v>23.5259</v>
      </c>
      <c r="U404" s="4">
        <v>95.1</v>
      </c>
      <c r="V404" s="4">
        <v>1979.6106</v>
      </c>
      <c r="Y404" s="4">
        <v>142.68700000000001</v>
      </c>
      <c r="Z404" s="4">
        <v>0</v>
      </c>
      <c r="AA404" s="4">
        <v>8.7300000000000003E-2</v>
      </c>
      <c r="AB404" s="4" t="s">
        <v>384</v>
      </c>
      <c r="AC404" s="4">
        <v>0</v>
      </c>
      <c r="AD404" s="4">
        <v>11.9</v>
      </c>
      <c r="AE404" s="4">
        <v>838</v>
      </c>
      <c r="AF404" s="4">
        <v>867</v>
      </c>
      <c r="AG404" s="4">
        <v>871</v>
      </c>
      <c r="AH404" s="4">
        <v>76</v>
      </c>
      <c r="AI404" s="4">
        <v>17.809999999999999</v>
      </c>
      <c r="AJ404" s="4">
        <v>0.41</v>
      </c>
      <c r="AK404" s="4">
        <v>983</v>
      </c>
      <c r="AL404" s="4">
        <v>-2</v>
      </c>
      <c r="AM404" s="4">
        <v>0</v>
      </c>
      <c r="AN404" s="4">
        <v>21</v>
      </c>
      <c r="AO404" s="4">
        <v>191.9</v>
      </c>
      <c r="AP404" s="4">
        <v>189.9</v>
      </c>
      <c r="AQ404" s="4">
        <v>3.5</v>
      </c>
      <c r="AR404" s="4">
        <v>195</v>
      </c>
      <c r="AS404" s="4" t="s">
        <v>155</v>
      </c>
      <c r="AT404" s="4">
        <v>2</v>
      </c>
      <c r="AU404" s="5">
        <v>0.59782407407407401</v>
      </c>
      <c r="AV404" s="4">
        <v>47.163131</v>
      </c>
      <c r="AW404" s="4">
        <v>-88.491984000000002</v>
      </c>
      <c r="AX404" s="4">
        <v>321.5</v>
      </c>
      <c r="AY404" s="4">
        <v>32.9</v>
      </c>
      <c r="AZ404" s="4">
        <v>12</v>
      </c>
      <c r="BA404" s="4">
        <v>11</v>
      </c>
      <c r="BB404" s="4" t="s">
        <v>435</v>
      </c>
      <c r="BC404" s="4">
        <v>1.2302999999999999</v>
      </c>
      <c r="BD404" s="4">
        <v>1.5303</v>
      </c>
      <c r="BE404" s="4">
        <v>2.0303</v>
      </c>
      <c r="BF404" s="4">
        <v>14.063000000000001</v>
      </c>
      <c r="BG404" s="4">
        <v>14.28</v>
      </c>
      <c r="BH404" s="4">
        <v>1.02</v>
      </c>
      <c r="BI404" s="4">
        <v>14.573</v>
      </c>
      <c r="BJ404" s="4">
        <v>2900.0279999999998</v>
      </c>
      <c r="BK404" s="4">
        <v>55.121000000000002</v>
      </c>
      <c r="BL404" s="4">
        <v>2.2210000000000001</v>
      </c>
      <c r="BM404" s="4">
        <v>0.73099999999999998</v>
      </c>
      <c r="BN404" s="4">
        <v>2.952</v>
      </c>
      <c r="BO404" s="4">
        <v>1.7509999999999999</v>
      </c>
      <c r="BP404" s="4">
        <v>0.57599999999999996</v>
      </c>
      <c r="BQ404" s="4">
        <v>2.327</v>
      </c>
      <c r="BR404" s="4">
        <v>15.300700000000001</v>
      </c>
      <c r="BU404" s="4">
        <v>6.617</v>
      </c>
      <c r="BW404" s="4">
        <v>14.834</v>
      </c>
      <c r="BX404" s="4">
        <v>0.47952</v>
      </c>
      <c r="BY404" s="4">
        <v>-5</v>
      </c>
      <c r="BZ404" s="4">
        <v>0.57309600000000005</v>
      </c>
      <c r="CA404" s="4">
        <v>11.71827</v>
      </c>
      <c r="CB404" s="4">
        <v>11.576539</v>
      </c>
    </row>
    <row r="405" spans="1:80">
      <c r="A405" s="2">
        <v>42439</v>
      </c>
      <c r="B405" s="29">
        <v>0.38992915509259257</v>
      </c>
      <c r="C405" s="4">
        <v>14.052</v>
      </c>
      <c r="D405" s="4">
        <v>0.29239999999999999</v>
      </c>
      <c r="E405" s="4" t="s">
        <v>155</v>
      </c>
      <c r="F405" s="4">
        <v>2924.1580760000002</v>
      </c>
      <c r="G405" s="4">
        <v>298.7</v>
      </c>
      <c r="H405" s="4">
        <v>34.200000000000003</v>
      </c>
      <c r="I405" s="4">
        <v>1799</v>
      </c>
      <c r="K405" s="4">
        <v>0.1</v>
      </c>
      <c r="L405" s="4">
        <v>155</v>
      </c>
      <c r="M405" s="4">
        <v>0.87529999999999997</v>
      </c>
      <c r="N405" s="4">
        <v>12.3004</v>
      </c>
      <c r="O405" s="4">
        <v>0.25600000000000001</v>
      </c>
      <c r="P405" s="4">
        <v>261.4425</v>
      </c>
      <c r="Q405" s="4">
        <v>29.936299999999999</v>
      </c>
      <c r="R405" s="4">
        <v>291.39999999999998</v>
      </c>
      <c r="S405" s="4">
        <v>206.05410000000001</v>
      </c>
      <c r="T405" s="4">
        <v>23.594100000000001</v>
      </c>
      <c r="U405" s="4">
        <v>229.6</v>
      </c>
      <c r="V405" s="4">
        <v>1798.9641999999999</v>
      </c>
      <c r="Y405" s="4">
        <v>135.30699999999999</v>
      </c>
      <c r="Z405" s="4">
        <v>0</v>
      </c>
      <c r="AA405" s="4">
        <v>8.7499999999999994E-2</v>
      </c>
      <c r="AB405" s="4" t="s">
        <v>384</v>
      </c>
      <c r="AC405" s="4">
        <v>0</v>
      </c>
      <c r="AD405" s="4">
        <v>12</v>
      </c>
      <c r="AE405" s="4">
        <v>837</v>
      </c>
      <c r="AF405" s="4">
        <v>867</v>
      </c>
      <c r="AG405" s="4">
        <v>872</v>
      </c>
      <c r="AH405" s="4">
        <v>76</v>
      </c>
      <c r="AI405" s="4">
        <v>17.809999999999999</v>
      </c>
      <c r="AJ405" s="4">
        <v>0.41</v>
      </c>
      <c r="AK405" s="4">
        <v>983</v>
      </c>
      <c r="AL405" s="4">
        <v>-2</v>
      </c>
      <c r="AM405" s="4">
        <v>0</v>
      </c>
      <c r="AN405" s="4">
        <v>21</v>
      </c>
      <c r="AO405" s="4">
        <v>192</v>
      </c>
      <c r="AP405" s="4">
        <v>189.1</v>
      </c>
      <c r="AQ405" s="4">
        <v>3.3</v>
      </c>
      <c r="AR405" s="4">
        <v>195</v>
      </c>
      <c r="AS405" s="4" t="s">
        <v>155</v>
      </c>
      <c r="AT405" s="4">
        <v>2</v>
      </c>
      <c r="AU405" s="5">
        <v>0.59783564814814816</v>
      </c>
      <c r="AV405" s="4">
        <v>47.162998000000002</v>
      </c>
      <c r="AW405" s="4">
        <v>-88.492030999999997</v>
      </c>
      <c r="AX405" s="4">
        <v>321.39999999999998</v>
      </c>
      <c r="AY405" s="4">
        <v>33.200000000000003</v>
      </c>
      <c r="AZ405" s="4">
        <v>12</v>
      </c>
      <c r="BA405" s="4">
        <v>11</v>
      </c>
      <c r="BB405" s="4" t="s">
        <v>435</v>
      </c>
      <c r="BC405" s="4">
        <v>1.3</v>
      </c>
      <c r="BD405" s="4">
        <v>1.6</v>
      </c>
      <c r="BE405" s="4">
        <v>2.1</v>
      </c>
      <c r="BF405" s="4">
        <v>14.063000000000001</v>
      </c>
      <c r="BG405" s="4">
        <v>14.59</v>
      </c>
      <c r="BH405" s="4">
        <v>1.04</v>
      </c>
      <c r="BI405" s="4">
        <v>14.243</v>
      </c>
      <c r="BJ405" s="4">
        <v>2929.2869999999998</v>
      </c>
      <c r="BK405" s="4">
        <v>38.795999999999999</v>
      </c>
      <c r="BL405" s="4">
        <v>6.52</v>
      </c>
      <c r="BM405" s="4">
        <v>0.747</v>
      </c>
      <c r="BN405" s="4">
        <v>7.2670000000000003</v>
      </c>
      <c r="BO405" s="4">
        <v>5.1390000000000002</v>
      </c>
      <c r="BP405" s="4">
        <v>0.58799999999999997</v>
      </c>
      <c r="BQ405" s="4">
        <v>5.7270000000000003</v>
      </c>
      <c r="BR405" s="4">
        <v>14.166499999999999</v>
      </c>
      <c r="BU405" s="4">
        <v>6.3929999999999998</v>
      </c>
      <c r="BW405" s="4">
        <v>15.157</v>
      </c>
      <c r="BX405" s="4">
        <v>0.51706399999999997</v>
      </c>
      <c r="BY405" s="4">
        <v>-5</v>
      </c>
      <c r="BZ405" s="4">
        <v>0.57390399999999997</v>
      </c>
      <c r="CA405" s="4">
        <v>12.635752</v>
      </c>
      <c r="CB405" s="4">
        <v>11.592860999999999</v>
      </c>
    </row>
    <row r="406" spans="1:80">
      <c r="A406" s="2">
        <v>42439</v>
      </c>
      <c r="B406" s="29">
        <v>0.38994072916666661</v>
      </c>
      <c r="C406" s="4">
        <v>13.811999999999999</v>
      </c>
      <c r="D406" s="4">
        <v>0.745</v>
      </c>
      <c r="E406" s="4" t="s">
        <v>155</v>
      </c>
      <c r="F406" s="4">
        <v>7449.710145</v>
      </c>
      <c r="G406" s="4">
        <v>537.1</v>
      </c>
      <c r="H406" s="4">
        <v>34.1</v>
      </c>
      <c r="I406" s="4">
        <v>1813</v>
      </c>
      <c r="K406" s="4">
        <v>0.32</v>
      </c>
      <c r="L406" s="4">
        <v>152</v>
      </c>
      <c r="M406" s="4">
        <v>0.87319999999999998</v>
      </c>
      <c r="N406" s="4">
        <v>12.0601</v>
      </c>
      <c r="O406" s="4">
        <v>0.65049999999999997</v>
      </c>
      <c r="P406" s="4">
        <v>468.95850000000002</v>
      </c>
      <c r="Q406" s="4">
        <v>29.7362</v>
      </c>
      <c r="R406" s="4">
        <v>498.7</v>
      </c>
      <c r="S406" s="4">
        <v>369.60640000000001</v>
      </c>
      <c r="T406" s="4">
        <v>23.436399999999999</v>
      </c>
      <c r="U406" s="4">
        <v>393</v>
      </c>
      <c r="V406" s="4">
        <v>1813.0214000000001</v>
      </c>
      <c r="Y406" s="4">
        <v>132.71100000000001</v>
      </c>
      <c r="Z406" s="4">
        <v>0</v>
      </c>
      <c r="AA406" s="4">
        <v>0.27789999999999998</v>
      </c>
      <c r="AB406" s="4" t="s">
        <v>384</v>
      </c>
      <c r="AC406" s="4">
        <v>0</v>
      </c>
      <c r="AD406" s="4">
        <v>11.9</v>
      </c>
      <c r="AE406" s="4">
        <v>838</v>
      </c>
      <c r="AF406" s="4">
        <v>867</v>
      </c>
      <c r="AG406" s="4">
        <v>872</v>
      </c>
      <c r="AH406" s="4">
        <v>76</v>
      </c>
      <c r="AI406" s="4">
        <v>17.809999999999999</v>
      </c>
      <c r="AJ406" s="4">
        <v>0.41</v>
      </c>
      <c r="AK406" s="4">
        <v>983</v>
      </c>
      <c r="AL406" s="4">
        <v>-2</v>
      </c>
      <c r="AM406" s="4">
        <v>0</v>
      </c>
      <c r="AN406" s="4">
        <v>21</v>
      </c>
      <c r="AO406" s="4">
        <v>192</v>
      </c>
      <c r="AP406" s="4">
        <v>189.9</v>
      </c>
      <c r="AQ406" s="4">
        <v>3.3</v>
      </c>
      <c r="AR406" s="4">
        <v>195</v>
      </c>
      <c r="AS406" s="4" t="s">
        <v>155</v>
      </c>
      <c r="AT406" s="4">
        <v>2</v>
      </c>
      <c r="AU406" s="5">
        <v>0.5978472222222222</v>
      </c>
      <c r="AV406" s="4">
        <v>47.162858999999997</v>
      </c>
      <c r="AW406" s="4">
        <v>-88.492047999999997</v>
      </c>
      <c r="AX406" s="4">
        <v>321.39999999999998</v>
      </c>
      <c r="AY406" s="4">
        <v>34.200000000000003</v>
      </c>
      <c r="AZ406" s="4">
        <v>12</v>
      </c>
      <c r="BA406" s="4">
        <v>11</v>
      </c>
      <c r="BB406" s="4" t="s">
        <v>435</v>
      </c>
      <c r="BC406" s="4">
        <v>1.3</v>
      </c>
      <c r="BD406" s="4">
        <v>1.6</v>
      </c>
      <c r="BE406" s="4">
        <v>2.1</v>
      </c>
      <c r="BF406" s="4">
        <v>14.063000000000001</v>
      </c>
      <c r="BG406" s="4">
        <v>14.34</v>
      </c>
      <c r="BH406" s="4">
        <v>1.02</v>
      </c>
      <c r="BI406" s="4">
        <v>14.522</v>
      </c>
      <c r="BJ406" s="4">
        <v>2837.26</v>
      </c>
      <c r="BK406" s="4">
        <v>97.403000000000006</v>
      </c>
      <c r="BL406" s="4">
        <v>11.554</v>
      </c>
      <c r="BM406" s="4">
        <v>0.73299999999999998</v>
      </c>
      <c r="BN406" s="4">
        <v>12.286</v>
      </c>
      <c r="BO406" s="4">
        <v>9.1059999999999999</v>
      </c>
      <c r="BP406" s="4">
        <v>0.57699999999999996</v>
      </c>
      <c r="BQ406" s="4">
        <v>9.6829999999999998</v>
      </c>
      <c r="BR406" s="4">
        <v>14.104200000000001</v>
      </c>
      <c r="BU406" s="4">
        <v>6.194</v>
      </c>
      <c r="BW406" s="4">
        <v>47.54</v>
      </c>
      <c r="BX406" s="4">
        <v>0.488456</v>
      </c>
      <c r="BY406" s="4">
        <v>-5</v>
      </c>
      <c r="BZ406" s="4">
        <v>0.57309600000000005</v>
      </c>
      <c r="CA406" s="4">
        <v>11.936643</v>
      </c>
      <c r="CB406" s="4">
        <v>11.576539</v>
      </c>
    </row>
    <row r="407" spans="1:80">
      <c r="A407" s="2">
        <v>42439</v>
      </c>
      <c r="B407" s="29">
        <v>0.38995230324074076</v>
      </c>
      <c r="C407" s="4">
        <v>13.702</v>
      </c>
      <c r="D407" s="4">
        <v>1.3279000000000001</v>
      </c>
      <c r="E407" s="4" t="s">
        <v>155</v>
      </c>
      <c r="F407" s="4">
        <v>13279.01771</v>
      </c>
      <c r="G407" s="4">
        <v>435.3</v>
      </c>
      <c r="H407" s="4">
        <v>33.799999999999997</v>
      </c>
      <c r="I407" s="4">
        <v>2085.4</v>
      </c>
      <c r="K407" s="4">
        <v>0.46</v>
      </c>
      <c r="L407" s="4">
        <v>158</v>
      </c>
      <c r="M407" s="4">
        <v>0.86870000000000003</v>
      </c>
      <c r="N407" s="4">
        <v>11.902699999999999</v>
      </c>
      <c r="O407" s="4">
        <v>1.1535</v>
      </c>
      <c r="P407" s="4">
        <v>378.11239999999998</v>
      </c>
      <c r="Q407" s="4">
        <v>29.360900000000001</v>
      </c>
      <c r="R407" s="4">
        <v>407.5</v>
      </c>
      <c r="S407" s="4">
        <v>298.00659999999999</v>
      </c>
      <c r="T407" s="4">
        <v>23.140599999999999</v>
      </c>
      <c r="U407" s="4">
        <v>321.10000000000002</v>
      </c>
      <c r="V407" s="4">
        <v>2085.3993999999998</v>
      </c>
      <c r="Y407" s="4">
        <v>137.36699999999999</v>
      </c>
      <c r="Z407" s="4">
        <v>0</v>
      </c>
      <c r="AA407" s="4">
        <v>0.39800000000000002</v>
      </c>
      <c r="AB407" s="4" t="s">
        <v>384</v>
      </c>
      <c r="AC407" s="4">
        <v>0</v>
      </c>
      <c r="AD407" s="4">
        <v>12</v>
      </c>
      <c r="AE407" s="4">
        <v>837</v>
      </c>
      <c r="AF407" s="4">
        <v>866</v>
      </c>
      <c r="AG407" s="4">
        <v>872</v>
      </c>
      <c r="AH407" s="4">
        <v>76</v>
      </c>
      <c r="AI407" s="4">
        <v>17.809999999999999</v>
      </c>
      <c r="AJ407" s="4">
        <v>0.41</v>
      </c>
      <c r="AK407" s="4">
        <v>983</v>
      </c>
      <c r="AL407" s="4">
        <v>-2</v>
      </c>
      <c r="AM407" s="4">
        <v>0</v>
      </c>
      <c r="AN407" s="4">
        <v>21</v>
      </c>
      <c r="AO407" s="4">
        <v>192</v>
      </c>
      <c r="AP407" s="4">
        <v>189.1</v>
      </c>
      <c r="AQ407" s="4">
        <v>3.4</v>
      </c>
      <c r="AR407" s="4">
        <v>195</v>
      </c>
      <c r="AS407" s="4" t="s">
        <v>155</v>
      </c>
      <c r="AT407" s="4">
        <v>2</v>
      </c>
      <c r="AU407" s="5">
        <v>0.59785879629629635</v>
      </c>
      <c r="AV407" s="4">
        <v>47.162714000000001</v>
      </c>
      <c r="AW407" s="4">
        <v>-88.492033000000006</v>
      </c>
      <c r="AX407" s="4">
        <v>321.5</v>
      </c>
      <c r="AY407" s="4">
        <v>35.5</v>
      </c>
      <c r="AZ407" s="4">
        <v>12</v>
      </c>
      <c r="BA407" s="4">
        <v>11</v>
      </c>
      <c r="BB407" s="4" t="s">
        <v>435</v>
      </c>
      <c r="BC407" s="4">
        <v>1.3909</v>
      </c>
      <c r="BD407" s="4">
        <v>1.4181999999999999</v>
      </c>
      <c r="BE407" s="4">
        <v>2.1909000000000001</v>
      </c>
      <c r="BF407" s="4">
        <v>14.063000000000001</v>
      </c>
      <c r="BG407" s="4">
        <v>13.82</v>
      </c>
      <c r="BH407" s="4">
        <v>0.98</v>
      </c>
      <c r="BI407" s="4">
        <v>15.119</v>
      </c>
      <c r="BJ407" s="4">
        <v>2721.2649999999999</v>
      </c>
      <c r="BK407" s="4">
        <v>167.851</v>
      </c>
      <c r="BL407" s="4">
        <v>9.0530000000000008</v>
      </c>
      <c r="BM407" s="4">
        <v>0.70299999999999996</v>
      </c>
      <c r="BN407" s="4">
        <v>9.7560000000000002</v>
      </c>
      <c r="BO407" s="4">
        <v>7.1349999999999998</v>
      </c>
      <c r="BP407" s="4">
        <v>0.55400000000000005</v>
      </c>
      <c r="BQ407" s="4">
        <v>7.6890000000000001</v>
      </c>
      <c r="BR407" s="4">
        <v>15.765700000000001</v>
      </c>
      <c r="BU407" s="4">
        <v>6.2309999999999999</v>
      </c>
      <c r="BW407" s="4">
        <v>66.155000000000001</v>
      </c>
      <c r="BX407" s="4">
        <v>0.53557299999999997</v>
      </c>
      <c r="BY407" s="4">
        <v>-5</v>
      </c>
      <c r="BZ407" s="4">
        <v>0.57480600000000004</v>
      </c>
      <c r="CA407" s="4">
        <v>13.088075999999999</v>
      </c>
      <c r="CB407" s="4">
        <v>11.611084999999999</v>
      </c>
    </row>
    <row r="408" spans="1:80">
      <c r="A408" s="2">
        <v>42439</v>
      </c>
      <c r="B408" s="29">
        <v>0.3899638773148148</v>
      </c>
      <c r="C408" s="4">
        <v>13.691000000000001</v>
      </c>
      <c r="D408" s="4">
        <v>1.413</v>
      </c>
      <c r="E408" s="4" t="s">
        <v>155</v>
      </c>
      <c r="F408" s="4">
        <v>14130.15164</v>
      </c>
      <c r="G408" s="4">
        <v>219.4</v>
      </c>
      <c r="H408" s="4">
        <v>33.700000000000003</v>
      </c>
      <c r="I408" s="4">
        <v>2163.3000000000002</v>
      </c>
      <c r="K408" s="4">
        <v>0.49</v>
      </c>
      <c r="L408" s="4">
        <v>159</v>
      </c>
      <c r="M408" s="4">
        <v>0.8679</v>
      </c>
      <c r="N408" s="4">
        <v>11.8826</v>
      </c>
      <c r="O408" s="4">
        <v>1.2263999999999999</v>
      </c>
      <c r="P408" s="4">
        <v>190.43559999999999</v>
      </c>
      <c r="Q408" s="4">
        <v>29.210100000000001</v>
      </c>
      <c r="R408" s="4">
        <v>219.6</v>
      </c>
      <c r="S408" s="4">
        <v>150.09049999999999</v>
      </c>
      <c r="T408" s="4">
        <v>23.021799999999999</v>
      </c>
      <c r="U408" s="4">
        <v>173.1</v>
      </c>
      <c r="V408" s="4">
        <v>2163.3418999999999</v>
      </c>
      <c r="Y408" s="4">
        <v>137.923</v>
      </c>
      <c r="Z408" s="4">
        <v>0</v>
      </c>
      <c r="AA408" s="4">
        <v>0.42620000000000002</v>
      </c>
      <c r="AB408" s="4" t="s">
        <v>384</v>
      </c>
      <c r="AC408" s="4">
        <v>0</v>
      </c>
      <c r="AD408" s="4">
        <v>11.9</v>
      </c>
      <c r="AE408" s="4">
        <v>838</v>
      </c>
      <c r="AF408" s="4">
        <v>866</v>
      </c>
      <c r="AG408" s="4">
        <v>871</v>
      </c>
      <c r="AH408" s="4">
        <v>76</v>
      </c>
      <c r="AI408" s="4">
        <v>17.809999999999999</v>
      </c>
      <c r="AJ408" s="4">
        <v>0.41</v>
      </c>
      <c r="AK408" s="4">
        <v>983</v>
      </c>
      <c r="AL408" s="4">
        <v>-2</v>
      </c>
      <c r="AM408" s="4">
        <v>0</v>
      </c>
      <c r="AN408" s="4">
        <v>21</v>
      </c>
      <c r="AO408" s="4">
        <v>192</v>
      </c>
      <c r="AP408" s="4">
        <v>189.9</v>
      </c>
      <c r="AQ408" s="4">
        <v>3.3</v>
      </c>
      <c r="AR408" s="4">
        <v>195</v>
      </c>
      <c r="AS408" s="4" t="s">
        <v>155</v>
      </c>
      <c r="AT408" s="4">
        <v>2</v>
      </c>
      <c r="AU408" s="5">
        <v>0.59787037037037039</v>
      </c>
      <c r="AV408" s="4">
        <v>47.162562999999999</v>
      </c>
      <c r="AW408" s="4">
        <v>-88.491986999999995</v>
      </c>
      <c r="AX408" s="4">
        <v>321.39999999999998</v>
      </c>
      <c r="AY408" s="4">
        <v>36.4</v>
      </c>
      <c r="AZ408" s="4">
        <v>12</v>
      </c>
      <c r="BA408" s="4">
        <v>11</v>
      </c>
      <c r="BB408" s="4" t="s">
        <v>435</v>
      </c>
      <c r="BC408" s="4">
        <v>1.6606000000000001</v>
      </c>
      <c r="BD408" s="4">
        <v>1.0909</v>
      </c>
      <c r="BE408" s="4">
        <v>2.4908999999999999</v>
      </c>
      <c r="BF408" s="4">
        <v>14.063000000000001</v>
      </c>
      <c r="BG408" s="4">
        <v>13.74</v>
      </c>
      <c r="BH408" s="4">
        <v>0.98</v>
      </c>
      <c r="BI408" s="4">
        <v>15.221</v>
      </c>
      <c r="BJ408" s="4">
        <v>2704.2869999999998</v>
      </c>
      <c r="BK408" s="4">
        <v>177.637</v>
      </c>
      <c r="BL408" s="4">
        <v>4.5389999999999997</v>
      </c>
      <c r="BM408" s="4">
        <v>0.69599999999999995</v>
      </c>
      <c r="BN408" s="4">
        <v>5.2350000000000003</v>
      </c>
      <c r="BO408" s="4">
        <v>3.577</v>
      </c>
      <c r="BP408" s="4">
        <v>0.54900000000000004</v>
      </c>
      <c r="BQ408" s="4">
        <v>4.1260000000000003</v>
      </c>
      <c r="BR408" s="4">
        <v>16.2803</v>
      </c>
      <c r="BU408" s="4">
        <v>6.2279999999999998</v>
      </c>
      <c r="BW408" s="4">
        <v>70.527000000000001</v>
      </c>
      <c r="BX408" s="4">
        <v>0.55817399999999995</v>
      </c>
      <c r="BY408" s="4">
        <v>-5</v>
      </c>
      <c r="BZ408" s="4">
        <v>0.571384</v>
      </c>
      <c r="CA408" s="4">
        <v>13.640381</v>
      </c>
      <c r="CB408" s="4">
        <v>11.541964999999999</v>
      </c>
    </row>
    <row r="409" spans="1:80">
      <c r="A409" s="2">
        <v>42439</v>
      </c>
      <c r="B409" s="29">
        <v>0.38997545138888889</v>
      </c>
      <c r="C409" s="4">
        <v>13.685</v>
      </c>
      <c r="D409" s="4">
        <v>1.0669</v>
      </c>
      <c r="E409" s="4" t="s">
        <v>155</v>
      </c>
      <c r="F409" s="4">
        <v>10669.31518</v>
      </c>
      <c r="G409" s="4">
        <v>145.80000000000001</v>
      </c>
      <c r="H409" s="4">
        <v>33.6</v>
      </c>
      <c r="I409" s="4">
        <v>2105.4</v>
      </c>
      <c r="K409" s="4">
        <v>0.3</v>
      </c>
      <c r="L409" s="4">
        <v>154</v>
      </c>
      <c r="M409" s="4">
        <v>0.87109999999999999</v>
      </c>
      <c r="N409" s="4">
        <v>11.9209</v>
      </c>
      <c r="O409" s="4">
        <v>0.9294</v>
      </c>
      <c r="P409" s="4">
        <v>127.0091</v>
      </c>
      <c r="Q409" s="4">
        <v>29.269600000000001</v>
      </c>
      <c r="R409" s="4">
        <v>156.30000000000001</v>
      </c>
      <c r="S409" s="4">
        <v>100.10129999999999</v>
      </c>
      <c r="T409" s="4">
        <v>23.0686</v>
      </c>
      <c r="U409" s="4">
        <v>123.2</v>
      </c>
      <c r="V409" s="4">
        <v>2105.4207999999999</v>
      </c>
      <c r="Y409" s="4">
        <v>133.846</v>
      </c>
      <c r="Z409" s="4">
        <v>0</v>
      </c>
      <c r="AA409" s="4">
        <v>0.26129999999999998</v>
      </c>
      <c r="AB409" s="4" t="s">
        <v>384</v>
      </c>
      <c r="AC409" s="4">
        <v>0</v>
      </c>
      <c r="AD409" s="4">
        <v>11.9</v>
      </c>
      <c r="AE409" s="4">
        <v>838</v>
      </c>
      <c r="AF409" s="4">
        <v>866</v>
      </c>
      <c r="AG409" s="4">
        <v>872</v>
      </c>
      <c r="AH409" s="4">
        <v>76</v>
      </c>
      <c r="AI409" s="4">
        <v>17.809999999999999</v>
      </c>
      <c r="AJ409" s="4">
        <v>0.41</v>
      </c>
      <c r="AK409" s="4">
        <v>983</v>
      </c>
      <c r="AL409" s="4">
        <v>-2</v>
      </c>
      <c r="AM409" s="4">
        <v>0</v>
      </c>
      <c r="AN409" s="4">
        <v>21</v>
      </c>
      <c r="AO409" s="4">
        <v>191.1</v>
      </c>
      <c r="AP409" s="4">
        <v>189.1</v>
      </c>
      <c r="AQ409" s="4">
        <v>3.5</v>
      </c>
      <c r="AR409" s="4">
        <v>195</v>
      </c>
      <c r="AS409" s="4" t="s">
        <v>155</v>
      </c>
      <c r="AT409" s="4">
        <v>2</v>
      </c>
      <c r="AU409" s="5">
        <v>0.59788194444444442</v>
      </c>
      <c r="AV409" s="4">
        <v>47.162399000000001</v>
      </c>
      <c r="AW409" s="4">
        <v>-88.491922000000002</v>
      </c>
      <c r="AX409" s="4">
        <v>321.3</v>
      </c>
      <c r="AY409" s="4">
        <v>38.6</v>
      </c>
      <c r="AZ409" s="4">
        <v>12</v>
      </c>
      <c r="BA409" s="4">
        <v>10</v>
      </c>
      <c r="BB409" s="4" t="s">
        <v>423</v>
      </c>
      <c r="BC409" s="4">
        <v>1.8606</v>
      </c>
      <c r="BD409" s="4">
        <v>1.4212</v>
      </c>
      <c r="BE409" s="4">
        <v>2.7909000000000002</v>
      </c>
      <c r="BF409" s="4">
        <v>14.063000000000001</v>
      </c>
      <c r="BG409" s="4">
        <v>14.09</v>
      </c>
      <c r="BH409" s="4">
        <v>1</v>
      </c>
      <c r="BI409" s="4">
        <v>14.795</v>
      </c>
      <c r="BJ409" s="4">
        <v>2768.1080000000002</v>
      </c>
      <c r="BK409" s="4">
        <v>137.36199999999999</v>
      </c>
      <c r="BL409" s="4">
        <v>3.0880000000000001</v>
      </c>
      <c r="BM409" s="4">
        <v>0.71199999999999997</v>
      </c>
      <c r="BN409" s="4">
        <v>3.8</v>
      </c>
      <c r="BO409" s="4">
        <v>2.4340000000000002</v>
      </c>
      <c r="BP409" s="4">
        <v>0.56100000000000005</v>
      </c>
      <c r="BQ409" s="4">
        <v>2.9950000000000001</v>
      </c>
      <c r="BR409" s="4">
        <v>16.1663</v>
      </c>
      <c r="BU409" s="4">
        <v>6.1660000000000004</v>
      </c>
      <c r="BW409" s="4">
        <v>44.124000000000002</v>
      </c>
      <c r="BX409" s="4">
        <v>0.59887199999999996</v>
      </c>
      <c r="BY409" s="4">
        <v>-5</v>
      </c>
      <c r="BZ409" s="4">
        <v>0.57099999999999995</v>
      </c>
      <c r="CA409" s="4">
        <v>14.634935</v>
      </c>
      <c r="CB409" s="4">
        <v>11.5342</v>
      </c>
    </row>
    <row r="410" spans="1:80">
      <c r="A410" s="2">
        <v>42439</v>
      </c>
      <c r="B410" s="29">
        <v>0.38998702546296293</v>
      </c>
      <c r="C410" s="4">
        <v>13.581</v>
      </c>
      <c r="D410" s="4">
        <v>0.56410000000000005</v>
      </c>
      <c r="E410" s="4" t="s">
        <v>155</v>
      </c>
      <c r="F410" s="4">
        <v>5641.2562399999997</v>
      </c>
      <c r="G410" s="4">
        <v>182.4</v>
      </c>
      <c r="H410" s="4">
        <v>33.6</v>
      </c>
      <c r="I410" s="4">
        <v>1612.4</v>
      </c>
      <c r="K410" s="4">
        <v>0.2</v>
      </c>
      <c r="L410" s="4">
        <v>120</v>
      </c>
      <c r="M410" s="4">
        <v>0.87680000000000002</v>
      </c>
      <c r="N410" s="4">
        <v>11.9069</v>
      </c>
      <c r="O410" s="4">
        <v>0.49459999999999998</v>
      </c>
      <c r="P410" s="4">
        <v>159.95910000000001</v>
      </c>
      <c r="Q410" s="4">
        <v>29.459199999999999</v>
      </c>
      <c r="R410" s="4">
        <v>189.4</v>
      </c>
      <c r="S410" s="4">
        <v>126.0706</v>
      </c>
      <c r="T410" s="4">
        <v>23.2181</v>
      </c>
      <c r="U410" s="4">
        <v>149.30000000000001</v>
      </c>
      <c r="V410" s="4">
        <v>1612.4046000000001</v>
      </c>
      <c r="Y410" s="4">
        <v>105.35899999999999</v>
      </c>
      <c r="Z410" s="4">
        <v>0</v>
      </c>
      <c r="AA410" s="4">
        <v>0.1754</v>
      </c>
      <c r="AB410" s="4" t="s">
        <v>384</v>
      </c>
      <c r="AC410" s="4">
        <v>0</v>
      </c>
      <c r="AD410" s="4">
        <v>12</v>
      </c>
      <c r="AE410" s="4">
        <v>837</v>
      </c>
      <c r="AF410" s="4">
        <v>866</v>
      </c>
      <c r="AG410" s="4">
        <v>871</v>
      </c>
      <c r="AH410" s="4">
        <v>76</v>
      </c>
      <c r="AI410" s="4">
        <v>17.809999999999999</v>
      </c>
      <c r="AJ410" s="4">
        <v>0.41</v>
      </c>
      <c r="AK410" s="4">
        <v>983</v>
      </c>
      <c r="AL410" s="4">
        <v>-2</v>
      </c>
      <c r="AM410" s="4">
        <v>0</v>
      </c>
      <c r="AN410" s="4">
        <v>21</v>
      </c>
      <c r="AO410" s="4">
        <v>191</v>
      </c>
      <c r="AP410" s="4">
        <v>189</v>
      </c>
      <c r="AQ410" s="4">
        <v>3.3</v>
      </c>
      <c r="AR410" s="4">
        <v>195</v>
      </c>
      <c r="AS410" s="4" t="s">
        <v>155</v>
      </c>
      <c r="AT410" s="4">
        <v>2</v>
      </c>
      <c r="AU410" s="5">
        <v>0.59789351851851846</v>
      </c>
      <c r="AV410" s="4">
        <v>47.162232000000003</v>
      </c>
      <c r="AW410" s="4">
        <v>-88.491839999999996</v>
      </c>
      <c r="AX410" s="4">
        <v>321.2</v>
      </c>
      <c r="AY410" s="4">
        <v>40.9</v>
      </c>
      <c r="AZ410" s="4">
        <v>12</v>
      </c>
      <c r="BA410" s="4">
        <v>11</v>
      </c>
      <c r="BB410" s="4" t="s">
        <v>435</v>
      </c>
      <c r="BC410" s="4">
        <v>1.9091</v>
      </c>
      <c r="BD410" s="4">
        <v>1.7</v>
      </c>
      <c r="BE410" s="4">
        <v>2.8485</v>
      </c>
      <c r="BF410" s="4">
        <v>14.063000000000001</v>
      </c>
      <c r="BG410" s="4">
        <v>14.77</v>
      </c>
      <c r="BH410" s="4">
        <v>1.05</v>
      </c>
      <c r="BI410" s="4">
        <v>14.055999999999999</v>
      </c>
      <c r="BJ410" s="4">
        <v>2874.8530000000001</v>
      </c>
      <c r="BK410" s="4">
        <v>76.007000000000005</v>
      </c>
      <c r="BL410" s="4">
        <v>4.0439999999999996</v>
      </c>
      <c r="BM410" s="4">
        <v>0.745</v>
      </c>
      <c r="BN410" s="4">
        <v>4.7889999999999997</v>
      </c>
      <c r="BO410" s="4">
        <v>3.1880000000000002</v>
      </c>
      <c r="BP410" s="4">
        <v>0.58699999999999997</v>
      </c>
      <c r="BQ410" s="4">
        <v>3.7749999999999999</v>
      </c>
      <c r="BR410" s="4">
        <v>12.8733</v>
      </c>
      <c r="BU410" s="4">
        <v>5.0469999999999997</v>
      </c>
      <c r="BW410" s="4">
        <v>30.783999999999999</v>
      </c>
      <c r="BX410" s="4">
        <v>0.48457600000000001</v>
      </c>
      <c r="BY410" s="4">
        <v>-5</v>
      </c>
      <c r="BZ410" s="4">
        <v>0.57190399999999997</v>
      </c>
      <c r="CA410" s="4">
        <v>11.841825999999999</v>
      </c>
      <c r="CB410" s="4">
        <v>11.552460999999999</v>
      </c>
    </row>
    <row r="411" spans="1:80">
      <c r="A411" s="2">
        <v>42439</v>
      </c>
      <c r="B411" s="29">
        <v>0.38999859953703703</v>
      </c>
      <c r="C411" s="4">
        <v>13.597</v>
      </c>
      <c r="D411" s="4">
        <v>0.18010000000000001</v>
      </c>
      <c r="E411" s="4" t="s">
        <v>155</v>
      </c>
      <c r="F411" s="4">
        <v>1800.617696</v>
      </c>
      <c r="G411" s="4">
        <v>406.3</v>
      </c>
      <c r="H411" s="4">
        <v>33.6</v>
      </c>
      <c r="I411" s="4">
        <v>1234.2</v>
      </c>
      <c r="K411" s="4">
        <v>0.32</v>
      </c>
      <c r="L411" s="4">
        <v>97</v>
      </c>
      <c r="M411" s="4">
        <v>0.88039999999999996</v>
      </c>
      <c r="N411" s="4">
        <v>11.9704</v>
      </c>
      <c r="O411" s="4">
        <v>0.1585</v>
      </c>
      <c r="P411" s="4">
        <v>357.7285</v>
      </c>
      <c r="Q411" s="4">
        <v>29.580100000000002</v>
      </c>
      <c r="R411" s="4">
        <v>387.3</v>
      </c>
      <c r="S411" s="4">
        <v>281.94119999999998</v>
      </c>
      <c r="T411" s="4">
        <v>23.313300000000002</v>
      </c>
      <c r="U411" s="4">
        <v>305.3</v>
      </c>
      <c r="V411" s="4">
        <v>1234.1949999999999</v>
      </c>
      <c r="Y411" s="4">
        <v>85.113</v>
      </c>
      <c r="Z411" s="4">
        <v>0</v>
      </c>
      <c r="AA411" s="4">
        <v>0.27789999999999998</v>
      </c>
      <c r="AB411" s="4" t="s">
        <v>384</v>
      </c>
      <c r="AC411" s="4">
        <v>0</v>
      </c>
      <c r="AD411" s="4">
        <v>11.9</v>
      </c>
      <c r="AE411" s="4">
        <v>837</v>
      </c>
      <c r="AF411" s="4">
        <v>867</v>
      </c>
      <c r="AG411" s="4">
        <v>871</v>
      </c>
      <c r="AH411" s="4">
        <v>76</v>
      </c>
      <c r="AI411" s="4">
        <v>17.809999999999999</v>
      </c>
      <c r="AJ411" s="4">
        <v>0.41</v>
      </c>
      <c r="AK411" s="4">
        <v>983</v>
      </c>
      <c r="AL411" s="4">
        <v>-2</v>
      </c>
      <c r="AM411" s="4">
        <v>0</v>
      </c>
      <c r="AN411" s="4">
        <v>21</v>
      </c>
      <c r="AO411" s="4">
        <v>191</v>
      </c>
      <c r="AP411" s="4">
        <v>188.1</v>
      </c>
      <c r="AQ411" s="4">
        <v>3.3</v>
      </c>
      <c r="AR411" s="4">
        <v>195</v>
      </c>
      <c r="AS411" s="4" t="s">
        <v>155</v>
      </c>
      <c r="AT411" s="4">
        <v>2</v>
      </c>
      <c r="AU411" s="5">
        <v>0.59790509259259261</v>
      </c>
      <c r="AV411" s="4">
        <v>47.162067999999998</v>
      </c>
      <c r="AW411" s="4">
        <v>-88.491759000000002</v>
      </c>
      <c r="AX411" s="4">
        <v>321.10000000000002</v>
      </c>
      <c r="AY411" s="4">
        <v>42.3</v>
      </c>
      <c r="AZ411" s="4">
        <v>12</v>
      </c>
      <c r="BA411" s="4">
        <v>11</v>
      </c>
      <c r="BB411" s="4" t="s">
        <v>435</v>
      </c>
      <c r="BC411" s="4">
        <v>1.7</v>
      </c>
      <c r="BD411" s="4">
        <v>1.7</v>
      </c>
      <c r="BE411" s="4">
        <v>2.5</v>
      </c>
      <c r="BF411" s="4">
        <v>14.063000000000001</v>
      </c>
      <c r="BG411" s="4">
        <v>15.23</v>
      </c>
      <c r="BH411" s="4">
        <v>1.08</v>
      </c>
      <c r="BI411" s="4">
        <v>13.59</v>
      </c>
      <c r="BJ411" s="4">
        <v>2963.6610000000001</v>
      </c>
      <c r="BK411" s="4">
        <v>24.978999999999999</v>
      </c>
      <c r="BL411" s="4">
        <v>9.2750000000000004</v>
      </c>
      <c r="BM411" s="4">
        <v>0.76700000000000002</v>
      </c>
      <c r="BN411" s="4">
        <v>10.042</v>
      </c>
      <c r="BO411" s="4">
        <v>7.31</v>
      </c>
      <c r="BP411" s="4">
        <v>0.60399999999999998</v>
      </c>
      <c r="BQ411" s="4">
        <v>7.9139999999999997</v>
      </c>
      <c r="BR411" s="4">
        <v>10.104100000000001</v>
      </c>
      <c r="BU411" s="4">
        <v>4.181</v>
      </c>
      <c r="BW411" s="4">
        <v>50.026000000000003</v>
      </c>
      <c r="BX411" s="4">
        <v>0.44578400000000001</v>
      </c>
      <c r="BY411" s="4">
        <v>-5</v>
      </c>
      <c r="BZ411" s="4">
        <v>0.56928800000000002</v>
      </c>
      <c r="CA411" s="4">
        <v>10.893846999999999</v>
      </c>
      <c r="CB411" s="4">
        <v>11.499618</v>
      </c>
    </row>
    <row r="412" spans="1:80">
      <c r="A412" s="2">
        <v>42439</v>
      </c>
      <c r="B412" s="29">
        <v>0.39001017361111107</v>
      </c>
      <c r="C412" s="4">
        <v>13.606999999999999</v>
      </c>
      <c r="D412" s="4">
        <v>8.2100000000000006E-2</v>
      </c>
      <c r="E412" s="4" t="s">
        <v>155</v>
      </c>
      <c r="F412" s="4">
        <v>820.542373</v>
      </c>
      <c r="G412" s="4">
        <v>520</v>
      </c>
      <c r="H412" s="4">
        <v>33.5</v>
      </c>
      <c r="I412" s="4">
        <v>960.4</v>
      </c>
      <c r="K412" s="4">
        <v>0.82</v>
      </c>
      <c r="L412" s="4">
        <v>86</v>
      </c>
      <c r="M412" s="4">
        <v>0.88139999999999996</v>
      </c>
      <c r="N412" s="4">
        <v>11.9932</v>
      </c>
      <c r="O412" s="4">
        <v>7.2300000000000003E-2</v>
      </c>
      <c r="P412" s="4">
        <v>458.31709999999998</v>
      </c>
      <c r="Q412" s="4">
        <v>29.5352</v>
      </c>
      <c r="R412" s="4">
        <v>487.9</v>
      </c>
      <c r="S412" s="4">
        <v>361.21940000000001</v>
      </c>
      <c r="T412" s="4">
        <v>23.277999999999999</v>
      </c>
      <c r="U412" s="4">
        <v>384.5</v>
      </c>
      <c r="V412" s="4">
        <v>960.43679999999995</v>
      </c>
      <c r="Y412" s="4">
        <v>75.903000000000006</v>
      </c>
      <c r="Z412" s="4">
        <v>0</v>
      </c>
      <c r="AA412" s="4">
        <v>0.71940000000000004</v>
      </c>
      <c r="AB412" s="4" t="s">
        <v>384</v>
      </c>
      <c r="AC412" s="4">
        <v>0</v>
      </c>
      <c r="AD412" s="4">
        <v>12</v>
      </c>
      <c r="AE412" s="4">
        <v>837</v>
      </c>
      <c r="AF412" s="4">
        <v>866</v>
      </c>
      <c r="AG412" s="4">
        <v>871</v>
      </c>
      <c r="AH412" s="4">
        <v>76</v>
      </c>
      <c r="AI412" s="4">
        <v>17.809999999999999</v>
      </c>
      <c r="AJ412" s="4">
        <v>0.41</v>
      </c>
      <c r="AK412" s="4">
        <v>983</v>
      </c>
      <c r="AL412" s="4">
        <v>-2</v>
      </c>
      <c r="AM412" s="4">
        <v>0</v>
      </c>
      <c r="AN412" s="4">
        <v>21</v>
      </c>
      <c r="AO412" s="4">
        <v>191</v>
      </c>
      <c r="AP412" s="4">
        <v>188.9</v>
      </c>
      <c r="AQ412" s="4">
        <v>3.3</v>
      </c>
      <c r="AR412" s="4">
        <v>195</v>
      </c>
      <c r="AS412" s="4" t="s">
        <v>155</v>
      </c>
      <c r="AT412" s="4">
        <v>2</v>
      </c>
      <c r="AU412" s="5">
        <v>0.59791666666666665</v>
      </c>
      <c r="AV412" s="4">
        <v>47.161903000000002</v>
      </c>
      <c r="AW412" s="4">
        <v>-88.491674000000003</v>
      </c>
      <c r="AX412" s="4">
        <v>321</v>
      </c>
      <c r="AY412" s="4">
        <v>43.1</v>
      </c>
      <c r="AZ412" s="4">
        <v>12</v>
      </c>
      <c r="BA412" s="4">
        <v>10</v>
      </c>
      <c r="BB412" s="4" t="s">
        <v>439</v>
      </c>
      <c r="BC412" s="4">
        <v>1.7</v>
      </c>
      <c r="BD412" s="4">
        <v>1.7</v>
      </c>
      <c r="BE412" s="4">
        <v>2.5303</v>
      </c>
      <c r="BF412" s="4">
        <v>14.063000000000001</v>
      </c>
      <c r="BG412" s="4">
        <v>15.37</v>
      </c>
      <c r="BH412" s="4">
        <v>1.0900000000000001</v>
      </c>
      <c r="BI412" s="4">
        <v>13.456</v>
      </c>
      <c r="BJ412" s="4">
        <v>2991.5459999999998</v>
      </c>
      <c r="BK412" s="4">
        <v>11.481999999999999</v>
      </c>
      <c r="BL412" s="4">
        <v>11.972</v>
      </c>
      <c r="BM412" s="4">
        <v>0.77100000000000002</v>
      </c>
      <c r="BN412" s="4">
        <v>12.743</v>
      </c>
      <c r="BO412" s="4">
        <v>9.4359999999999999</v>
      </c>
      <c r="BP412" s="4">
        <v>0.60799999999999998</v>
      </c>
      <c r="BQ412" s="4">
        <v>10.044</v>
      </c>
      <c r="BR412" s="4">
        <v>7.9218000000000002</v>
      </c>
      <c r="BU412" s="4">
        <v>3.7559999999999998</v>
      </c>
      <c r="BW412" s="4">
        <v>130.46600000000001</v>
      </c>
      <c r="BX412" s="4">
        <v>0.39960800000000002</v>
      </c>
      <c r="BY412" s="4">
        <v>-5</v>
      </c>
      <c r="BZ412" s="4">
        <v>0.56899999999999995</v>
      </c>
      <c r="CA412" s="4">
        <v>9.7654200000000007</v>
      </c>
      <c r="CB412" s="4">
        <v>11.4938</v>
      </c>
    </row>
    <row r="413" spans="1:80">
      <c r="A413" s="2">
        <v>42439</v>
      </c>
      <c r="B413" s="29">
        <v>0.39002174768518522</v>
      </c>
      <c r="C413" s="4">
        <v>13.605</v>
      </c>
      <c r="D413" s="4">
        <v>5.1499999999999997E-2</v>
      </c>
      <c r="E413" s="4" t="s">
        <v>155</v>
      </c>
      <c r="F413" s="4">
        <v>515.457627</v>
      </c>
      <c r="G413" s="4">
        <v>396.5</v>
      </c>
      <c r="H413" s="4">
        <v>32.9</v>
      </c>
      <c r="I413" s="4">
        <v>723.7</v>
      </c>
      <c r="K413" s="4">
        <v>1.1000000000000001</v>
      </c>
      <c r="L413" s="4">
        <v>83</v>
      </c>
      <c r="M413" s="4">
        <v>0.88180000000000003</v>
      </c>
      <c r="N413" s="4">
        <v>11.9968</v>
      </c>
      <c r="O413" s="4">
        <v>4.5499999999999999E-2</v>
      </c>
      <c r="P413" s="4">
        <v>349.61090000000002</v>
      </c>
      <c r="Q413" s="4">
        <v>29.025099999999998</v>
      </c>
      <c r="R413" s="4">
        <v>378.6</v>
      </c>
      <c r="S413" s="4">
        <v>275.54329999999999</v>
      </c>
      <c r="T413" s="4">
        <v>22.875900000000001</v>
      </c>
      <c r="U413" s="4">
        <v>298.39999999999998</v>
      </c>
      <c r="V413" s="4">
        <v>723.67880000000002</v>
      </c>
      <c r="Y413" s="4">
        <v>72.936999999999998</v>
      </c>
      <c r="Z413" s="4">
        <v>0</v>
      </c>
      <c r="AA413" s="4">
        <v>0.97</v>
      </c>
      <c r="AB413" s="4" t="s">
        <v>384</v>
      </c>
      <c r="AC413" s="4">
        <v>0</v>
      </c>
      <c r="AD413" s="4">
        <v>11.9</v>
      </c>
      <c r="AE413" s="4">
        <v>838</v>
      </c>
      <c r="AF413" s="4">
        <v>865</v>
      </c>
      <c r="AG413" s="4">
        <v>872</v>
      </c>
      <c r="AH413" s="4">
        <v>76</v>
      </c>
      <c r="AI413" s="4">
        <v>17.809999999999999</v>
      </c>
      <c r="AJ413" s="4">
        <v>0.41</v>
      </c>
      <c r="AK413" s="4">
        <v>983</v>
      </c>
      <c r="AL413" s="4">
        <v>-2</v>
      </c>
      <c r="AM413" s="4">
        <v>0</v>
      </c>
      <c r="AN413" s="4">
        <v>21</v>
      </c>
      <c r="AO413" s="4">
        <v>191</v>
      </c>
      <c r="AP413" s="4">
        <v>189</v>
      </c>
      <c r="AQ413" s="4">
        <v>3</v>
      </c>
      <c r="AR413" s="4">
        <v>195</v>
      </c>
      <c r="AS413" s="4" t="s">
        <v>155</v>
      </c>
      <c r="AT413" s="4">
        <v>2</v>
      </c>
      <c r="AU413" s="5">
        <v>0.5979282407407408</v>
      </c>
      <c r="AV413" s="4">
        <v>47.161732999999998</v>
      </c>
      <c r="AW413" s="4">
        <v>-88.491567000000003</v>
      </c>
      <c r="AX413" s="4">
        <v>320.89999999999998</v>
      </c>
      <c r="AY413" s="4">
        <v>44.9</v>
      </c>
      <c r="AZ413" s="4">
        <v>12</v>
      </c>
      <c r="BA413" s="4">
        <v>10</v>
      </c>
      <c r="BB413" s="4" t="s">
        <v>439</v>
      </c>
      <c r="BC413" s="4">
        <v>1.7</v>
      </c>
      <c r="BD413" s="4">
        <v>1.71515</v>
      </c>
      <c r="BE413" s="4">
        <v>2.6</v>
      </c>
      <c r="BF413" s="4">
        <v>14.063000000000001</v>
      </c>
      <c r="BG413" s="4">
        <v>15.44</v>
      </c>
      <c r="BH413" s="4">
        <v>1.1000000000000001</v>
      </c>
      <c r="BI413" s="4">
        <v>13.401999999999999</v>
      </c>
      <c r="BJ413" s="4">
        <v>3004.0790000000002</v>
      </c>
      <c r="BK413" s="4">
        <v>7.2439999999999998</v>
      </c>
      <c r="BL413" s="4">
        <v>9.1679999999999993</v>
      </c>
      <c r="BM413" s="4">
        <v>0.76100000000000001</v>
      </c>
      <c r="BN413" s="4">
        <v>9.9290000000000003</v>
      </c>
      <c r="BO413" s="4">
        <v>7.226</v>
      </c>
      <c r="BP413" s="4">
        <v>0.6</v>
      </c>
      <c r="BQ413" s="4">
        <v>7.8250000000000002</v>
      </c>
      <c r="BR413" s="4">
        <v>5.9922000000000004</v>
      </c>
      <c r="BU413" s="4">
        <v>3.6240000000000001</v>
      </c>
      <c r="BW413" s="4">
        <v>176.61</v>
      </c>
      <c r="BX413" s="4">
        <v>0.38957599999999998</v>
      </c>
      <c r="BY413" s="4">
        <v>-5</v>
      </c>
      <c r="BZ413" s="4">
        <v>0.56719200000000003</v>
      </c>
      <c r="CA413" s="4">
        <v>9.5202639999999992</v>
      </c>
      <c r="CB413" s="4">
        <v>11.457278000000001</v>
      </c>
    </row>
    <row r="414" spans="1:80">
      <c r="A414" s="2">
        <v>42439</v>
      </c>
      <c r="B414" s="29">
        <v>0.39003332175925925</v>
      </c>
      <c r="C414" s="4">
        <v>12.476000000000001</v>
      </c>
      <c r="D414" s="4">
        <v>6.08E-2</v>
      </c>
      <c r="E414" s="4" t="s">
        <v>155</v>
      </c>
      <c r="F414" s="4">
        <v>607.96075099999996</v>
      </c>
      <c r="G414" s="4">
        <v>200.5</v>
      </c>
      <c r="H414" s="4">
        <v>32.200000000000003</v>
      </c>
      <c r="I414" s="4">
        <v>586.20000000000005</v>
      </c>
      <c r="K414" s="4">
        <v>1.2</v>
      </c>
      <c r="L414" s="4">
        <v>79</v>
      </c>
      <c r="M414" s="4">
        <v>0.89070000000000005</v>
      </c>
      <c r="N414" s="4">
        <v>11.113</v>
      </c>
      <c r="O414" s="4">
        <v>5.4199999999999998E-2</v>
      </c>
      <c r="P414" s="4">
        <v>178.60589999999999</v>
      </c>
      <c r="Q414" s="4">
        <v>28.6812</v>
      </c>
      <c r="R414" s="4">
        <v>207.3</v>
      </c>
      <c r="S414" s="4">
        <v>140.767</v>
      </c>
      <c r="T414" s="4">
        <v>22.604900000000001</v>
      </c>
      <c r="U414" s="4">
        <v>163.4</v>
      </c>
      <c r="V414" s="4">
        <v>586.22050000000002</v>
      </c>
      <c r="Y414" s="4">
        <v>70.522999999999996</v>
      </c>
      <c r="Z414" s="4">
        <v>0</v>
      </c>
      <c r="AA414" s="4">
        <v>1.0689</v>
      </c>
      <c r="AB414" s="4" t="s">
        <v>384</v>
      </c>
      <c r="AC414" s="4">
        <v>0</v>
      </c>
      <c r="AD414" s="4">
        <v>11.9</v>
      </c>
      <c r="AE414" s="4">
        <v>838</v>
      </c>
      <c r="AF414" s="4">
        <v>866</v>
      </c>
      <c r="AG414" s="4">
        <v>873</v>
      </c>
      <c r="AH414" s="4">
        <v>76</v>
      </c>
      <c r="AI414" s="4">
        <v>17.809999999999999</v>
      </c>
      <c r="AJ414" s="4">
        <v>0.41</v>
      </c>
      <c r="AK414" s="4">
        <v>983</v>
      </c>
      <c r="AL414" s="4">
        <v>-2</v>
      </c>
      <c r="AM414" s="4">
        <v>0</v>
      </c>
      <c r="AN414" s="4">
        <v>21</v>
      </c>
      <c r="AO414" s="4">
        <v>191</v>
      </c>
      <c r="AP414" s="4">
        <v>189</v>
      </c>
      <c r="AQ414" s="4">
        <v>3</v>
      </c>
      <c r="AR414" s="4">
        <v>195</v>
      </c>
      <c r="AS414" s="4" t="s">
        <v>155</v>
      </c>
      <c r="AT414" s="4">
        <v>2</v>
      </c>
      <c r="AU414" s="5">
        <v>0.5979282407407408</v>
      </c>
      <c r="AV414" s="4">
        <v>47.161566999999998</v>
      </c>
      <c r="AW414" s="4">
        <v>-88.49145</v>
      </c>
      <c r="AX414" s="4">
        <v>320.8</v>
      </c>
      <c r="AY414" s="4">
        <v>45.1</v>
      </c>
      <c r="AZ414" s="4">
        <v>12</v>
      </c>
      <c r="BA414" s="4">
        <v>10</v>
      </c>
      <c r="BB414" s="4" t="s">
        <v>439</v>
      </c>
      <c r="BC414" s="4">
        <v>1.7</v>
      </c>
      <c r="BD414" s="4">
        <v>1.76515</v>
      </c>
      <c r="BE414" s="4">
        <v>2.6</v>
      </c>
      <c r="BF414" s="4">
        <v>14.063000000000001</v>
      </c>
      <c r="BG414" s="4">
        <v>16.739999999999998</v>
      </c>
      <c r="BH414" s="4">
        <v>1.19</v>
      </c>
      <c r="BI414" s="4">
        <v>12.269</v>
      </c>
      <c r="BJ414" s="4">
        <v>3003.8910000000001</v>
      </c>
      <c r="BK414" s="4">
        <v>9.3160000000000007</v>
      </c>
      <c r="BL414" s="4">
        <v>5.056</v>
      </c>
      <c r="BM414" s="4">
        <v>0.81200000000000006</v>
      </c>
      <c r="BN414" s="4">
        <v>5.8680000000000003</v>
      </c>
      <c r="BO414" s="4">
        <v>3.9849999999999999</v>
      </c>
      <c r="BP414" s="4">
        <v>0.64</v>
      </c>
      <c r="BQ414" s="4">
        <v>4.625</v>
      </c>
      <c r="BR414" s="4">
        <v>5.2397999999999998</v>
      </c>
      <c r="BU414" s="4">
        <v>3.782</v>
      </c>
      <c r="BW414" s="4">
        <v>210.07499999999999</v>
      </c>
      <c r="BX414" s="4">
        <v>0.28684799999999999</v>
      </c>
      <c r="BY414" s="4">
        <v>-5</v>
      </c>
      <c r="BZ414" s="4">
        <v>0.56609600000000004</v>
      </c>
      <c r="CA414" s="4">
        <v>7.0098479999999999</v>
      </c>
      <c r="CB414" s="4">
        <v>11.435138999999999</v>
      </c>
    </row>
    <row r="415" spans="1:80">
      <c r="A415" s="2">
        <v>42439</v>
      </c>
      <c r="B415" s="29">
        <v>0.39004489583333335</v>
      </c>
      <c r="C415" s="4">
        <v>10.997</v>
      </c>
      <c r="D415" s="4">
        <v>9.3700000000000006E-2</v>
      </c>
      <c r="E415" s="4" t="s">
        <v>155</v>
      </c>
      <c r="F415" s="4">
        <v>937.47596199999998</v>
      </c>
      <c r="G415" s="4">
        <v>109.5</v>
      </c>
      <c r="H415" s="4">
        <v>32.200000000000003</v>
      </c>
      <c r="I415" s="4">
        <v>982.4</v>
      </c>
      <c r="K415" s="4">
        <v>1.38</v>
      </c>
      <c r="L415" s="4">
        <v>92</v>
      </c>
      <c r="M415" s="4">
        <v>0.90180000000000005</v>
      </c>
      <c r="N415" s="4">
        <v>9.9170999999999996</v>
      </c>
      <c r="O415" s="4">
        <v>8.4500000000000006E-2</v>
      </c>
      <c r="P415" s="4">
        <v>98.749300000000005</v>
      </c>
      <c r="Q415" s="4">
        <v>29.038599999999999</v>
      </c>
      <c r="R415" s="4">
        <v>127.8</v>
      </c>
      <c r="S415" s="4">
        <v>77.828599999999994</v>
      </c>
      <c r="T415" s="4">
        <v>22.886600000000001</v>
      </c>
      <c r="U415" s="4">
        <v>100.7</v>
      </c>
      <c r="V415" s="4">
        <v>982.43640000000005</v>
      </c>
      <c r="Y415" s="4">
        <v>82.974999999999994</v>
      </c>
      <c r="Z415" s="4">
        <v>0</v>
      </c>
      <c r="AA415" s="4">
        <v>1.2422</v>
      </c>
      <c r="AB415" s="4" t="s">
        <v>384</v>
      </c>
      <c r="AC415" s="4">
        <v>0</v>
      </c>
      <c r="AD415" s="4">
        <v>11.9</v>
      </c>
      <c r="AE415" s="4">
        <v>839</v>
      </c>
      <c r="AF415" s="4">
        <v>866</v>
      </c>
      <c r="AG415" s="4">
        <v>875</v>
      </c>
      <c r="AH415" s="4">
        <v>76</v>
      </c>
      <c r="AI415" s="4">
        <v>17.809999999999999</v>
      </c>
      <c r="AJ415" s="4">
        <v>0.41</v>
      </c>
      <c r="AK415" s="4">
        <v>983</v>
      </c>
      <c r="AL415" s="4">
        <v>-2</v>
      </c>
      <c r="AM415" s="4">
        <v>0</v>
      </c>
      <c r="AN415" s="4">
        <v>21</v>
      </c>
      <c r="AO415" s="4">
        <v>191</v>
      </c>
      <c r="AP415" s="4">
        <v>189</v>
      </c>
      <c r="AQ415" s="4">
        <v>2.6</v>
      </c>
      <c r="AR415" s="4">
        <v>195</v>
      </c>
      <c r="AS415" s="4" t="s">
        <v>155</v>
      </c>
      <c r="AT415" s="4">
        <v>2</v>
      </c>
      <c r="AU415" s="5">
        <v>0.59795138888888888</v>
      </c>
      <c r="AV415" s="4">
        <v>47.161402000000002</v>
      </c>
      <c r="AW415" s="4">
        <v>-88.491332999999997</v>
      </c>
      <c r="AX415" s="4">
        <v>320.7</v>
      </c>
      <c r="AY415" s="4">
        <v>45.2</v>
      </c>
      <c r="AZ415" s="4">
        <v>12</v>
      </c>
      <c r="BA415" s="4">
        <v>10</v>
      </c>
      <c r="BB415" s="4" t="s">
        <v>439</v>
      </c>
      <c r="BC415" s="4">
        <v>1.7</v>
      </c>
      <c r="BD415" s="4">
        <v>1.8</v>
      </c>
      <c r="BE415" s="4">
        <v>2.6</v>
      </c>
      <c r="BF415" s="4">
        <v>14.063000000000001</v>
      </c>
      <c r="BG415" s="4">
        <v>18.71</v>
      </c>
      <c r="BH415" s="4">
        <v>1.33</v>
      </c>
      <c r="BI415" s="4">
        <v>10.887</v>
      </c>
      <c r="BJ415" s="4">
        <v>2980.6390000000001</v>
      </c>
      <c r="BK415" s="4">
        <v>16.172999999999998</v>
      </c>
      <c r="BL415" s="4">
        <v>3.1080000000000001</v>
      </c>
      <c r="BM415" s="4">
        <v>0.91400000000000003</v>
      </c>
      <c r="BN415" s="4">
        <v>4.0220000000000002</v>
      </c>
      <c r="BO415" s="4">
        <v>2.4500000000000002</v>
      </c>
      <c r="BP415" s="4">
        <v>0.72</v>
      </c>
      <c r="BQ415" s="4">
        <v>3.17</v>
      </c>
      <c r="BR415" s="4">
        <v>9.7639999999999993</v>
      </c>
      <c r="BU415" s="4">
        <v>4.9480000000000004</v>
      </c>
      <c r="BW415" s="4">
        <v>271.46699999999998</v>
      </c>
      <c r="BX415" s="4">
        <v>0.19644800000000001</v>
      </c>
      <c r="BY415" s="4">
        <v>-5</v>
      </c>
      <c r="BZ415" s="4">
        <v>0.56509600000000004</v>
      </c>
      <c r="CA415" s="4">
        <v>4.8006979999999997</v>
      </c>
      <c r="CB415" s="4">
        <v>11.414939</v>
      </c>
    </row>
    <row r="416" spans="1:80">
      <c r="A416" s="2">
        <v>42439</v>
      </c>
      <c r="B416" s="29">
        <v>0.39005646990740739</v>
      </c>
      <c r="C416" s="4">
        <v>13.038</v>
      </c>
      <c r="D416" s="4">
        <v>0.15129999999999999</v>
      </c>
      <c r="E416" s="4" t="s">
        <v>155</v>
      </c>
      <c r="F416" s="4">
        <v>1512.6359829999999</v>
      </c>
      <c r="G416" s="4">
        <v>79.5</v>
      </c>
      <c r="H416" s="4">
        <v>32.200000000000003</v>
      </c>
      <c r="I416" s="4">
        <v>1113</v>
      </c>
      <c r="K416" s="4">
        <v>3.14</v>
      </c>
      <c r="L416" s="4">
        <v>102</v>
      </c>
      <c r="M416" s="4">
        <v>0.88480000000000003</v>
      </c>
      <c r="N416" s="4">
        <v>11.536199999999999</v>
      </c>
      <c r="O416" s="4">
        <v>0.1338</v>
      </c>
      <c r="P416" s="4">
        <v>70.3245</v>
      </c>
      <c r="Q416" s="4">
        <v>28.491499999999998</v>
      </c>
      <c r="R416" s="4">
        <v>98.8</v>
      </c>
      <c r="S416" s="4">
        <v>55.425800000000002</v>
      </c>
      <c r="T416" s="4">
        <v>22.455400000000001</v>
      </c>
      <c r="U416" s="4">
        <v>77.900000000000006</v>
      </c>
      <c r="V416" s="4">
        <v>1113.0436</v>
      </c>
      <c r="Y416" s="4">
        <v>90.403999999999996</v>
      </c>
      <c r="Z416" s="4">
        <v>0</v>
      </c>
      <c r="AA416" s="4">
        <v>2.7761999999999998</v>
      </c>
      <c r="AB416" s="4" t="s">
        <v>384</v>
      </c>
      <c r="AC416" s="4">
        <v>0</v>
      </c>
      <c r="AD416" s="4">
        <v>11.8</v>
      </c>
      <c r="AE416" s="4">
        <v>840</v>
      </c>
      <c r="AF416" s="4">
        <v>866</v>
      </c>
      <c r="AG416" s="4">
        <v>874</v>
      </c>
      <c r="AH416" s="4">
        <v>76</v>
      </c>
      <c r="AI416" s="4">
        <v>17.809999999999999</v>
      </c>
      <c r="AJ416" s="4">
        <v>0.41</v>
      </c>
      <c r="AK416" s="4">
        <v>983</v>
      </c>
      <c r="AL416" s="4">
        <v>-2</v>
      </c>
      <c r="AM416" s="4">
        <v>0</v>
      </c>
      <c r="AN416" s="4">
        <v>21</v>
      </c>
      <c r="AO416" s="4">
        <v>190.1</v>
      </c>
      <c r="AP416" s="4">
        <v>189</v>
      </c>
      <c r="AQ416" s="4">
        <v>2.5</v>
      </c>
      <c r="AR416" s="4">
        <v>195</v>
      </c>
      <c r="AS416" s="4" t="s">
        <v>155</v>
      </c>
      <c r="AT416" s="4">
        <v>2</v>
      </c>
      <c r="AU416" s="5">
        <v>0.59796296296296292</v>
      </c>
      <c r="AV416" s="4">
        <v>47.161248999999998</v>
      </c>
      <c r="AW416" s="4">
        <v>-88.491184000000004</v>
      </c>
      <c r="AX416" s="4">
        <v>320.7</v>
      </c>
      <c r="AY416" s="4">
        <v>45.2</v>
      </c>
      <c r="AZ416" s="4">
        <v>12</v>
      </c>
      <c r="BA416" s="4">
        <v>10</v>
      </c>
      <c r="BB416" s="4" t="s">
        <v>439</v>
      </c>
      <c r="BC416" s="4">
        <v>1.7</v>
      </c>
      <c r="BD416" s="4">
        <v>1.8303</v>
      </c>
      <c r="BE416" s="4">
        <v>2.6303000000000001</v>
      </c>
      <c r="BF416" s="4">
        <v>14.063000000000001</v>
      </c>
      <c r="BG416" s="4">
        <v>15.88</v>
      </c>
      <c r="BH416" s="4">
        <v>1.1299999999999999</v>
      </c>
      <c r="BI416" s="4">
        <v>13.016</v>
      </c>
      <c r="BJ416" s="4">
        <v>2970.732</v>
      </c>
      <c r="BK416" s="4">
        <v>21.937000000000001</v>
      </c>
      <c r="BL416" s="4">
        <v>1.8959999999999999</v>
      </c>
      <c r="BM416" s="4">
        <v>0.76800000000000002</v>
      </c>
      <c r="BN416" s="4">
        <v>2.665</v>
      </c>
      <c r="BO416" s="4">
        <v>1.4950000000000001</v>
      </c>
      <c r="BP416" s="4">
        <v>0.60599999999999998</v>
      </c>
      <c r="BQ416" s="4">
        <v>2.1</v>
      </c>
      <c r="BR416" s="4">
        <v>9.4779</v>
      </c>
      <c r="BU416" s="4">
        <v>4.6189999999999998</v>
      </c>
      <c r="BW416" s="4">
        <v>519.81899999999996</v>
      </c>
      <c r="BX416" s="4">
        <v>0.206984</v>
      </c>
      <c r="BY416" s="4">
        <v>-5</v>
      </c>
      <c r="BZ416" s="4">
        <v>0.56138399999999999</v>
      </c>
      <c r="CA416" s="4">
        <v>5.0581709999999998</v>
      </c>
      <c r="CB416" s="4">
        <v>11.339957</v>
      </c>
    </row>
    <row r="417" spans="1:80">
      <c r="A417" s="2">
        <v>42439</v>
      </c>
      <c r="B417" s="29">
        <v>0.39006804398148148</v>
      </c>
      <c r="C417" s="4">
        <v>13.271000000000001</v>
      </c>
      <c r="D417" s="4">
        <v>0.18779999999999999</v>
      </c>
      <c r="E417" s="4" t="s">
        <v>155</v>
      </c>
      <c r="F417" s="4">
        <v>1877.7483440000001</v>
      </c>
      <c r="G417" s="4">
        <v>68</v>
      </c>
      <c r="H417" s="4">
        <v>32.200000000000003</v>
      </c>
      <c r="I417" s="4">
        <v>1091.5</v>
      </c>
      <c r="K417" s="4">
        <v>4.04</v>
      </c>
      <c r="L417" s="4">
        <v>105</v>
      </c>
      <c r="M417" s="4">
        <v>0.88270000000000004</v>
      </c>
      <c r="N417" s="4">
        <v>11.714399999999999</v>
      </c>
      <c r="O417" s="4">
        <v>0.1658</v>
      </c>
      <c r="P417" s="4">
        <v>60.065800000000003</v>
      </c>
      <c r="Q417" s="4">
        <v>28.423999999999999</v>
      </c>
      <c r="R417" s="4">
        <v>88.5</v>
      </c>
      <c r="S417" s="4">
        <v>47.340499999999999</v>
      </c>
      <c r="T417" s="4">
        <v>22.402100000000001</v>
      </c>
      <c r="U417" s="4">
        <v>69.7</v>
      </c>
      <c r="V417" s="4">
        <v>1091.5264999999999</v>
      </c>
      <c r="Y417" s="4">
        <v>92.510999999999996</v>
      </c>
      <c r="Z417" s="4">
        <v>0</v>
      </c>
      <c r="AA417" s="4">
        <v>3.5678000000000001</v>
      </c>
      <c r="AB417" s="4" t="s">
        <v>384</v>
      </c>
      <c r="AC417" s="4">
        <v>0</v>
      </c>
      <c r="AD417" s="4">
        <v>11.9</v>
      </c>
      <c r="AE417" s="4">
        <v>839</v>
      </c>
      <c r="AF417" s="4">
        <v>865</v>
      </c>
      <c r="AG417" s="4">
        <v>873</v>
      </c>
      <c r="AH417" s="4">
        <v>76</v>
      </c>
      <c r="AI417" s="4">
        <v>17.809999999999999</v>
      </c>
      <c r="AJ417" s="4">
        <v>0.41</v>
      </c>
      <c r="AK417" s="4">
        <v>983</v>
      </c>
      <c r="AL417" s="4">
        <v>-2</v>
      </c>
      <c r="AM417" s="4">
        <v>0</v>
      </c>
      <c r="AN417" s="4">
        <v>21</v>
      </c>
      <c r="AO417" s="4">
        <v>190</v>
      </c>
      <c r="AP417" s="4">
        <v>189.9</v>
      </c>
      <c r="AQ417" s="4">
        <v>2.6</v>
      </c>
      <c r="AR417" s="4">
        <v>195</v>
      </c>
      <c r="AS417" s="4" t="s">
        <v>155</v>
      </c>
      <c r="AT417" s="4">
        <v>2</v>
      </c>
      <c r="AU417" s="5">
        <v>0.59797453703703707</v>
      </c>
      <c r="AV417" s="4">
        <v>47.161115000000002</v>
      </c>
      <c r="AW417" s="4">
        <v>-88.490979999999993</v>
      </c>
      <c r="AX417" s="4">
        <v>320.39999999999998</v>
      </c>
      <c r="AY417" s="4">
        <v>45.1</v>
      </c>
      <c r="AZ417" s="4">
        <v>12</v>
      </c>
      <c r="BA417" s="4">
        <v>10</v>
      </c>
      <c r="BB417" s="4" t="s">
        <v>439</v>
      </c>
      <c r="BC417" s="4">
        <v>1.7</v>
      </c>
      <c r="BD417" s="4">
        <v>1.9</v>
      </c>
      <c r="BE417" s="4">
        <v>2.7</v>
      </c>
      <c r="BF417" s="4">
        <v>14.063000000000001</v>
      </c>
      <c r="BG417" s="4">
        <v>15.58</v>
      </c>
      <c r="BH417" s="4">
        <v>1.1100000000000001</v>
      </c>
      <c r="BI417" s="4">
        <v>13.285</v>
      </c>
      <c r="BJ417" s="4">
        <v>2964.12</v>
      </c>
      <c r="BK417" s="4">
        <v>26.693999999999999</v>
      </c>
      <c r="BL417" s="4">
        <v>1.5920000000000001</v>
      </c>
      <c r="BM417" s="4">
        <v>0.753</v>
      </c>
      <c r="BN417" s="4">
        <v>2.3450000000000002</v>
      </c>
      <c r="BO417" s="4">
        <v>1.254</v>
      </c>
      <c r="BP417" s="4">
        <v>0.59399999999999997</v>
      </c>
      <c r="BQ417" s="4">
        <v>1.8480000000000001</v>
      </c>
      <c r="BR417" s="4">
        <v>9.1327999999999996</v>
      </c>
      <c r="BU417" s="4">
        <v>4.6440000000000001</v>
      </c>
      <c r="BW417" s="4">
        <v>656.40200000000004</v>
      </c>
      <c r="BX417" s="4">
        <v>0.30753599999999998</v>
      </c>
      <c r="BY417" s="4">
        <v>-5</v>
      </c>
      <c r="BZ417" s="4">
        <v>0.56371199999999999</v>
      </c>
      <c r="CA417" s="4">
        <v>7.5154110000000003</v>
      </c>
      <c r="CB417" s="4">
        <v>11.386982</v>
      </c>
    </row>
    <row r="418" spans="1:80">
      <c r="A418" s="2">
        <v>42439</v>
      </c>
      <c r="B418" s="29">
        <v>0.39007961805555552</v>
      </c>
      <c r="C418" s="4">
        <v>12.721</v>
      </c>
      <c r="D418" s="4">
        <v>8.7499999999999994E-2</v>
      </c>
      <c r="E418" s="4" t="s">
        <v>155</v>
      </c>
      <c r="F418" s="4">
        <v>875.41379300000006</v>
      </c>
      <c r="G418" s="4">
        <v>58.8</v>
      </c>
      <c r="H418" s="4">
        <v>32.200000000000003</v>
      </c>
      <c r="I418" s="4">
        <v>1047</v>
      </c>
      <c r="K418" s="4">
        <v>2.76</v>
      </c>
      <c r="L418" s="4">
        <v>102</v>
      </c>
      <c r="M418" s="4">
        <v>0.88790000000000002</v>
      </c>
      <c r="N418" s="4">
        <v>11.2949</v>
      </c>
      <c r="O418" s="4">
        <v>7.7700000000000005E-2</v>
      </c>
      <c r="P418" s="4">
        <v>52.236499999999999</v>
      </c>
      <c r="Q418" s="4">
        <v>28.591100000000001</v>
      </c>
      <c r="R418" s="4">
        <v>80.8</v>
      </c>
      <c r="S418" s="4">
        <v>41.169800000000002</v>
      </c>
      <c r="T418" s="4">
        <v>22.533899999999999</v>
      </c>
      <c r="U418" s="4">
        <v>63.7</v>
      </c>
      <c r="V418" s="4">
        <v>1046.9613999999999</v>
      </c>
      <c r="Y418" s="4">
        <v>90.64</v>
      </c>
      <c r="Z418" s="4">
        <v>0</v>
      </c>
      <c r="AA418" s="4">
        <v>2.4510000000000001</v>
      </c>
      <c r="AB418" s="4" t="s">
        <v>384</v>
      </c>
      <c r="AC418" s="4">
        <v>0</v>
      </c>
      <c r="AD418" s="4">
        <v>11.8</v>
      </c>
      <c r="AE418" s="4">
        <v>840</v>
      </c>
      <c r="AF418" s="4">
        <v>865</v>
      </c>
      <c r="AG418" s="4">
        <v>874</v>
      </c>
      <c r="AH418" s="4">
        <v>76</v>
      </c>
      <c r="AI418" s="4">
        <v>17.809999999999999</v>
      </c>
      <c r="AJ418" s="4">
        <v>0.41</v>
      </c>
      <c r="AK418" s="4">
        <v>983</v>
      </c>
      <c r="AL418" s="4">
        <v>-2</v>
      </c>
      <c r="AM418" s="4">
        <v>0</v>
      </c>
      <c r="AN418" s="4">
        <v>21</v>
      </c>
      <c r="AO418" s="4">
        <v>190</v>
      </c>
      <c r="AP418" s="4">
        <v>190</v>
      </c>
      <c r="AQ418" s="4">
        <v>2.4</v>
      </c>
      <c r="AR418" s="4">
        <v>195</v>
      </c>
      <c r="AS418" s="4" t="s">
        <v>155</v>
      </c>
      <c r="AT418" s="4">
        <v>2</v>
      </c>
      <c r="AU418" s="5">
        <v>0.59798611111111111</v>
      </c>
      <c r="AV418" s="4">
        <v>47.160978999999998</v>
      </c>
      <c r="AW418" s="4">
        <v>-88.490851000000006</v>
      </c>
      <c r="AX418" s="4">
        <v>320.39999999999998</v>
      </c>
      <c r="AY418" s="4">
        <v>42.5</v>
      </c>
      <c r="AZ418" s="4">
        <v>12</v>
      </c>
      <c r="BA418" s="4">
        <v>9</v>
      </c>
      <c r="BB418" s="4" t="s">
        <v>443</v>
      </c>
      <c r="BC418" s="4">
        <v>1.73027</v>
      </c>
      <c r="BD418" s="4">
        <v>1.9</v>
      </c>
      <c r="BE418" s="4">
        <v>2.7</v>
      </c>
      <c r="BF418" s="4">
        <v>14.063000000000001</v>
      </c>
      <c r="BG418" s="4">
        <v>16.34</v>
      </c>
      <c r="BH418" s="4">
        <v>1.1599999999999999</v>
      </c>
      <c r="BI418" s="4">
        <v>12.622</v>
      </c>
      <c r="BJ418" s="4">
        <v>2985.91</v>
      </c>
      <c r="BK418" s="4">
        <v>13.079000000000001</v>
      </c>
      <c r="BL418" s="4">
        <v>1.446</v>
      </c>
      <c r="BM418" s="4">
        <v>0.79200000000000004</v>
      </c>
      <c r="BN418" s="4">
        <v>2.238</v>
      </c>
      <c r="BO418" s="4">
        <v>1.1399999999999999</v>
      </c>
      <c r="BP418" s="4">
        <v>0.624</v>
      </c>
      <c r="BQ418" s="4">
        <v>1.764</v>
      </c>
      <c r="BR418" s="4">
        <v>9.1522000000000006</v>
      </c>
      <c r="BU418" s="4">
        <v>4.7539999999999996</v>
      </c>
      <c r="BW418" s="4">
        <v>471.12099999999998</v>
      </c>
      <c r="BX418" s="4">
        <v>0.26285599999999998</v>
      </c>
      <c r="BY418" s="4">
        <v>-5</v>
      </c>
      <c r="BZ418" s="4">
        <v>0.56219200000000003</v>
      </c>
      <c r="CA418" s="4">
        <v>6.4235439999999997</v>
      </c>
      <c r="CB418" s="4">
        <v>11.356278</v>
      </c>
    </row>
    <row r="419" spans="1:80">
      <c r="A419" s="2">
        <v>42439</v>
      </c>
      <c r="B419" s="29">
        <v>0.39009119212962967</v>
      </c>
      <c r="C419" s="4">
        <v>12.772</v>
      </c>
      <c r="D419" s="4">
        <v>7.1199999999999999E-2</v>
      </c>
      <c r="E419" s="4" t="s">
        <v>155</v>
      </c>
      <c r="F419" s="4">
        <v>711.62068999999997</v>
      </c>
      <c r="G419" s="4">
        <v>52.8</v>
      </c>
      <c r="H419" s="4">
        <v>33.299999999999997</v>
      </c>
      <c r="I419" s="4">
        <v>1034</v>
      </c>
      <c r="K419" s="4">
        <v>2.2000000000000002</v>
      </c>
      <c r="L419" s="4">
        <v>99</v>
      </c>
      <c r="M419" s="4">
        <v>0.88770000000000004</v>
      </c>
      <c r="N419" s="4">
        <v>11.337999999999999</v>
      </c>
      <c r="O419" s="4">
        <v>6.3200000000000006E-2</v>
      </c>
      <c r="P419" s="4">
        <v>46.872</v>
      </c>
      <c r="Q419" s="4">
        <v>29.5916</v>
      </c>
      <c r="R419" s="4">
        <v>76.5</v>
      </c>
      <c r="S419" s="4">
        <v>36.941899999999997</v>
      </c>
      <c r="T419" s="4">
        <v>23.322399999999998</v>
      </c>
      <c r="U419" s="4">
        <v>60.3</v>
      </c>
      <c r="V419" s="4">
        <v>1034.0434</v>
      </c>
      <c r="Y419" s="4">
        <v>87.816000000000003</v>
      </c>
      <c r="Z419" s="4">
        <v>0</v>
      </c>
      <c r="AA419" s="4">
        <v>1.9530000000000001</v>
      </c>
      <c r="AB419" s="4" t="s">
        <v>384</v>
      </c>
      <c r="AC419" s="4">
        <v>0</v>
      </c>
      <c r="AD419" s="4">
        <v>11.8</v>
      </c>
      <c r="AE419" s="4">
        <v>840</v>
      </c>
      <c r="AF419" s="4">
        <v>866</v>
      </c>
      <c r="AG419" s="4">
        <v>875</v>
      </c>
      <c r="AH419" s="4">
        <v>76</v>
      </c>
      <c r="AI419" s="4">
        <v>17.809999999999999</v>
      </c>
      <c r="AJ419" s="4">
        <v>0.41</v>
      </c>
      <c r="AK419" s="4">
        <v>983</v>
      </c>
      <c r="AL419" s="4">
        <v>-2</v>
      </c>
      <c r="AM419" s="4">
        <v>0</v>
      </c>
      <c r="AN419" s="4">
        <v>21</v>
      </c>
      <c r="AO419" s="4">
        <v>190</v>
      </c>
      <c r="AP419" s="4">
        <v>189.1</v>
      </c>
      <c r="AQ419" s="4">
        <v>2.6</v>
      </c>
      <c r="AR419" s="4">
        <v>195</v>
      </c>
      <c r="AS419" s="4" t="s">
        <v>155</v>
      </c>
      <c r="AT419" s="4">
        <v>2</v>
      </c>
      <c r="AU419" s="5">
        <v>0.59799768518518526</v>
      </c>
      <c r="AV419" s="4">
        <v>47.160871999999998</v>
      </c>
      <c r="AW419" s="4">
        <v>-88.490780000000001</v>
      </c>
      <c r="AX419" s="4">
        <v>320.3</v>
      </c>
      <c r="AY419" s="4">
        <v>35</v>
      </c>
      <c r="AZ419" s="4">
        <v>12</v>
      </c>
      <c r="BA419" s="4">
        <v>9</v>
      </c>
      <c r="BB419" s="4" t="s">
        <v>424</v>
      </c>
      <c r="BC419" s="4">
        <v>2.2534529999999999</v>
      </c>
      <c r="BD419" s="4">
        <v>1.627928</v>
      </c>
      <c r="BE419" s="4">
        <v>3.183684</v>
      </c>
      <c r="BF419" s="4">
        <v>14.063000000000001</v>
      </c>
      <c r="BG419" s="4">
        <v>16.3</v>
      </c>
      <c r="BH419" s="4">
        <v>1.1599999999999999</v>
      </c>
      <c r="BI419" s="4">
        <v>12.647</v>
      </c>
      <c r="BJ419" s="4">
        <v>2990.18</v>
      </c>
      <c r="BK419" s="4">
        <v>10.603999999999999</v>
      </c>
      <c r="BL419" s="4">
        <v>1.2949999999999999</v>
      </c>
      <c r="BM419" s="4">
        <v>0.81699999999999995</v>
      </c>
      <c r="BN419" s="4">
        <v>2.1120000000000001</v>
      </c>
      <c r="BO419" s="4">
        <v>1.02</v>
      </c>
      <c r="BP419" s="4">
        <v>0.64400000000000002</v>
      </c>
      <c r="BQ419" s="4">
        <v>1.6639999999999999</v>
      </c>
      <c r="BR419" s="4">
        <v>9.0176999999999996</v>
      </c>
      <c r="BU419" s="4">
        <v>4.5949999999999998</v>
      </c>
      <c r="BW419" s="4">
        <v>374.50900000000001</v>
      </c>
      <c r="BX419" s="4">
        <v>0.26332800000000001</v>
      </c>
      <c r="BY419" s="4">
        <v>-5</v>
      </c>
      <c r="BZ419" s="4">
        <v>0.56200000000000006</v>
      </c>
      <c r="CA419" s="4">
        <v>6.4350779999999999</v>
      </c>
      <c r="CB419" s="4">
        <v>11.352399999999999</v>
      </c>
    </row>
    <row r="420" spans="1:80">
      <c r="A420" s="2">
        <v>42439</v>
      </c>
      <c r="B420" s="29">
        <v>0.39010276620370371</v>
      </c>
      <c r="C420" s="4">
        <v>13.114000000000001</v>
      </c>
      <c r="D420" s="4">
        <v>6.2600000000000003E-2</v>
      </c>
      <c r="E420" s="4" t="s">
        <v>155</v>
      </c>
      <c r="F420" s="4">
        <v>625.75657899999999</v>
      </c>
      <c r="G420" s="4">
        <v>59.1</v>
      </c>
      <c r="H420" s="4">
        <v>43.5</v>
      </c>
      <c r="I420" s="4">
        <v>1070</v>
      </c>
      <c r="K420" s="4">
        <v>2.5099999999999998</v>
      </c>
      <c r="L420" s="4">
        <v>99</v>
      </c>
      <c r="M420" s="4">
        <v>0.88500000000000001</v>
      </c>
      <c r="N420" s="4">
        <v>11.6066</v>
      </c>
      <c r="O420" s="4">
        <v>5.5399999999999998E-2</v>
      </c>
      <c r="P420" s="4">
        <v>52.332000000000001</v>
      </c>
      <c r="Q420" s="4">
        <v>38.458300000000001</v>
      </c>
      <c r="R420" s="4">
        <v>90.8</v>
      </c>
      <c r="S420" s="4">
        <v>41.245100000000001</v>
      </c>
      <c r="T420" s="4">
        <v>30.310600000000001</v>
      </c>
      <c r="U420" s="4">
        <v>71.599999999999994</v>
      </c>
      <c r="V420" s="4">
        <v>1069.96</v>
      </c>
      <c r="Y420" s="4">
        <v>87.691000000000003</v>
      </c>
      <c r="Z420" s="4">
        <v>0</v>
      </c>
      <c r="AA420" s="4">
        <v>2.2208999999999999</v>
      </c>
      <c r="AB420" s="4" t="s">
        <v>384</v>
      </c>
      <c r="AC420" s="4">
        <v>0</v>
      </c>
      <c r="AD420" s="4">
        <v>11.8</v>
      </c>
      <c r="AE420" s="4">
        <v>840</v>
      </c>
      <c r="AF420" s="4">
        <v>866</v>
      </c>
      <c r="AG420" s="4">
        <v>874</v>
      </c>
      <c r="AH420" s="4">
        <v>76</v>
      </c>
      <c r="AI420" s="4">
        <v>17.809999999999999</v>
      </c>
      <c r="AJ420" s="4">
        <v>0.41</v>
      </c>
      <c r="AK420" s="4">
        <v>983</v>
      </c>
      <c r="AL420" s="4">
        <v>-2</v>
      </c>
      <c r="AM420" s="4">
        <v>0</v>
      </c>
      <c r="AN420" s="4">
        <v>21</v>
      </c>
      <c r="AO420" s="4">
        <v>190</v>
      </c>
      <c r="AP420" s="4">
        <v>189</v>
      </c>
      <c r="AQ420" s="4">
        <v>2.4</v>
      </c>
      <c r="AR420" s="4">
        <v>195</v>
      </c>
      <c r="AS420" s="4" t="s">
        <v>155</v>
      </c>
      <c r="AT420" s="4">
        <v>2</v>
      </c>
      <c r="AU420" s="5">
        <v>0.5980092592592593</v>
      </c>
      <c r="AV420" s="4">
        <v>47.16075</v>
      </c>
      <c r="AW420" s="4">
        <v>-88.490729999999999</v>
      </c>
      <c r="AX420" s="4">
        <v>320.2</v>
      </c>
      <c r="AY420" s="4">
        <v>31.4</v>
      </c>
      <c r="AZ420" s="4">
        <v>12</v>
      </c>
      <c r="BA420" s="4">
        <v>6</v>
      </c>
      <c r="BB420" s="4" t="s">
        <v>444</v>
      </c>
      <c r="BC420" s="4">
        <v>2.9363999999999999</v>
      </c>
      <c r="BD420" s="4">
        <v>1.0303</v>
      </c>
      <c r="BE420" s="4">
        <v>3.8757999999999999</v>
      </c>
      <c r="BF420" s="4">
        <v>14.063000000000001</v>
      </c>
      <c r="BG420" s="4">
        <v>15.91</v>
      </c>
      <c r="BH420" s="4">
        <v>1.1299999999999999</v>
      </c>
      <c r="BI420" s="4">
        <v>12.992000000000001</v>
      </c>
      <c r="BJ420" s="4">
        <v>2992.0169999999998</v>
      </c>
      <c r="BK420" s="4">
        <v>9.0869999999999997</v>
      </c>
      <c r="BL420" s="4">
        <v>1.413</v>
      </c>
      <c r="BM420" s="4">
        <v>1.038</v>
      </c>
      <c r="BN420" s="4">
        <v>2.4510000000000001</v>
      </c>
      <c r="BO420" s="4">
        <v>1.113</v>
      </c>
      <c r="BP420" s="4">
        <v>0.81799999999999995</v>
      </c>
      <c r="BQ420" s="4">
        <v>1.9319999999999999</v>
      </c>
      <c r="BR420" s="4">
        <v>9.1205999999999996</v>
      </c>
      <c r="BU420" s="4">
        <v>4.4850000000000003</v>
      </c>
      <c r="BW420" s="4">
        <v>416.27300000000002</v>
      </c>
      <c r="BX420" s="4">
        <v>0.22603200000000001</v>
      </c>
      <c r="BY420" s="4">
        <v>-5</v>
      </c>
      <c r="BZ420" s="4">
        <v>0.56290399999999996</v>
      </c>
      <c r="CA420" s="4">
        <v>5.523657</v>
      </c>
      <c r="CB420" s="4">
        <v>11.370661</v>
      </c>
    </row>
    <row r="421" spans="1:80">
      <c r="A421" s="2">
        <v>42439</v>
      </c>
      <c r="B421" s="29">
        <v>0.3901143402777778</v>
      </c>
      <c r="C421" s="4">
        <v>13.364000000000001</v>
      </c>
      <c r="D421" s="4">
        <v>5.8299999999999998E-2</v>
      </c>
      <c r="E421" s="4" t="s">
        <v>155</v>
      </c>
      <c r="F421" s="4">
        <v>583.39558599999998</v>
      </c>
      <c r="G421" s="4">
        <v>70.2</v>
      </c>
      <c r="H421" s="4">
        <v>43.4</v>
      </c>
      <c r="I421" s="4">
        <v>1152.0999999999999</v>
      </c>
      <c r="K421" s="4">
        <v>2.54</v>
      </c>
      <c r="L421" s="4">
        <v>101</v>
      </c>
      <c r="M421" s="4">
        <v>0.8831</v>
      </c>
      <c r="N421" s="4">
        <v>11.8026</v>
      </c>
      <c r="O421" s="4">
        <v>5.1499999999999997E-2</v>
      </c>
      <c r="P421" s="4">
        <v>61.982900000000001</v>
      </c>
      <c r="Q421" s="4">
        <v>38.328200000000002</v>
      </c>
      <c r="R421" s="4">
        <v>100.3</v>
      </c>
      <c r="S421" s="4">
        <v>48.851399999999998</v>
      </c>
      <c r="T421" s="4">
        <v>30.208100000000002</v>
      </c>
      <c r="U421" s="4">
        <v>79.099999999999994</v>
      </c>
      <c r="V421" s="4">
        <v>1152.1472000000001</v>
      </c>
      <c r="Y421" s="4">
        <v>89.566000000000003</v>
      </c>
      <c r="Z421" s="4">
        <v>0</v>
      </c>
      <c r="AA421" s="4">
        <v>2.2441</v>
      </c>
      <c r="AB421" s="4" t="s">
        <v>384</v>
      </c>
      <c r="AC421" s="4">
        <v>0</v>
      </c>
      <c r="AD421" s="4">
        <v>11.8</v>
      </c>
      <c r="AE421" s="4">
        <v>840</v>
      </c>
      <c r="AF421" s="4">
        <v>866</v>
      </c>
      <c r="AG421" s="4">
        <v>875</v>
      </c>
      <c r="AH421" s="4">
        <v>76</v>
      </c>
      <c r="AI421" s="4">
        <v>17.809999999999999</v>
      </c>
      <c r="AJ421" s="4">
        <v>0.41</v>
      </c>
      <c r="AK421" s="4">
        <v>983</v>
      </c>
      <c r="AL421" s="4">
        <v>-2</v>
      </c>
      <c r="AM421" s="4">
        <v>0</v>
      </c>
      <c r="AN421" s="4">
        <v>21</v>
      </c>
      <c r="AO421" s="4">
        <v>189.1</v>
      </c>
      <c r="AP421" s="4">
        <v>189</v>
      </c>
      <c r="AQ421" s="4">
        <v>2.8</v>
      </c>
      <c r="AR421" s="4">
        <v>195</v>
      </c>
      <c r="AS421" s="4" t="s">
        <v>155</v>
      </c>
      <c r="AT421" s="4">
        <v>2</v>
      </c>
      <c r="AU421" s="5">
        <v>0.59802083333333333</v>
      </c>
      <c r="AV421" s="4">
        <v>47.160626000000001</v>
      </c>
      <c r="AW421" s="4">
        <v>-88.490701999999999</v>
      </c>
      <c r="AX421" s="4">
        <v>320</v>
      </c>
      <c r="AY421" s="4">
        <v>30.8</v>
      </c>
      <c r="AZ421" s="4">
        <v>12</v>
      </c>
      <c r="BA421" s="4">
        <v>7</v>
      </c>
      <c r="BB421" s="4" t="s">
        <v>431</v>
      </c>
      <c r="BC421" s="4">
        <v>1.9787999999999999</v>
      </c>
      <c r="BD421" s="4">
        <v>1.1303000000000001</v>
      </c>
      <c r="BE421" s="4">
        <v>2.8393999999999999</v>
      </c>
      <c r="BF421" s="4">
        <v>14.063000000000001</v>
      </c>
      <c r="BG421" s="4">
        <v>15.63</v>
      </c>
      <c r="BH421" s="4">
        <v>1.1100000000000001</v>
      </c>
      <c r="BI421" s="4">
        <v>13.233000000000001</v>
      </c>
      <c r="BJ421" s="4">
        <v>2991.4430000000002</v>
      </c>
      <c r="BK421" s="4">
        <v>8.3109999999999999</v>
      </c>
      <c r="BL421" s="4">
        <v>1.645</v>
      </c>
      <c r="BM421" s="4">
        <v>1.0169999999999999</v>
      </c>
      <c r="BN421" s="4">
        <v>2.6619999999999999</v>
      </c>
      <c r="BO421" s="4">
        <v>1.2969999999999999</v>
      </c>
      <c r="BP421" s="4">
        <v>0.80200000000000005</v>
      </c>
      <c r="BQ421" s="4">
        <v>2.0979999999999999</v>
      </c>
      <c r="BR421" s="4">
        <v>9.6562000000000001</v>
      </c>
      <c r="BU421" s="4">
        <v>4.5039999999999996</v>
      </c>
      <c r="BW421" s="4">
        <v>413.55599999999998</v>
      </c>
      <c r="BX421" s="4">
        <v>0.26268000000000002</v>
      </c>
      <c r="BY421" s="4">
        <v>-5</v>
      </c>
      <c r="BZ421" s="4">
        <v>0.56119200000000002</v>
      </c>
      <c r="CA421" s="4">
        <v>6.4192429999999998</v>
      </c>
      <c r="CB421" s="4">
        <v>11.336078000000001</v>
      </c>
    </row>
    <row r="422" spans="1:80">
      <c r="A422" s="2">
        <v>42439</v>
      </c>
      <c r="B422" s="29">
        <v>0.39012591435185184</v>
      </c>
      <c r="C422" s="4">
        <v>13.635999999999999</v>
      </c>
      <c r="D422" s="4">
        <v>8.4199999999999997E-2</v>
      </c>
      <c r="E422" s="4" t="s">
        <v>155</v>
      </c>
      <c r="F422" s="4">
        <v>841.84168</v>
      </c>
      <c r="G422" s="4">
        <v>79.599999999999994</v>
      </c>
      <c r="H422" s="4">
        <v>43.4</v>
      </c>
      <c r="I422" s="4">
        <v>1238.5999999999999</v>
      </c>
      <c r="K422" s="4">
        <v>2.29</v>
      </c>
      <c r="L422" s="4">
        <v>110</v>
      </c>
      <c r="M422" s="4">
        <v>0.88080000000000003</v>
      </c>
      <c r="N422" s="4">
        <v>12.0101</v>
      </c>
      <c r="O422" s="4">
        <v>7.4099999999999999E-2</v>
      </c>
      <c r="P422" s="4">
        <v>70.094099999999997</v>
      </c>
      <c r="Q422" s="4">
        <v>38.185499999999998</v>
      </c>
      <c r="R422" s="4">
        <v>108.3</v>
      </c>
      <c r="S422" s="4">
        <v>55.244199999999999</v>
      </c>
      <c r="T422" s="4">
        <v>30.095700000000001</v>
      </c>
      <c r="U422" s="4">
        <v>85.3</v>
      </c>
      <c r="V422" s="4">
        <v>1238.5999999999999</v>
      </c>
      <c r="Y422" s="4">
        <v>96.456000000000003</v>
      </c>
      <c r="Z422" s="4">
        <v>0</v>
      </c>
      <c r="AA422" s="4">
        <v>2.0133000000000001</v>
      </c>
      <c r="AB422" s="4" t="s">
        <v>384</v>
      </c>
      <c r="AC422" s="4">
        <v>0</v>
      </c>
      <c r="AD422" s="4">
        <v>11.8</v>
      </c>
      <c r="AE422" s="4">
        <v>840</v>
      </c>
      <c r="AF422" s="4">
        <v>866</v>
      </c>
      <c r="AG422" s="4">
        <v>874</v>
      </c>
      <c r="AH422" s="4">
        <v>76</v>
      </c>
      <c r="AI422" s="4">
        <v>17.809999999999999</v>
      </c>
      <c r="AJ422" s="4">
        <v>0.41</v>
      </c>
      <c r="AK422" s="4">
        <v>983</v>
      </c>
      <c r="AL422" s="4">
        <v>-2</v>
      </c>
      <c r="AM422" s="4">
        <v>0</v>
      </c>
      <c r="AN422" s="4">
        <v>21</v>
      </c>
      <c r="AO422" s="4">
        <v>189</v>
      </c>
      <c r="AP422" s="4">
        <v>189</v>
      </c>
      <c r="AQ422" s="4">
        <v>2.9</v>
      </c>
      <c r="AR422" s="4">
        <v>195</v>
      </c>
      <c r="AS422" s="4" t="s">
        <v>155</v>
      </c>
      <c r="AT422" s="4">
        <v>2</v>
      </c>
      <c r="AU422" s="5">
        <v>0.59803240740740737</v>
      </c>
      <c r="AV422" s="4">
        <v>47.160507000000003</v>
      </c>
      <c r="AW422" s="4">
        <v>-88.490689000000003</v>
      </c>
      <c r="AX422" s="4">
        <v>319.8</v>
      </c>
      <c r="AY422" s="4">
        <v>29.8</v>
      </c>
      <c r="AZ422" s="4">
        <v>12</v>
      </c>
      <c r="BA422" s="4">
        <v>8</v>
      </c>
      <c r="BB422" s="4" t="s">
        <v>445</v>
      </c>
      <c r="BC422" s="4">
        <v>1.7908999999999999</v>
      </c>
      <c r="BD422" s="4">
        <v>1.1394</v>
      </c>
      <c r="BE422" s="4">
        <v>2.7606000000000002</v>
      </c>
      <c r="BF422" s="4">
        <v>14.063000000000001</v>
      </c>
      <c r="BG422" s="4">
        <v>15.3</v>
      </c>
      <c r="BH422" s="4">
        <v>1.0900000000000001</v>
      </c>
      <c r="BI422" s="4">
        <v>13.539</v>
      </c>
      <c r="BJ422" s="4">
        <v>2984.3029999999999</v>
      </c>
      <c r="BK422" s="4">
        <v>11.726000000000001</v>
      </c>
      <c r="BL422" s="4">
        <v>1.8240000000000001</v>
      </c>
      <c r="BM422" s="4">
        <v>0.99399999999999999</v>
      </c>
      <c r="BN422" s="4">
        <v>2.8180000000000001</v>
      </c>
      <c r="BO422" s="4">
        <v>1.4379999999999999</v>
      </c>
      <c r="BP422" s="4">
        <v>0.78300000000000003</v>
      </c>
      <c r="BQ422" s="4">
        <v>2.2210000000000001</v>
      </c>
      <c r="BR422" s="4">
        <v>10.177099999999999</v>
      </c>
      <c r="BU422" s="4">
        <v>4.7549999999999999</v>
      </c>
      <c r="BW422" s="4">
        <v>363.755</v>
      </c>
      <c r="BX422" s="4">
        <v>0.27965600000000002</v>
      </c>
      <c r="BY422" s="4">
        <v>-5</v>
      </c>
      <c r="BZ422" s="4">
        <v>0.56371199999999999</v>
      </c>
      <c r="CA422" s="4">
        <v>6.8340940000000003</v>
      </c>
      <c r="CB422" s="4">
        <v>11.386982</v>
      </c>
    </row>
    <row r="423" spans="1:80">
      <c r="A423" s="2">
        <v>42439</v>
      </c>
      <c r="B423" s="29">
        <v>0.39013748842592594</v>
      </c>
      <c r="C423" s="4">
        <v>13.862</v>
      </c>
      <c r="D423" s="4">
        <v>0.32069999999999999</v>
      </c>
      <c r="E423" s="4" t="s">
        <v>155</v>
      </c>
      <c r="F423" s="4">
        <v>3207.203947</v>
      </c>
      <c r="G423" s="4">
        <v>91.8</v>
      </c>
      <c r="H423" s="4">
        <v>41.7</v>
      </c>
      <c r="I423" s="4">
        <v>1375.5</v>
      </c>
      <c r="K423" s="4">
        <v>1.88</v>
      </c>
      <c r="L423" s="4">
        <v>121</v>
      </c>
      <c r="M423" s="4">
        <v>0.87680000000000002</v>
      </c>
      <c r="N423" s="4">
        <v>12.153700000000001</v>
      </c>
      <c r="O423" s="4">
        <v>0.28120000000000001</v>
      </c>
      <c r="P423" s="4">
        <v>80.484399999999994</v>
      </c>
      <c r="Q423" s="4">
        <v>36.571199999999997</v>
      </c>
      <c r="R423" s="4">
        <v>117.1</v>
      </c>
      <c r="S423" s="4">
        <v>63.433199999999999</v>
      </c>
      <c r="T423" s="4">
        <v>28.823399999999999</v>
      </c>
      <c r="U423" s="4">
        <v>92.3</v>
      </c>
      <c r="V423" s="4">
        <v>1375.5137999999999</v>
      </c>
      <c r="Y423" s="4">
        <v>105.74299999999999</v>
      </c>
      <c r="Z423" s="4">
        <v>0</v>
      </c>
      <c r="AA423" s="4">
        <v>1.6514</v>
      </c>
      <c r="AB423" s="4" t="s">
        <v>384</v>
      </c>
      <c r="AC423" s="4">
        <v>0</v>
      </c>
      <c r="AD423" s="4">
        <v>11.8</v>
      </c>
      <c r="AE423" s="4">
        <v>840</v>
      </c>
      <c r="AF423" s="4">
        <v>867</v>
      </c>
      <c r="AG423" s="4">
        <v>875</v>
      </c>
      <c r="AH423" s="4">
        <v>76</v>
      </c>
      <c r="AI423" s="4">
        <v>17.809999999999999</v>
      </c>
      <c r="AJ423" s="4">
        <v>0.41</v>
      </c>
      <c r="AK423" s="4">
        <v>983</v>
      </c>
      <c r="AL423" s="4">
        <v>-2</v>
      </c>
      <c r="AM423" s="4">
        <v>0</v>
      </c>
      <c r="AN423" s="4">
        <v>21</v>
      </c>
      <c r="AO423" s="4">
        <v>189.9</v>
      </c>
      <c r="AP423" s="4">
        <v>189</v>
      </c>
      <c r="AQ423" s="4">
        <v>2.8</v>
      </c>
      <c r="AR423" s="4">
        <v>195</v>
      </c>
      <c r="AS423" s="4" t="s">
        <v>155</v>
      </c>
      <c r="AT423" s="4">
        <v>2</v>
      </c>
      <c r="AU423" s="5">
        <v>0.59804398148148141</v>
      </c>
      <c r="AV423" s="4">
        <v>47.160393999999997</v>
      </c>
      <c r="AW423" s="4">
        <v>-88.490690999999998</v>
      </c>
      <c r="AX423" s="4">
        <v>319.5</v>
      </c>
      <c r="AY423" s="4">
        <v>28.6</v>
      </c>
      <c r="AZ423" s="4">
        <v>12</v>
      </c>
      <c r="BA423" s="4">
        <v>7</v>
      </c>
      <c r="BB423" s="4" t="s">
        <v>431</v>
      </c>
      <c r="BC423" s="4">
        <v>2.0303</v>
      </c>
      <c r="BD423" s="4">
        <v>1.0606</v>
      </c>
      <c r="BE423" s="4">
        <v>2.9302999999999999</v>
      </c>
      <c r="BF423" s="4">
        <v>14.063000000000001</v>
      </c>
      <c r="BG423" s="4">
        <v>14.79</v>
      </c>
      <c r="BH423" s="4">
        <v>1.05</v>
      </c>
      <c r="BI423" s="4">
        <v>14.054</v>
      </c>
      <c r="BJ423" s="4">
        <v>2932.18</v>
      </c>
      <c r="BK423" s="4">
        <v>43.179000000000002</v>
      </c>
      <c r="BL423" s="4">
        <v>2.0329999999999999</v>
      </c>
      <c r="BM423" s="4">
        <v>0.92400000000000004</v>
      </c>
      <c r="BN423" s="4">
        <v>2.9569999999999999</v>
      </c>
      <c r="BO423" s="4">
        <v>1.603</v>
      </c>
      <c r="BP423" s="4">
        <v>0.72799999999999998</v>
      </c>
      <c r="BQ423" s="4">
        <v>2.331</v>
      </c>
      <c r="BR423" s="4">
        <v>10.9734</v>
      </c>
      <c r="BU423" s="4">
        <v>5.0620000000000003</v>
      </c>
      <c r="BW423" s="4">
        <v>289.68299999999999</v>
      </c>
      <c r="BX423" s="4">
        <v>0.29093400000000003</v>
      </c>
      <c r="BY423" s="4">
        <v>-5</v>
      </c>
      <c r="BZ423" s="4">
        <v>0.56309699999999996</v>
      </c>
      <c r="CA423" s="4">
        <v>7.1097010000000003</v>
      </c>
      <c r="CB423" s="4">
        <v>11.374556999999999</v>
      </c>
    </row>
    <row r="424" spans="1:80">
      <c r="A424" s="2">
        <v>42439</v>
      </c>
      <c r="B424" s="29">
        <v>0.39014906249999998</v>
      </c>
      <c r="C424" s="4">
        <v>13.843</v>
      </c>
      <c r="D424" s="4">
        <v>1.1205000000000001</v>
      </c>
      <c r="E424" s="4" t="s">
        <v>155</v>
      </c>
      <c r="F424" s="4">
        <v>11205.282219999999</v>
      </c>
      <c r="G424" s="4">
        <v>89.5</v>
      </c>
      <c r="H424" s="4">
        <v>38.6</v>
      </c>
      <c r="I424" s="4">
        <v>1557.1</v>
      </c>
      <c r="K424" s="4">
        <v>1.59</v>
      </c>
      <c r="L424" s="4">
        <v>134</v>
      </c>
      <c r="M424" s="4">
        <v>0.86970000000000003</v>
      </c>
      <c r="N424" s="4">
        <v>12.0388</v>
      </c>
      <c r="O424" s="4">
        <v>0.97450000000000003</v>
      </c>
      <c r="P424" s="4">
        <v>77.808300000000003</v>
      </c>
      <c r="Q424" s="4">
        <v>33.596400000000003</v>
      </c>
      <c r="R424" s="4">
        <v>111.4</v>
      </c>
      <c r="S424" s="4">
        <v>61.324100000000001</v>
      </c>
      <c r="T424" s="4">
        <v>26.4788</v>
      </c>
      <c r="U424" s="4">
        <v>87.8</v>
      </c>
      <c r="V424" s="4">
        <v>1557.1279</v>
      </c>
      <c r="Y424" s="4">
        <v>116.5</v>
      </c>
      <c r="Z424" s="4">
        <v>0</v>
      </c>
      <c r="AA424" s="4">
        <v>1.3815</v>
      </c>
      <c r="AB424" s="4" t="s">
        <v>384</v>
      </c>
      <c r="AC424" s="4">
        <v>0</v>
      </c>
      <c r="AD424" s="4">
        <v>11.8</v>
      </c>
      <c r="AE424" s="4">
        <v>841</v>
      </c>
      <c r="AF424" s="4">
        <v>866</v>
      </c>
      <c r="AG424" s="4">
        <v>875</v>
      </c>
      <c r="AH424" s="4">
        <v>76</v>
      </c>
      <c r="AI424" s="4">
        <v>17.809999999999999</v>
      </c>
      <c r="AJ424" s="4">
        <v>0.41</v>
      </c>
      <c r="AK424" s="4">
        <v>983</v>
      </c>
      <c r="AL424" s="4">
        <v>-2</v>
      </c>
      <c r="AM424" s="4">
        <v>0</v>
      </c>
      <c r="AN424" s="4">
        <v>21</v>
      </c>
      <c r="AO424" s="4">
        <v>190</v>
      </c>
      <c r="AP424" s="4">
        <v>189</v>
      </c>
      <c r="AQ424" s="4">
        <v>2.7</v>
      </c>
      <c r="AR424" s="4">
        <v>195</v>
      </c>
      <c r="AS424" s="4" t="s">
        <v>155</v>
      </c>
      <c r="AT424" s="4">
        <v>2</v>
      </c>
      <c r="AU424" s="5">
        <v>0.59805555555555556</v>
      </c>
      <c r="AV424" s="4">
        <v>47.160277000000001</v>
      </c>
      <c r="AW424" s="4">
        <v>-88.490684999999999</v>
      </c>
      <c r="AX424" s="4">
        <v>319.10000000000002</v>
      </c>
      <c r="AY424" s="4">
        <v>28.7</v>
      </c>
      <c r="AZ424" s="4">
        <v>12</v>
      </c>
      <c r="BA424" s="4">
        <v>7</v>
      </c>
      <c r="BB424" s="4" t="s">
        <v>431</v>
      </c>
      <c r="BC424" s="4">
        <v>2.1303000000000001</v>
      </c>
      <c r="BD424" s="4">
        <v>1.1394</v>
      </c>
      <c r="BE424" s="4">
        <v>3</v>
      </c>
      <c r="BF424" s="4">
        <v>14.063000000000001</v>
      </c>
      <c r="BG424" s="4">
        <v>13.96</v>
      </c>
      <c r="BH424" s="4">
        <v>0.99</v>
      </c>
      <c r="BI424" s="4">
        <v>14.983000000000001</v>
      </c>
      <c r="BJ424" s="4">
        <v>2772.4549999999999</v>
      </c>
      <c r="BK424" s="4">
        <v>142.839</v>
      </c>
      <c r="BL424" s="4">
        <v>1.8759999999999999</v>
      </c>
      <c r="BM424" s="4">
        <v>0.81</v>
      </c>
      <c r="BN424" s="4">
        <v>2.6869999999999998</v>
      </c>
      <c r="BO424" s="4">
        <v>1.4790000000000001</v>
      </c>
      <c r="BP424" s="4">
        <v>0.63900000000000001</v>
      </c>
      <c r="BQ424" s="4">
        <v>2.1179999999999999</v>
      </c>
      <c r="BR424" s="4">
        <v>11.857699999999999</v>
      </c>
      <c r="BU424" s="4">
        <v>5.3230000000000004</v>
      </c>
      <c r="BW424" s="4">
        <v>231.33099999999999</v>
      </c>
      <c r="BX424" s="4">
        <v>0.315502</v>
      </c>
      <c r="BY424" s="4">
        <v>-5</v>
      </c>
      <c r="BZ424" s="4">
        <v>0.56119200000000002</v>
      </c>
      <c r="CA424" s="4">
        <v>7.7100679999999997</v>
      </c>
      <c r="CB424" s="4">
        <v>11.336081999999999</v>
      </c>
    </row>
    <row r="425" spans="1:80">
      <c r="A425" s="2">
        <v>42439</v>
      </c>
      <c r="B425" s="29">
        <v>0.39016063657407413</v>
      </c>
      <c r="C425" s="4">
        <v>13.944000000000001</v>
      </c>
      <c r="D425" s="4">
        <v>1.0969</v>
      </c>
      <c r="E425" s="4" t="s">
        <v>155</v>
      </c>
      <c r="F425" s="4">
        <v>10969.39343</v>
      </c>
      <c r="G425" s="4">
        <v>64.400000000000006</v>
      </c>
      <c r="H425" s="4">
        <v>33.299999999999997</v>
      </c>
      <c r="I425" s="4">
        <v>1819.2</v>
      </c>
      <c r="K425" s="4">
        <v>1.02</v>
      </c>
      <c r="L425" s="4">
        <v>145</v>
      </c>
      <c r="M425" s="4">
        <v>0.86890000000000001</v>
      </c>
      <c r="N425" s="4">
        <v>12.1157</v>
      </c>
      <c r="O425" s="4">
        <v>0.95309999999999995</v>
      </c>
      <c r="P425" s="4">
        <v>55.929699999999997</v>
      </c>
      <c r="Q425" s="4">
        <v>28.906199999999998</v>
      </c>
      <c r="R425" s="4">
        <v>84.8</v>
      </c>
      <c r="S425" s="4">
        <v>44.080599999999997</v>
      </c>
      <c r="T425" s="4">
        <v>22.7822</v>
      </c>
      <c r="U425" s="4">
        <v>66.900000000000006</v>
      </c>
      <c r="V425" s="4">
        <v>1819.2116000000001</v>
      </c>
      <c r="Y425" s="4">
        <v>126.351</v>
      </c>
      <c r="Z425" s="4">
        <v>0</v>
      </c>
      <c r="AA425" s="4">
        <v>0.89</v>
      </c>
      <c r="AB425" s="4" t="s">
        <v>384</v>
      </c>
      <c r="AC425" s="4">
        <v>0</v>
      </c>
      <c r="AD425" s="4">
        <v>11.8</v>
      </c>
      <c r="AE425" s="4">
        <v>841</v>
      </c>
      <c r="AF425" s="4">
        <v>867</v>
      </c>
      <c r="AG425" s="4">
        <v>874</v>
      </c>
      <c r="AH425" s="4">
        <v>76</v>
      </c>
      <c r="AI425" s="4">
        <v>17.809999999999999</v>
      </c>
      <c r="AJ425" s="4">
        <v>0.41</v>
      </c>
      <c r="AK425" s="4">
        <v>983</v>
      </c>
      <c r="AL425" s="4">
        <v>-2</v>
      </c>
      <c r="AM425" s="4">
        <v>0</v>
      </c>
      <c r="AN425" s="4">
        <v>21</v>
      </c>
      <c r="AO425" s="4">
        <v>190</v>
      </c>
      <c r="AP425" s="4">
        <v>189</v>
      </c>
      <c r="AQ425" s="4">
        <v>2.7</v>
      </c>
      <c r="AR425" s="4">
        <v>195</v>
      </c>
      <c r="AS425" s="4" t="s">
        <v>155</v>
      </c>
      <c r="AT425" s="4">
        <v>2</v>
      </c>
      <c r="AU425" s="5">
        <v>0.5980671296296296</v>
      </c>
      <c r="AV425" s="4">
        <v>47.160162</v>
      </c>
      <c r="AW425" s="4">
        <v>-88.490673999999999</v>
      </c>
      <c r="AX425" s="4">
        <v>318.8</v>
      </c>
      <c r="AY425" s="4">
        <v>28.3</v>
      </c>
      <c r="AZ425" s="4">
        <v>12</v>
      </c>
      <c r="BA425" s="4">
        <v>7</v>
      </c>
      <c r="BB425" s="4" t="s">
        <v>431</v>
      </c>
      <c r="BC425" s="4">
        <v>2.0485000000000002</v>
      </c>
      <c r="BD425" s="4">
        <v>1.0303</v>
      </c>
      <c r="BE425" s="4">
        <v>2.9697</v>
      </c>
      <c r="BF425" s="4">
        <v>14.063000000000001</v>
      </c>
      <c r="BG425" s="4">
        <v>13.87</v>
      </c>
      <c r="BH425" s="4">
        <v>0.99</v>
      </c>
      <c r="BI425" s="4">
        <v>15.092000000000001</v>
      </c>
      <c r="BJ425" s="4">
        <v>2772.9110000000001</v>
      </c>
      <c r="BK425" s="4">
        <v>138.83699999999999</v>
      </c>
      <c r="BL425" s="4">
        <v>1.34</v>
      </c>
      <c r="BM425" s="4">
        <v>0.69299999999999995</v>
      </c>
      <c r="BN425" s="4">
        <v>2.0329999999999999</v>
      </c>
      <c r="BO425" s="4">
        <v>1.0569999999999999</v>
      </c>
      <c r="BP425" s="4">
        <v>0.54600000000000004</v>
      </c>
      <c r="BQ425" s="4">
        <v>1.603</v>
      </c>
      <c r="BR425" s="4">
        <v>13.767899999999999</v>
      </c>
      <c r="BU425" s="4">
        <v>5.7370000000000001</v>
      </c>
      <c r="BW425" s="4">
        <v>148.108</v>
      </c>
      <c r="BX425" s="4">
        <v>0.46444800000000003</v>
      </c>
      <c r="BY425" s="4">
        <v>-5</v>
      </c>
      <c r="BZ425" s="4">
        <v>0.56190399999999996</v>
      </c>
      <c r="CA425" s="4">
        <v>11.349947999999999</v>
      </c>
      <c r="CB425" s="4">
        <v>11.350460999999999</v>
      </c>
    </row>
    <row r="426" spans="1:80">
      <c r="A426" s="2">
        <v>42439</v>
      </c>
      <c r="B426" s="29">
        <v>0.39017221064814817</v>
      </c>
      <c r="C426" s="4">
        <v>14.122</v>
      </c>
      <c r="D426" s="4">
        <v>0.64080000000000004</v>
      </c>
      <c r="E426" s="4" t="s">
        <v>155</v>
      </c>
      <c r="F426" s="4">
        <v>6407.7958829999998</v>
      </c>
      <c r="G426" s="4">
        <v>69.400000000000006</v>
      </c>
      <c r="H426" s="4">
        <v>28.3</v>
      </c>
      <c r="I426" s="4">
        <v>1859.7</v>
      </c>
      <c r="K426" s="4">
        <v>0.59</v>
      </c>
      <c r="L426" s="4">
        <v>145</v>
      </c>
      <c r="M426" s="4">
        <v>0.87139999999999995</v>
      </c>
      <c r="N426" s="4">
        <v>12.305999999999999</v>
      </c>
      <c r="O426" s="4">
        <v>0.55840000000000001</v>
      </c>
      <c r="P426" s="4">
        <v>60.480699999999999</v>
      </c>
      <c r="Q426" s="4">
        <v>24.661300000000001</v>
      </c>
      <c r="R426" s="4">
        <v>85.1</v>
      </c>
      <c r="S426" s="4">
        <v>47.667499999999997</v>
      </c>
      <c r="T426" s="4">
        <v>19.436599999999999</v>
      </c>
      <c r="U426" s="4">
        <v>67.099999999999994</v>
      </c>
      <c r="V426" s="4">
        <v>1859.6995999999999</v>
      </c>
      <c r="Y426" s="4">
        <v>126.699</v>
      </c>
      <c r="Z426" s="4">
        <v>0</v>
      </c>
      <c r="AA426" s="4">
        <v>0.51480000000000004</v>
      </c>
      <c r="AB426" s="4" t="s">
        <v>384</v>
      </c>
      <c r="AC426" s="4">
        <v>0</v>
      </c>
      <c r="AD426" s="4">
        <v>11.8</v>
      </c>
      <c r="AE426" s="4">
        <v>841</v>
      </c>
      <c r="AF426" s="4">
        <v>868</v>
      </c>
      <c r="AG426" s="4">
        <v>875</v>
      </c>
      <c r="AH426" s="4">
        <v>76</v>
      </c>
      <c r="AI426" s="4">
        <v>17.809999999999999</v>
      </c>
      <c r="AJ426" s="4">
        <v>0.41</v>
      </c>
      <c r="AK426" s="4">
        <v>983</v>
      </c>
      <c r="AL426" s="4">
        <v>-2</v>
      </c>
      <c r="AM426" s="4">
        <v>0</v>
      </c>
      <c r="AN426" s="4">
        <v>21</v>
      </c>
      <c r="AO426" s="4">
        <v>190</v>
      </c>
      <c r="AP426" s="4">
        <v>189</v>
      </c>
      <c r="AQ426" s="4">
        <v>2.5</v>
      </c>
      <c r="AR426" s="4">
        <v>195</v>
      </c>
      <c r="AS426" s="4" t="s">
        <v>155</v>
      </c>
      <c r="AT426" s="4">
        <v>2</v>
      </c>
      <c r="AU426" s="5">
        <v>0.59807870370370375</v>
      </c>
      <c r="AV426" s="4">
        <v>47.160046000000001</v>
      </c>
      <c r="AW426" s="4">
        <v>-88.490660000000005</v>
      </c>
      <c r="AX426" s="4">
        <v>318.60000000000002</v>
      </c>
      <c r="AY426" s="4">
        <v>27.8</v>
      </c>
      <c r="AZ426" s="4">
        <v>12</v>
      </c>
      <c r="BA426" s="4">
        <v>7</v>
      </c>
      <c r="BB426" s="4" t="s">
        <v>431</v>
      </c>
      <c r="BC426" s="4">
        <v>1.7</v>
      </c>
      <c r="BD426" s="4">
        <v>1.1303000000000001</v>
      </c>
      <c r="BE426" s="4">
        <v>2.8393999999999999</v>
      </c>
      <c r="BF426" s="4">
        <v>14.063000000000001</v>
      </c>
      <c r="BG426" s="4">
        <v>14.16</v>
      </c>
      <c r="BH426" s="4">
        <v>1.01</v>
      </c>
      <c r="BI426" s="4">
        <v>14.755000000000001</v>
      </c>
      <c r="BJ426" s="4">
        <v>2859.855</v>
      </c>
      <c r="BK426" s="4">
        <v>82.593000000000004</v>
      </c>
      <c r="BL426" s="4">
        <v>1.472</v>
      </c>
      <c r="BM426" s="4">
        <v>0.6</v>
      </c>
      <c r="BN426" s="4">
        <v>2.0720000000000001</v>
      </c>
      <c r="BO426" s="4">
        <v>1.1599999999999999</v>
      </c>
      <c r="BP426" s="4">
        <v>0.47299999999999998</v>
      </c>
      <c r="BQ426" s="4">
        <v>1.633</v>
      </c>
      <c r="BR426" s="4">
        <v>14.2912</v>
      </c>
      <c r="BU426" s="4">
        <v>5.8419999999999996</v>
      </c>
      <c r="BW426" s="4">
        <v>86.986000000000004</v>
      </c>
      <c r="BX426" s="4">
        <v>0.49175200000000002</v>
      </c>
      <c r="BY426" s="4">
        <v>-5</v>
      </c>
      <c r="BZ426" s="4">
        <v>0.56200000000000006</v>
      </c>
      <c r="CA426" s="4">
        <v>12.017189999999999</v>
      </c>
      <c r="CB426" s="4">
        <v>11.352399999999999</v>
      </c>
    </row>
    <row r="427" spans="1:80">
      <c r="A427" s="2">
        <v>42439</v>
      </c>
      <c r="B427" s="29">
        <v>0.39018378472222226</v>
      </c>
      <c r="C427" s="4">
        <v>14.256</v>
      </c>
      <c r="D427" s="4">
        <v>0.33200000000000002</v>
      </c>
      <c r="E427" s="4" t="s">
        <v>155</v>
      </c>
      <c r="F427" s="4">
        <v>3319.7903230000002</v>
      </c>
      <c r="G427" s="4">
        <v>111.5</v>
      </c>
      <c r="H427" s="4">
        <v>28.3</v>
      </c>
      <c r="I427" s="4">
        <v>1775.8</v>
      </c>
      <c r="K427" s="4">
        <v>0.34</v>
      </c>
      <c r="L427" s="4">
        <v>142</v>
      </c>
      <c r="M427" s="4">
        <v>0.87309999999999999</v>
      </c>
      <c r="N427" s="4">
        <v>12.4475</v>
      </c>
      <c r="O427" s="4">
        <v>0.28989999999999999</v>
      </c>
      <c r="P427" s="4">
        <v>97.347899999999996</v>
      </c>
      <c r="Q427" s="4">
        <v>24.709800000000001</v>
      </c>
      <c r="R427" s="4">
        <v>122.1</v>
      </c>
      <c r="S427" s="4">
        <v>76.724100000000007</v>
      </c>
      <c r="T427" s="4">
        <v>19.474900000000002</v>
      </c>
      <c r="U427" s="4">
        <v>96.2</v>
      </c>
      <c r="V427" s="4">
        <v>1775.7796000000001</v>
      </c>
      <c r="Y427" s="4">
        <v>124.194</v>
      </c>
      <c r="Z427" s="4">
        <v>0</v>
      </c>
      <c r="AA427" s="4">
        <v>0.29430000000000001</v>
      </c>
      <c r="AB427" s="4" t="s">
        <v>384</v>
      </c>
      <c r="AC427" s="4">
        <v>0</v>
      </c>
      <c r="AD427" s="4">
        <v>11.8</v>
      </c>
      <c r="AE427" s="4">
        <v>840</v>
      </c>
      <c r="AF427" s="4">
        <v>868</v>
      </c>
      <c r="AG427" s="4">
        <v>873</v>
      </c>
      <c r="AH427" s="4">
        <v>76</v>
      </c>
      <c r="AI427" s="4">
        <v>17.809999999999999</v>
      </c>
      <c r="AJ427" s="4">
        <v>0.41</v>
      </c>
      <c r="AK427" s="4">
        <v>983</v>
      </c>
      <c r="AL427" s="4">
        <v>-2</v>
      </c>
      <c r="AM427" s="4">
        <v>0</v>
      </c>
      <c r="AN427" s="4">
        <v>21</v>
      </c>
      <c r="AO427" s="4">
        <v>190</v>
      </c>
      <c r="AP427" s="4">
        <v>189</v>
      </c>
      <c r="AQ427" s="4">
        <v>2.4</v>
      </c>
      <c r="AR427" s="4">
        <v>195</v>
      </c>
      <c r="AS427" s="4" t="s">
        <v>155</v>
      </c>
      <c r="AT427" s="4">
        <v>2</v>
      </c>
      <c r="AU427" s="5">
        <v>0.59809027777777779</v>
      </c>
      <c r="AV427" s="4">
        <v>47.159934</v>
      </c>
      <c r="AW427" s="4">
        <v>-88.490640999999997</v>
      </c>
      <c r="AX427" s="4">
        <v>318.5</v>
      </c>
      <c r="AY427" s="4">
        <v>27.8</v>
      </c>
      <c r="AZ427" s="4">
        <v>12</v>
      </c>
      <c r="BA427" s="4">
        <v>8</v>
      </c>
      <c r="BB427" s="4" t="s">
        <v>446</v>
      </c>
      <c r="BC427" s="4">
        <v>1.7</v>
      </c>
      <c r="BD427" s="4">
        <v>1.2</v>
      </c>
      <c r="BE427" s="4">
        <v>2.7</v>
      </c>
      <c r="BF427" s="4">
        <v>14.063000000000001</v>
      </c>
      <c r="BG427" s="4">
        <v>14.36</v>
      </c>
      <c r="BH427" s="4">
        <v>1.02</v>
      </c>
      <c r="BI427" s="4">
        <v>14.529</v>
      </c>
      <c r="BJ427" s="4">
        <v>2923.1770000000001</v>
      </c>
      <c r="BK427" s="4">
        <v>43.325000000000003</v>
      </c>
      <c r="BL427" s="4">
        <v>2.3940000000000001</v>
      </c>
      <c r="BM427" s="4">
        <v>0.60799999999999998</v>
      </c>
      <c r="BN427" s="4">
        <v>3.0019999999999998</v>
      </c>
      <c r="BO427" s="4">
        <v>1.887</v>
      </c>
      <c r="BP427" s="4">
        <v>0.47899999999999998</v>
      </c>
      <c r="BQ427" s="4">
        <v>2.3660000000000001</v>
      </c>
      <c r="BR427" s="4">
        <v>13.7898</v>
      </c>
      <c r="BU427" s="4">
        <v>5.7869999999999999</v>
      </c>
      <c r="BW427" s="4">
        <v>50.253999999999998</v>
      </c>
      <c r="BX427" s="4">
        <v>0.530968</v>
      </c>
      <c r="BY427" s="4">
        <v>-5</v>
      </c>
      <c r="BZ427" s="4">
        <v>0.56290399999999996</v>
      </c>
      <c r="CA427" s="4">
        <v>12.975531</v>
      </c>
      <c r="CB427" s="4">
        <v>11.370661</v>
      </c>
    </row>
    <row r="428" spans="1:80">
      <c r="A428" s="2">
        <v>42439</v>
      </c>
      <c r="B428" s="29">
        <v>0.3901953587962963</v>
      </c>
      <c r="C428" s="4">
        <v>14.282999999999999</v>
      </c>
      <c r="D428" s="4">
        <v>0.21629999999999999</v>
      </c>
      <c r="E428" s="4" t="s">
        <v>155</v>
      </c>
      <c r="F428" s="4">
        <v>2162.6364400000002</v>
      </c>
      <c r="G428" s="4">
        <v>141.19999999999999</v>
      </c>
      <c r="H428" s="4">
        <v>28.3</v>
      </c>
      <c r="I428" s="4">
        <v>1682.3</v>
      </c>
      <c r="K428" s="4">
        <v>0.3</v>
      </c>
      <c r="L428" s="4">
        <v>139</v>
      </c>
      <c r="M428" s="4">
        <v>0.87409999999999999</v>
      </c>
      <c r="N428" s="4">
        <v>12.485300000000001</v>
      </c>
      <c r="O428" s="4">
        <v>0.189</v>
      </c>
      <c r="P428" s="4">
        <v>123.4054</v>
      </c>
      <c r="Q428" s="4">
        <v>24.737300000000001</v>
      </c>
      <c r="R428" s="4">
        <v>148.1</v>
      </c>
      <c r="S428" s="4">
        <v>97.255200000000002</v>
      </c>
      <c r="T428" s="4">
        <v>19.4953</v>
      </c>
      <c r="U428" s="4">
        <v>116.8</v>
      </c>
      <c r="V428" s="4">
        <v>1682.3092999999999</v>
      </c>
      <c r="Y428" s="4">
        <v>121.51300000000001</v>
      </c>
      <c r="Z428" s="4">
        <v>0</v>
      </c>
      <c r="AA428" s="4">
        <v>0.26219999999999999</v>
      </c>
      <c r="AB428" s="4" t="s">
        <v>384</v>
      </c>
      <c r="AC428" s="4">
        <v>0</v>
      </c>
      <c r="AD428" s="4">
        <v>11.8</v>
      </c>
      <c r="AE428" s="4">
        <v>840</v>
      </c>
      <c r="AF428" s="4">
        <v>868</v>
      </c>
      <c r="AG428" s="4">
        <v>873</v>
      </c>
      <c r="AH428" s="4">
        <v>76</v>
      </c>
      <c r="AI428" s="4">
        <v>17.79</v>
      </c>
      <c r="AJ428" s="4">
        <v>0.41</v>
      </c>
      <c r="AK428" s="4">
        <v>984</v>
      </c>
      <c r="AL428" s="4">
        <v>-2</v>
      </c>
      <c r="AM428" s="4">
        <v>0</v>
      </c>
      <c r="AN428" s="4">
        <v>21</v>
      </c>
      <c r="AO428" s="4">
        <v>190</v>
      </c>
      <c r="AP428" s="4">
        <v>188.1</v>
      </c>
      <c r="AQ428" s="4">
        <v>2.7</v>
      </c>
      <c r="AR428" s="4">
        <v>195</v>
      </c>
      <c r="AS428" s="4" t="s">
        <v>155</v>
      </c>
      <c r="AT428" s="4">
        <v>2</v>
      </c>
      <c r="AU428" s="5">
        <v>0.59810185185185183</v>
      </c>
      <c r="AV428" s="4">
        <v>47.159818999999999</v>
      </c>
      <c r="AW428" s="4">
        <v>-88.490583999999998</v>
      </c>
      <c r="AX428" s="4">
        <v>318.60000000000002</v>
      </c>
      <c r="AY428" s="4">
        <v>29.3</v>
      </c>
      <c r="AZ428" s="4">
        <v>12</v>
      </c>
      <c r="BA428" s="4">
        <v>8</v>
      </c>
      <c r="BB428" s="4" t="s">
        <v>446</v>
      </c>
      <c r="BC428" s="4">
        <v>1.7302999999999999</v>
      </c>
      <c r="BD428" s="4">
        <v>1.3211999999999999</v>
      </c>
      <c r="BE428" s="4">
        <v>2.7909000000000002</v>
      </c>
      <c r="BF428" s="4">
        <v>14.063000000000001</v>
      </c>
      <c r="BG428" s="4">
        <v>14.47</v>
      </c>
      <c r="BH428" s="4">
        <v>1.03</v>
      </c>
      <c r="BI428" s="4">
        <v>14.401999999999999</v>
      </c>
      <c r="BJ428" s="4">
        <v>2948.6329999999998</v>
      </c>
      <c r="BK428" s="4">
        <v>28.414999999999999</v>
      </c>
      <c r="BL428" s="4">
        <v>3.052</v>
      </c>
      <c r="BM428" s="4">
        <v>0.61199999999999999</v>
      </c>
      <c r="BN428" s="4">
        <v>3.6640000000000001</v>
      </c>
      <c r="BO428" s="4">
        <v>2.4049999999999998</v>
      </c>
      <c r="BP428" s="4">
        <v>0.48199999999999998</v>
      </c>
      <c r="BQ428" s="4">
        <v>2.887</v>
      </c>
      <c r="BR428" s="4">
        <v>13.1378</v>
      </c>
      <c r="BU428" s="4">
        <v>5.694</v>
      </c>
      <c r="BW428" s="4">
        <v>45.030999999999999</v>
      </c>
      <c r="BX428" s="4">
        <v>0.47262399999999999</v>
      </c>
      <c r="BY428" s="4">
        <v>-5</v>
      </c>
      <c r="BZ428" s="4">
        <v>0.56209600000000004</v>
      </c>
      <c r="CA428" s="4">
        <v>11.549749</v>
      </c>
      <c r="CB428" s="4">
        <v>11.354339</v>
      </c>
    </row>
    <row r="429" spans="1:80">
      <c r="A429" s="2">
        <v>42439</v>
      </c>
      <c r="B429" s="29">
        <v>0.39020693287037034</v>
      </c>
      <c r="C429" s="4">
        <v>14.333</v>
      </c>
      <c r="D429" s="4">
        <v>0.24990000000000001</v>
      </c>
      <c r="E429" s="4" t="s">
        <v>155</v>
      </c>
      <c r="F429" s="4">
        <v>2499.4347459999999</v>
      </c>
      <c r="G429" s="4">
        <v>172.5</v>
      </c>
      <c r="H429" s="4">
        <v>28.3</v>
      </c>
      <c r="I429" s="4">
        <v>1617.8</v>
      </c>
      <c r="K429" s="4">
        <v>0.3</v>
      </c>
      <c r="L429" s="4">
        <v>136</v>
      </c>
      <c r="M429" s="4">
        <v>0.87339999999999995</v>
      </c>
      <c r="N429" s="4">
        <v>12.5182</v>
      </c>
      <c r="O429" s="4">
        <v>0.21829999999999999</v>
      </c>
      <c r="P429" s="4">
        <v>150.6994</v>
      </c>
      <c r="Q429" s="4">
        <v>24.716899999999999</v>
      </c>
      <c r="R429" s="4">
        <v>175.4</v>
      </c>
      <c r="S429" s="4">
        <v>118.7719</v>
      </c>
      <c r="T429" s="4">
        <v>19.480399999999999</v>
      </c>
      <c r="U429" s="4">
        <v>138.30000000000001</v>
      </c>
      <c r="V429" s="4">
        <v>1617.8227999999999</v>
      </c>
      <c r="Y429" s="4">
        <v>119.116</v>
      </c>
      <c r="Z429" s="4">
        <v>0</v>
      </c>
      <c r="AA429" s="4">
        <v>0.26200000000000001</v>
      </c>
      <c r="AB429" s="4" t="s">
        <v>384</v>
      </c>
      <c r="AC429" s="4">
        <v>0</v>
      </c>
      <c r="AD429" s="4">
        <v>11.8</v>
      </c>
      <c r="AE429" s="4">
        <v>840</v>
      </c>
      <c r="AF429" s="4">
        <v>867</v>
      </c>
      <c r="AG429" s="4">
        <v>873</v>
      </c>
      <c r="AH429" s="4">
        <v>76</v>
      </c>
      <c r="AI429" s="4">
        <v>17.809999999999999</v>
      </c>
      <c r="AJ429" s="4">
        <v>0.41</v>
      </c>
      <c r="AK429" s="4">
        <v>983</v>
      </c>
      <c r="AL429" s="4">
        <v>-2</v>
      </c>
      <c r="AM429" s="4">
        <v>0</v>
      </c>
      <c r="AN429" s="4">
        <v>21</v>
      </c>
      <c r="AO429" s="4">
        <v>189.1</v>
      </c>
      <c r="AP429" s="4">
        <v>188</v>
      </c>
      <c r="AQ429" s="4">
        <v>2.2999999999999998</v>
      </c>
      <c r="AR429" s="4">
        <v>195</v>
      </c>
      <c r="AS429" s="4" t="s">
        <v>155</v>
      </c>
      <c r="AT429" s="4">
        <v>2</v>
      </c>
      <c r="AU429" s="5">
        <v>0.59811342592592587</v>
      </c>
      <c r="AV429" s="4">
        <v>47.159694000000002</v>
      </c>
      <c r="AW429" s="4">
        <v>-88.490458000000004</v>
      </c>
      <c r="AX429" s="4">
        <v>318.8</v>
      </c>
      <c r="AY429" s="4">
        <v>32.6</v>
      </c>
      <c r="AZ429" s="4">
        <v>12</v>
      </c>
      <c r="BA429" s="4">
        <v>9</v>
      </c>
      <c r="BB429" s="4" t="s">
        <v>424</v>
      </c>
      <c r="BC429" s="4">
        <v>1.8</v>
      </c>
      <c r="BD429" s="4">
        <v>1.6</v>
      </c>
      <c r="BE429" s="4">
        <v>3</v>
      </c>
      <c r="BF429" s="4">
        <v>14.063000000000001</v>
      </c>
      <c r="BG429" s="4">
        <v>14.4</v>
      </c>
      <c r="BH429" s="4">
        <v>1.02</v>
      </c>
      <c r="BI429" s="4">
        <v>14.496</v>
      </c>
      <c r="BJ429" s="4">
        <v>2943.5920000000001</v>
      </c>
      <c r="BK429" s="4">
        <v>32.670999999999999</v>
      </c>
      <c r="BL429" s="4">
        <v>3.7109999999999999</v>
      </c>
      <c r="BM429" s="4">
        <v>0.60899999999999999</v>
      </c>
      <c r="BN429" s="4">
        <v>4.32</v>
      </c>
      <c r="BO429" s="4">
        <v>2.9249999999999998</v>
      </c>
      <c r="BP429" s="4">
        <v>0.48</v>
      </c>
      <c r="BQ429" s="4">
        <v>3.4039999999999999</v>
      </c>
      <c r="BR429" s="4">
        <v>12.579499999999999</v>
      </c>
      <c r="BU429" s="4">
        <v>5.5570000000000004</v>
      </c>
      <c r="BW429" s="4">
        <v>44.798000000000002</v>
      </c>
      <c r="BX429" s="4">
        <v>0.45876800000000001</v>
      </c>
      <c r="BY429" s="4">
        <v>-5</v>
      </c>
      <c r="BZ429" s="4">
        <v>0.56109600000000004</v>
      </c>
      <c r="CA429" s="4">
        <v>11.211143</v>
      </c>
      <c r="CB429" s="4">
        <v>11.334139</v>
      </c>
    </row>
    <row r="430" spans="1:80">
      <c r="A430" s="2">
        <v>42439</v>
      </c>
      <c r="B430" s="29">
        <v>0.39021850694444443</v>
      </c>
      <c r="C430" s="4">
        <v>14.318</v>
      </c>
      <c r="D430" s="4">
        <v>0.4284</v>
      </c>
      <c r="E430" s="4" t="s">
        <v>155</v>
      </c>
      <c r="F430" s="4">
        <v>4283.8557209999999</v>
      </c>
      <c r="G430" s="4">
        <v>147.9</v>
      </c>
      <c r="H430" s="4">
        <v>28.4</v>
      </c>
      <c r="I430" s="4">
        <v>1624.4</v>
      </c>
      <c r="K430" s="4">
        <v>0.3</v>
      </c>
      <c r="L430" s="4">
        <v>135</v>
      </c>
      <c r="M430" s="4">
        <v>0.87190000000000001</v>
      </c>
      <c r="N430" s="4">
        <v>12.484400000000001</v>
      </c>
      <c r="O430" s="4">
        <v>0.3735</v>
      </c>
      <c r="P430" s="4">
        <v>128.9615</v>
      </c>
      <c r="Q430" s="4">
        <v>24.762599999999999</v>
      </c>
      <c r="R430" s="4">
        <v>153.69999999999999</v>
      </c>
      <c r="S430" s="4">
        <v>101.6339</v>
      </c>
      <c r="T430" s="4">
        <v>19.5153</v>
      </c>
      <c r="U430" s="4">
        <v>121.1</v>
      </c>
      <c r="V430" s="4">
        <v>1624.4158</v>
      </c>
      <c r="Y430" s="4">
        <v>117.82899999999999</v>
      </c>
      <c r="Z430" s="4">
        <v>0</v>
      </c>
      <c r="AA430" s="4">
        <v>0.2616</v>
      </c>
      <c r="AB430" s="4" t="s">
        <v>384</v>
      </c>
      <c r="AC430" s="4">
        <v>0</v>
      </c>
      <c r="AD430" s="4">
        <v>11.9</v>
      </c>
      <c r="AE430" s="4">
        <v>839</v>
      </c>
      <c r="AF430" s="4">
        <v>867</v>
      </c>
      <c r="AG430" s="4">
        <v>873</v>
      </c>
      <c r="AH430" s="4">
        <v>76</v>
      </c>
      <c r="AI430" s="4">
        <v>17.79</v>
      </c>
      <c r="AJ430" s="4">
        <v>0.41</v>
      </c>
      <c r="AK430" s="4">
        <v>984</v>
      </c>
      <c r="AL430" s="4">
        <v>-2</v>
      </c>
      <c r="AM430" s="4">
        <v>0</v>
      </c>
      <c r="AN430" s="4">
        <v>21</v>
      </c>
      <c r="AO430" s="4">
        <v>189</v>
      </c>
      <c r="AP430" s="4">
        <v>188</v>
      </c>
      <c r="AQ430" s="4">
        <v>2.2999999999999998</v>
      </c>
      <c r="AR430" s="4">
        <v>195</v>
      </c>
      <c r="AS430" s="4" t="s">
        <v>155</v>
      </c>
      <c r="AT430" s="4">
        <v>2</v>
      </c>
      <c r="AU430" s="5">
        <v>0.59812500000000002</v>
      </c>
      <c r="AV430" s="4">
        <v>47.159585999999997</v>
      </c>
      <c r="AW430" s="4">
        <v>-88.490339000000006</v>
      </c>
      <c r="AX430" s="4">
        <v>318.89999999999998</v>
      </c>
      <c r="AY430" s="4">
        <v>33.200000000000003</v>
      </c>
      <c r="AZ430" s="4">
        <v>12</v>
      </c>
      <c r="BA430" s="4">
        <v>9</v>
      </c>
      <c r="BB430" s="4" t="s">
        <v>424</v>
      </c>
      <c r="BC430" s="4">
        <v>1.5879000000000001</v>
      </c>
      <c r="BD430" s="4">
        <v>1.6</v>
      </c>
      <c r="BE430" s="4">
        <v>2.7576000000000001</v>
      </c>
      <c r="BF430" s="4">
        <v>14.063000000000001</v>
      </c>
      <c r="BG430" s="4">
        <v>14.23</v>
      </c>
      <c r="BH430" s="4">
        <v>1.01</v>
      </c>
      <c r="BI430" s="4">
        <v>14.689</v>
      </c>
      <c r="BJ430" s="4">
        <v>2908.0279999999998</v>
      </c>
      <c r="BK430" s="4">
        <v>55.375999999999998</v>
      </c>
      <c r="BL430" s="4">
        <v>3.1459999999999999</v>
      </c>
      <c r="BM430" s="4">
        <v>0.60399999999999998</v>
      </c>
      <c r="BN430" s="4">
        <v>3.75</v>
      </c>
      <c r="BO430" s="4">
        <v>2.4790000000000001</v>
      </c>
      <c r="BP430" s="4">
        <v>0.47599999999999998</v>
      </c>
      <c r="BQ430" s="4">
        <v>2.9550000000000001</v>
      </c>
      <c r="BR430" s="4">
        <v>12.511900000000001</v>
      </c>
      <c r="BU430" s="4">
        <v>5.4450000000000003</v>
      </c>
      <c r="BW430" s="4">
        <v>44.302999999999997</v>
      </c>
      <c r="BX430" s="4">
        <v>0.45890399999999998</v>
      </c>
      <c r="BY430" s="4">
        <v>-5</v>
      </c>
      <c r="BZ430" s="4">
        <v>0.56190399999999996</v>
      </c>
      <c r="CA430" s="4">
        <v>11.214467000000001</v>
      </c>
      <c r="CB430" s="4">
        <v>11.350460999999999</v>
      </c>
    </row>
    <row r="431" spans="1:80">
      <c r="A431" s="2">
        <v>42439</v>
      </c>
      <c r="B431" s="29">
        <v>0.39023008101851847</v>
      </c>
      <c r="C431" s="4">
        <v>14.31</v>
      </c>
      <c r="D431" s="4">
        <v>0.3795</v>
      </c>
      <c r="E431" s="4" t="s">
        <v>155</v>
      </c>
      <c r="F431" s="4">
        <v>3794.635158</v>
      </c>
      <c r="G431" s="4">
        <v>116.2</v>
      </c>
      <c r="H431" s="4">
        <v>28.4</v>
      </c>
      <c r="I431" s="4">
        <v>1691.2</v>
      </c>
      <c r="K431" s="4">
        <v>0.2</v>
      </c>
      <c r="L431" s="4">
        <v>135</v>
      </c>
      <c r="M431" s="4">
        <v>0.87229999999999996</v>
      </c>
      <c r="N431" s="4">
        <v>12.4826</v>
      </c>
      <c r="O431" s="4">
        <v>0.33100000000000002</v>
      </c>
      <c r="P431" s="4">
        <v>101.3858</v>
      </c>
      <c r="Q431" s="4">
        <v>24.773199999999999</v>
      </c>
      <c r="R431" s="4">
        <v>126.2</v>
      </c>
      <c r="S431" s="4">
        <v>79.906000000000006</v>
      </c>
      <c r="T431" s="4">
        <v>19.524699999999999</v>
      </c>
      <c r="U431" s="4">
        <v>99.4</v>
      </c>
      <c r="V431" s="4">
        <v>1691.1765</v>
      </c>
      <c r="Y431" s="4">
        <v>117.917</v>
      </c>
      <c r="Z431" s="4">
        <v>0</v>
      </c>
      <c r="AA431" s="4">
        <v>0.17449999999999999</v>
      </c>
      <c r="AB431" s="4" t="s">
        <v>384</v>
      </c>
      <c r="AC431" s="4">
        <v>0</v>
      </c>
      <c r="AD431" s="4">
        <v>11.8</v>
      </c>
      <c r="AE431" s="4">
        <v>840</v>
      </c>
      <c r="AF431" s="4">
        <v>867</v>
      </c>
      <c r="AG431" s="4">
        <v>872</v>
      </c>
      <c r="AH431" s="4">
        <v>76</v>
      </c>
      <c r="AI431" s="4">
        <v>17.809999999999999</v>
      </c>
      <c r="AJ431" s="4">
        <v>0.41</v>
      </c>
      <c r="AK431" s="4">
        <v>983</v>
      </c>
      <c r="AL431" s="4">
        <v>-2</v>
      </c>
      <c r="AM431" s="4">
        <v>0</v>
      </c>
      <c r="AN431" s="4">
        <v>21</v>
      </c>
      <c r="AO431" s="4">
        <v>189.9</v>
      </c>
      <c r="AP431" s="4">
        <v>188.9</v>
      </c>
      <c r="AQ431" s="4">
        <v>2.1</v>
      </c>
      <c r="AR431" s="4">
        <v>195</v>
      </c>
      <c r="AS431" s="4" t="s">
        <v>155</v>
      </c>
      <c r="AT431" s="4">
        <v>2</v>
      </c>
      <c r="AU431" s="5">
        <v>0.59813657407407406</v>
      </c>
      <c r="AV431" s="4">
        <v>47.159506999999998</v>
      </c>
      <c r="AW431" s="4">
        <v>-88.49015</v>
      </c>
      <c r="AX431" s="4">
        <v>318.89999999999998</v>
      </c>
      <c r="AY431" s="4">
        <v>33.200000000000003</v>
      </c>
      <c r="AZ431" s="4">
        <v>12</v>
      </c>
      <c r="BA431" s="4">
        <v>10</v>
      </c>
      <c r="BB431" s="4" t="s">
        <v>423</v>
      </c>
      <c r="BC431" s="4">
        <v>1.1909000000000001</v>
      </c>
      <c r="BD431" s="4">
        <v>1.6606000000000001</v>
      </c>
      <c r="BE431" s="4">
        <v>2.2909000000000002</v>
      </c>
      <c r="BF431" s="4">
        <v>14.063000000000001</v>
      </c>
      <c r="BG431" s="4">
        <v>14.28</v>
      </c>
      <c r="BH431" s="4">
        <v>1.02</v>
      </c>
      <c r="BI431" s="4">
        <v>14.64</v>
      </c>
      <c r="BJ431" s="4">
        <v>2916.0659999999998</v>
      </c>
      <c r="BK431" s="4">
        <v>49.216000000000001</v>
      </c>
      <c r="BL431" s="4">
        <v>2.48</v>
      </c>
      <c r="BM431" s="4">
        <v>0.60599999999999998</v>
      </c>
      <c r="BN431" s="4">
        <v>3.0859999999999999</v>
      </c>
      <c r="BO431" s="4">
        <v>1.9550000000000001</v>
      </c>
      <c r="BP431" s="4">
        <v>0.47799999999999998</v>
      </c>
      <c r="BQ431" s="4">
        <v>2.4319999999999999</v>
      </c>
      <c r="BR431" s="4">
        <v>13.0641</v>
      </c>
      <c r="BU431" s="4">
        <v>5.4649999999999999</v>
      </c>
      <c r="BW431" s="4">
        <v>29.634</v>
      </c>
      <c r="BX431" s="4">
        <v>0.44182399999999999</v>
      </c>
      <c r="BY431" s="4">
        <v>-5</v>
      </c>
      <c r="BZ431" s="4">
        <v>0.55928800000000001</v>
      </c>
      <c r="CA431" s="4">
        <v>10.797074</v>
      </c>
      <c r="CB431" s="4">
        <v>11.297618</v>
      </c>
    </row>
    <row r="432" spans="1:80">
      <c r="A432" s="2">
        <v>42439</v>
      </c>
      <c r="B432" s="29">
        <v>0.39024165509259262</v>
      </c>
      <c r="C432" s="4">
        <v>14.314</v>
      </c>
      <c r="D432" s="4">
        <v>0.30349999999999999</v>
      </c>
      <c r="E432" s="4" t="s">
        <v>155</v>
      </c>
      <c r="F432" s="4">
        <v>3034.8979589999999</v>
      </c>
      <c r="G432" s="4">
        <v>119.5</v>
      </c>
      <c r="H432" s="4">
        <v>29.5</v>
      </c>
      <c r="I432" s="4">
        <v>1686.6</v>
      </c>
      <c r="K432" s="4">
        <v>0.2</v>
      </c>
      <c r="L432" s="4">
        <v>135</v>
      </c>
      <c r="M432" s="4">
        <v>0.873</v>
      </c>
      <c r="N432" s="4">
        <v>12.4956</v>
      </c>
      <c r="O432" s="4">
        <v>0.26490000000000002</v>
      </c>
      <c r="P432" s="4">
        <v>104.30029999999999</v>
      </c>
      <c r="Q432" s="4">
        <v>25.7532</v>
      </c>
      <c r="R432" s="4">
        <v>130.1</v>
      </c>
      <c r="S432" s="4">
        <v>82.203599999999994</v>
      </c>
      <c r="T432" s="4">
        <v>20.2972</v>
      </c>
      <c r="U432" s="4">
        <v>102.5</v>
      </c>
      <c r="V432" s="4">
        <v>1686.6138000000001</v>
      </c>
      <c r="Y432" s="4">
        <v>117.934</v>
      </c>
      <c r="Z432" s="4">
        <v>0</v>
      </c>
      <c r="AA432" s="4">
        <v>0.17460000000000001</v>
      </c>
      <c r="AB432" s="4" t="s">
        <v>384</v>
      </c>
      <c r="AC432" s="4">
        <v>0</v>
      </c>
      <c r="AD432" s="4">
        <v>11.9</v>
      </c>
      <c r="AE432" s="4">
        <v>839</v>
      </c>
      <c r="AF432" s="4">
        <v>868</v>
      </c>
      <c r="AG432" s="4">
        <v>872</v>
      </c>
      <c r="AH432" s="4">
        <v>76</v>
      </c>
      <c r="AI432" s="4">
        <v>17.809999999999999</v>
      </c>
      <c r="AJ432" s="4">
        <v>0.41</v>
      </c>
      <c r="AK432" s="4">
        <v>983</v>
      </c>
      <c r="AL432" s="4">
        <v>-2</v>
      </c>
      <c r="AM432" s="4">
        <v>0</v>
      </c>
      <c r="AN432" s="4">
        <v>21</v>
      </c>
      <c r="AO432" s="4">
        <v>190</v>
      </c>
      <c r="AP432" s="4">
        <v>189</v>
      </c>
      <c r="AQ432" s="4">
        <v>2.2999999999999998</v>
      </c>
      <c r="AR432" s="4">
        <v>195</v>
      </c>
      <c r="AS432" s="4" t="s">
        <v>155</v>
      </c>
      <c r="AT432" s="4">
        <v>2</v>
      </c>
      <c r="AU432" s="5">
        <v>0.59814814814814821</v>
      </c>
      <c r="AV432" s="4">
        <v>47.159419</v>
      </c>
      <c r="AW432" s="4">
        <v>-88.490001000000007</v>
      </c>
      <c r="AX432" s="4">
        <v>318.7</v>
      </c>
      <c r="AY432" s="4">
        <v>32.4</v>
      </c>
      <c r="AZ432" s="4">
        <v>12</v>
      </c>
      <c r="BA432" s="4">
        <v>10</v>
      </c>
      <c r="BB432" s="4" t="s">
        <v>423</v>
      </c>
      <c r="BC432" s="4">
        <v>1.4302999999999999</v>
      </c>
      <c r="BD432" s="4">
        <v>1.8</v>
      </c>
      <c r="BE432" s="4">
        <v>2.5303</v>
      </c>
      <c r="BF432" s="4">
        <v>14.063000000000001</v>
      </c>
      <c r="BG432" s="4">
        <v>14.35</v>
      </c>
      <c r="BH432" s="4">
        <v>1.02</v>
      </c>
      <c r="BI432" s="4">
        <v>14.548999999999999</v>
      </c>
      <c r="BJ432" s="4">
        <v>2931.2260000000001</v>
      </c>
      <c r="BK432" s="4">
        <v>39.557000000000002</v>
      </c>
      <c r="BL432" s="4">
        <v>2.5619999999999998</v>
      </c>
      <c r="BM432" s="4">
        <v>0.63300000000000001</v>
      </c>
      <c r="BN432" s="4">
        <v>3.1949999999999998</v>
      </c>
      <c r="BO432" s="4">
        <v>2.0190000000000001</v>
      </c>
      <c r="BP432" s="4">
        <v>0.499</v>
      </c>
      <c r="BQ432" s="4">
        <v>2.5179999999999998</v>
      </c>
      <c r="BR432" s="4">
        <v>13.0829</v>
      </c>
      <c r="BU432" s="4">
        <v>5.4889999999999999</v>
      </c>
      <c r="BW432" s="4">
        <v>29.78</v>
      </c>
      <c r="BX432" s="4">
        <v>0.41107199999999999</v>
      </c>
      <c r="BY432" s="4">
        <v>-5</v>
      </c>
      <c r="BZ432" s="4">
        <v>0.55990399999999996</v>
      </c>
      <c r="CA432" s="4">
        <v>10.045572</v>
      </c>
      <c r="CB432" s="4">
        <v>11.310060999999999</v>
      </c>
    </row>
    <row r="433" spans="1:80">
      <c r="A433" s="2">
        <v>42439</v>
      </c>
      <c r="B433" s="29">
        <v>0.39025322916666666</v>
      </c>
      <c r="C433" s="4">
        <v>14.303000000000001</v>
      </c>
      <c r="D433" s="4">
        <v>0.23300000000000001</v>
      </c>
      <c r="E433" s="4" t="s">
        <v>155</v>
      </c>
      <c r="F433" s="4">
        <v>2330.171429</v>
      </c>
      <c r="G433" s="4">
        <v>142.6</v>
      </c>
      <c r="H433" s="4">
        <v>29.6</v>
      </c>
      <c r="I433" s="4">
        <v>1667.2</v>
      </c>
      <c r="K433" s="4">
        <v>0.2</v>
      </c>
      <c r="L433" s="4">
        <v>135</v>
      </c>
      <c r="M433" s="4">
        <v>0.87390000000000001</v>
      </c>
      <c r="N433" s="4">
        <v>12.498699999999999</v>
      </c>
      <c r="O433" s="4">
        <v>0.2036</v>
      </c>
      <c r="P433" s="4">
        <v>124.61199999999999</v>
      </c>
      <c r="Q433" s="4">
        <v>25.866199999999999</v>
      </c>
      <c r="R433" s="4">
        <v>150.5</v>
      </c>
      <c r="S433" s="4">
        <v>98.212100000000007</v>
      </c>
      <c r="T433" s="4">
        <v>20.386199999999999</v>
      </c>
      <c r="U433" s="4">
        <v>118.6</v>
      </c>
      <c r="V433" s="4">
        <v>1667.2364</v>
      </c>
      <c r="Y433" s="4">
        <v>117.83199999999999</v>
      </c>
      <c r="Z433" s="4">
        <v>0</v>
      </c>
      <c r="AA433" s="4">
        <v>0.17480000000000001</v>
      </c>
      <c r="AB433" s="4" t="s">
        <v>384</v>
      </c>
      <c r="AC433" s="4">
        <v>0</v>
      </c>
      <c r="AD433" s="4">
        <v>11.8</v>
      </c>
      <c r="AE433" s="4">
        <v>840</v>
      </c>
      <c r="AF433" s="4">
        <v>867</v>
      </c>
      <c r="AG433" s="4">
        <v>872</v>
      </c>
      <c r="AH433" s="4">
        <v>76</v>
      </c>
      <c r="AI433" s="4">
        <v>17.809999999999999</v>
      </c>
      <c r="AJ433" s="4">
        <v>0.41</v>
      </c>
      <c r="AK433" s="4">
        <v>983</v>
      </c>
      <c r="AL433" s="4">
        <v>-2</v>
      </c>
      <c r="AM433" s="4">
        <v>0</v>
      </c>
      <c r="AN433" s="4">
        <v>21</v>
      </c>
      <c r="AO433" s="4">
        <v>190</v>
      </c>
      <c r="AP433" s="4">
        <v>189</v>
      </c>
      <c r="AQ433" s="4">
        <v>2.8</v>
      </c>
      <c r="AR433" s="4">
        <v>195</v>
      </c>
      <c r="AS433" s="4" t="s">
        <v>155</v>
      </c>
      <c r="AT433" s="4">
        <v>2</v>
      </c>
      <c r="AU433" s="5">
        <v>0.59815972222222225</v>
      </c>
      <c r="AV433" s="4">
        <v>47.159319000000004</v>
      </c>
      <c r="AW433" s="4">
        <v>-88.489845000000003</v>
      </c>
      <c r="AX433" s="4">
        <v>318.2</v>
      </c>
      <c r="AY433" s="4">
        <v>36.6</v>
      </c>
      <c r="AZ433" s="4">
        <v>12</v>
      </c>
      <c r="BA433" s="4">
        <v>10</v>
      </c>
      <c r="BB433" s="4" t="s">
        <v>423</v>
      </c>
      <c r="BC433" s="4">
        <v>1.5606</v>
      </c>
      <c r="BD433" s="4">
        <v>1.8303</v>
      </c>
      <c r="BE433" s="4">
        <v>2.6606000000000001</v>
      </c>
      <c r="BF433" s="4">
        <v>14.063000000000001</v>
      </c>
      <c r="BG433" s="4">
        <v>14.44</v>
      </c>
      <c r="BH433" s="4">
        <v>1.03</v>
      </c>
      <c r="BI433" s="4">
        <v>14.435</v>
      </c>
      <c r="BJ433" s="4">
        <v>2945.7049999999999</v>
      </c>
      <c r="BK433" s="4">
        <v>30.544</v>
      </c>
      <c r="BL433" s="4">
        <v>3.0760000000000001</v>
      </c>
      <c r="BM433" s="4">
        <v>0.63800000000000001</v>
      </c>
      <c r="BN433" s="4">
        <v>3.714</v>
      </c>
      <c r="BO433" s="4">
        <v>2.4239999999999999</v>
      </c>
      <c r="BP433" s="4">
        <v>0.503</v>
      </c>
      <c r="BQ433" s="4">
        <v>2.927</v>
      </c>
      <c r="BR433" s="4">
        <v>12.9932</v>
      </c>
      <c r="BU433" s="4">
        <v>5.51</v>
      </c>
      <c r="BW433" s="4">
        <v>29.95</v>
      </c>
      <c r="BX433" s="4">
        <v>0.35737600000000003</v>
      </c>
      <c r="BY433" s="4">
        <v>-5</v>
      </c>
      <c r="BZ433" s="4">
        <v>0.55819200000000002</v>
      </c>
      <c r="CA433" s="4">
        <v>8.7333759999999998</v>
      </c>
      <c r="CB433" s="4">
        <v>11.275478</v>
      </c>
    </row>
    <row r="434" spans="1:80">
      <c r="A434" s="2">
        <v>42439</v>
      </c>
      <c r="B434" s="29">
        <v>0.39026480324074075</v>
      </c>
      <c r="C434" s="4">
        <v>14.23</v>
      </c>
      <c r="D434" s="4">
        <v>0.15620000000000001</v>
      </c>
      <c r="E434" s="4" t="s">
        <v>155</v>
      </c>
      <c r="F434" s="4">
        <v>1561.7667240000001</v>
      </c>
      <c r="G434" s="4">
        <v>180.9</v>
      </c>
      <c r="H434" s="4">
        <v>29.6</v>
      </c>
      <c r="I434" s="4">
        <v>1668.5</v>
      </c>
      <c r="K434" s="4">
        <v>0.2</v>
      </c>
      <c r="L434" s="4">
        <v>131</v>
      </c>
      <c r="M434" s="4">
        <v>0.87509999999999999</v>
      </c>
      <c r="N434" s="4">
        <v>12.452400000000001</v>
      </c>
      <c r="O434" s="4">
        <v>0.13669999999999999</v>
      </c>
      <c r="P434" s="4">
        <v>158.33449999999999</v>
      </c>
      <c r="Q434" s="4">
        <v>25.9419</v>
      </c>
      <c r="R434" s="4">
        <v>184.3</v>
      </c>
      <c r="S434" s="4">
        <v>124.7902</v>
      </c>
      <c r="T434" s="4">
        <v>20.445900000000002</v>
      </c>
      <c r="U434" s="4">
        <v>145.19999999999999</v>
      </c>
      <c r="V434" s="4">
        <v>1668.4682</v>
      </c>
      <c r="Y434" s="4">
        <v>114.946</v>
      </c>
      <c r="Z434" s="4">
        <v>0</v>
      </c>
      <c r="AA434" s="4">
        <v>0.17499999999999999</v>
      </c>
      <c r="AB434" s="4" t="s">
        <v>384</v>
      </c>
      <c r="AC434" s="4">
        <v>0</v>
      </c>
      <c r="AD434" s="4">
        <v>11.8</v>
      </c>
      <c r="AE434" s="4">
        <v>839</v>
      </c>
      <c r="AF434" s="4">
        <v>868</v>
      </c>
      <c r="AG434" s="4">
        <v>871</v>
      </c>
      <c r="AH434" s="4">
        <v>76</v>
      </c>
      <c r="AI434" s="4">
        <v>17.809999999999999</v>
      </c>
      <c r="AJ434" s="4">
        <v>0.41</v>
      </c>
      <c r="AK434" s="4">
        <v>983</v>
      </c>
      <c r="AL434" s="4">
        <v>-2</v>
      </c>
      <c r="AM434" s="4">
        <v>0</v>
      </c>
      <c r="AN434" s="4">
        <v>21</v>
      </c>
      <c r="AO434" s="4">
        <v>190</v>
      </c>
      <c r="AP434" s="4">
        <v>189</v>
      </c>
      <c r="AQ434" s="4">
        <v>2.7</v>
      </c>
      <c r="AR434" s="4">
        <v>195</v>
      </c>
      <c r="AS434" s="4" t="s">
        <v>155</v>
      </c>
      <c r="AT434" s="4">
        <v>2</v>
      </c>
      <c r="AU434" s="5">
        <v>0.59817129629629628</v>
      </c>
      <c r="AV434" s="4">
        <v>47.159224000000002</v>
      </c>
      <c r="AW434" s="4">
        <v>-88.489701999999994</v>
      </c>
      <c r="AX434" s="4">
        <v>317.89999999999998</v>
      </c>
      <c r="AY434" s="4">
        <v>35.6</v>
      </c>
      <c r="AZ434" s="4">
        <v>12</v>
      </c>
      <c r="BA434" s="4">
        <v>10</v>
      </c>
      <c r="BB434" s="4" t="s">
        <v>423</v>
      </c>
      <c r="BC434" s="4">
        <v>1.4881120000000001</v>
      </c>
      <c r="BD434" s="4">
        <v>1.6881120000000001</v>
      </c>
      <c r="BE434" s="4">
        <v>2.436763</v>
      </c>
      <c r="BF434" s="4">
        <v>14.063000000000001</v>
      </c>
      <c r="BG434" s="4">
        <v>14.58</v>
      </c>
      <c r="BH434" s="4">
        <v>1.04</v>
      </c>
      <c r="BI434" s="4">
        <v>14.276</v>
      </c>
      <c r="BJ434" s="4">
        <v>2960.9059999999999</v>
      </c>
      <c r="BK434" s="4">
        <v>20.683</v>
      </c>
      <c r="BL434" s="4">
        <v>3.9430000000000001</v>
      </c>
      <c r="BM434" s="4">
        <v>0.64600000000000002</v>
      </c>
      <c r="BN434" s="4">
        <v>4.5890000000000004</v>
      </c>
      <c r="BO434" s="4">
        <v>3.1070000000000002</v>
      </c>
      <c r="BP434" s="4">
        <v>0.50900000000000001</v>
      </c>
      <c r="BQ434" s="4">
        <v>3.6160000000000001</v>
      </c>
      <c r="BR434" s="4">
        <v>13.118499999999999</v>
      </c>
      <c r="BU434" s="4">
        <v>5.423</v>
      </c>
      <c r="BW434" s="4">
        <v>30.257999999999999</v>
      </c>
      <c r="BX434" s="4">
        <v>0.435168</v>
      </c>
      <c r="BY434" s="4">
        <v>-5</v>
      </c>
      <c r="BZ434" s="4">
        <v>0.55709600000000004</v>
      </c>
      <c r="CA434" s="4">
        <v>10.634418</v>
      </c>
      <c r="CB434" s="4">
        <v>11.253339</v>
      </c>
    </row>
    <row r="435" spans="1:80">
      <c r="A435" s="2">
        <v>42439</v>
      </c>
      <c r="B435" s="29">
        <v>0.39027637731481479</v>
      </c>
      <c r="C435" s="4">
        <v>14.239000000000001</v>
      </c>
      <c r="D435" s="4">
        <v>9.2499999999999999E-2</v>
      </c>
      <c r="E435" s="4" t="s">
        <v>155</v>
      </c>
      <c r="F435" s="4">
        <v>924.95934999999997</v>
      </c>
      <c r="G435" s="4">
        <v>446.2</v>
      </c>
      <c r="H435" s="4">
        <v>29.7</v>
      </c>
      <c r="I435" s="4">
        <v>1539.8</v>
      </c>
      <c r="K435" s="4">
        <v>0.2</v>
      </c>
      <c r="L435" s="4">
        <v>128</v>
      </c>
      <c r="M435" s="4">
        <v>0.87570000000000003</v>
      </c>
      <c r="N435" s="4">
        <v>12.468999999999999</v>
      </c>
      <c r="O435" s="4">
        <v>8.1000000000000003E-2</v>
      </c>
      <c r="P435" s="4">
        <v>390.7038</v>
      </c>
      <c r="Q435" s="4">
        <v>26.008600000000001</v>
      </c>
      <c r="R435" s="4">
        <v>416.7</v>
      </c>
      <c r="S435" s="4">
        <v>307.93040000000002</v>
      </c>
      <c r="T435" s="4">
        <v>20.4985</v>
      </c>
      <c r="U435" s="4">
        <v>328.4</v>
      </c>
      <c r="V435" s="4">
        <v>1539.8113000000001</v>
      </c>
      <c r="Y435" s="4">
        <v>112.512</v>
      </c>
      <c r="Z435" s="4">
        <v>0</v>
      </c>
      <c r="AA435" s="4">
        <v>0.17510000000000001</v>
      </c>
      <c r="AB435" s="4" t="s">
        <v>384</v>
      </c>
      <c r="AC435" s="4">
        <v>0</v>
      </c>
      <c r="AD435" s="4">
        <v>11.9</v>
      </c>
      <c r="AE435" s="4">
        <v>838</v>
      </c>
      <c r="AF435" s="4">
        <v>867</v>
      </c>
      <c r="AG435" s="4">
        <v>870</v>
      </c>
      <c r="AH435" s="4">
        <v>76</v>
      </c>
      <c r="AI435" s="4">
        <v>17.809999999999999</v>
      </c>
      <c r="AJ435" s="4">
        <v>0.41</v>
      </c>
      <c r="AK435" s="4">
        <v>983</v>
      </c>
      <c r="AL435" s="4">
        <v>-2</v>
      </c>
      <c r="AM435" s="4">
        <v>0</v>
      </c>
      <c r="AN435" s="4">
        <v>21</v>
      </c>
      <c r="AO435" s="4">
        <v>190</v>
      </c>
      <c r="AP435" s="4">
        <v>189</v>
      </c>
      <c r="AQ435" s="4">
        <v>2.8</v>
      </c>
      <c r="AR435" s="4">
        <v>195</v>
      </c>
      <c r="AS435" s="4" t="s">
        <v>155</v>
      </c>
      <c r="AT435" s="4">
        <v>2</v>
      </c>
      <c r="AU435" s="5">
        <v>0.59818287037037032</v>
      </c>
      <c r="AV435" s="4">
        <v>47.159122000000004</v>
      </c>
      <c r="AW435" s="4">
        <v>-88.489526999999995</v>
      </c>
      <c r="AX435" s="4">
        <v>318</v>
      </c>
      <c r="AY435" s="4">
        <v>38.700000000000003</v>
      </c>
      <c r="AZ435" s="4">
        <v>12</v>
      </c>
      <c r="BA435" s="4">
        <v>10</v>
      </c>
      <c r="BB435" s="4" t="s">
        <v>423</v>
      </c>
      <c r="BC435" s="4">
        <v>1</v>
      </c>
      <c r="BD435" s="4">
        <v>1.2</v>
      </c>
      <c r="BE435" s="4">
        <v>1.6</v>
      </c>
      <c r="BF435" s="4">
        <v>14.063000000000001</v>
      </c>
      <c r="BG435" s="4">
        <v>14.66</v>
      </c>
      <c r="BH435" s="4">
        <v>1.04</v>
      </c>
      <c r="BI435" s="4">
        <v>14.193</v>
      </c>
      <c r="BJ435" s="4">
        <v>2977.0140000000001</v>
      </c>
      <c r="BK435" s="4">
        <v>12.308999999999999</v>
      </c>
      <c r="BL435" s="4">
        <v>9.7690000000000001</v>
      </c>
      <c r="BM435" s="4">
        <v>0.65</v>
      </c>
      <c r="BN435" s="4">
        <v>10.419</v>
      </c>
      <c r="BO435" s="4">
        <v>7.6989999999999998</v>
      </c>
      <c r="BP435" s="4">
        <v>0.51300000000000001</v>
      </c>
      <c r="BQ435" s="4">
        <v>8.2119999999999997</v>
      </c>
      <c r="BR435" s="4">
        <v>12.156700000000001</v>
      </c>
      <c r="BU435" s="4">
        <v>5.33</v>
      </c>
      <c r="BW435" s="4">
        <v>30.405000000000001</v>
      </c>
      <c r="BX435" s="4">
        <v>0.566944</v>
      </c>
      <c r="BY435" s="4">
        <v>-5</v>
      </c>
      <c r="BZ435" s="4">
        <v>0.55971199999999999</v>
      </c>
      <c r="CA435" s="4">
        <v>13.854694</v>
      </c>
      <c r="CB435" s="4">
        <v>11.306182</v>
      </c>
    </row>
    <row r="436" spans="1:80">
      <c r="A436" s="2">
        <v>42439</v>
      </c>
      <c r="B436" s="29">
        <v>0.39028795138888889</v>
      </c>
      <c r="C436" s="4">
        <v>14.254</v>
      </c>
      <c r="D436" s="4">
        <v>0.1125</v>
      </c>
      <c r="E436" s="4" t="s">
        <v>155</v>
      </c>
      <c r="F436" s="4">
        <v>1124.7976880000001</v>
      </c>
      <c r="G436" s="4">
        <v>473.9</v>
      </c>
      <c r="H436" s="4">
        <v>29.6</v>
      </c>
      <c r="I436" s="4">
        <v>1541.8</v>
      </c>
      <c r="K436" s="4">
        <v>0.31</v>
      </c>
      <c r="L436" s="4">
        <v>127</v>
      </c>
      <c r="M436" s="4">
        <v>0.87539999999999996</v>
      </c>
      <c r="N436" s="4">
        <v>12.4779</v>
      </c>
      <c r="O436" s="4">
        <v>9.8500000000000004E-2</v>
      </c>
      <c r="P436" s="4">
        <v>414.82209999999998</v>
      </c>
      <c r="Q436" s="4">
        <v>25.9115</v>
      </c>
      <c r="R436" s="4">
        <v>440.7</v>
      </c>
      <c r="S436" s="4">
        <v>326.9391</v>
      </c>
      <c r="T436" s="4">
        <v>20.422000000000001</v>
      </c>
      <c r="U436" s="4">
        <v>347.4</v>
      </c>
      <c r="V436" s="4">
        <v>1541.8101999999999</v>
      </c>
      <c r="Y436" s="4">
        <v>111.349</v>
      </c>
      <c r="Z436" s="4">
        <v>0</v>
      </c>
      <c r="AA436" s="4">
        <v>0.26950000000000002</v>
      </c>
      <c r="AB436" s="4" t="s">
        <v>384</v>
      </c>
      <c r="AC436" s="4">
        <v>0</v>
      </c>
      <c r="AD436" s="4">
        <v>11.8</v>
      </c>
      <c r="AE436" s="4">
        <v>838</v>
      </c>
      <c r="AF436" s="4">
        <v>867</v>
      </c>
      <c r="AG436" s="4">
        <v>870</v>
      </c>
      <c r="AH436" s="4">
        <v>76</v>
      </c>
      <c r="AI436" s="4">
        <v>17.809999999999999</v>
      </c>
      <c r="AJ436" s="4">
        <v>0.41</v>
      </c>
      <c r="AK436" s="4">
        <v>983</v>
      </c>
      <c r="AL436" s="4">
        <v>-2</v>
      </c>
      <c r="AM436" s="4">
        <v>0</v>
      </c>
      <c r="AN436" s="4">
        <v>21</v>
      </c>
      <c r="AO436" s="4">
        <v>190</v>
      </c>
      <c r="AP436" s="4">
        <v>189.9</v>
      </c>
      <c r="AQ436" s="4">
        <v>2.7</v>
      </c>
      <c r="AR436" s="4">
        <v>195</v>
      </c>
      <c r="AS436" s="4" t="s">
        <v>155</v>
      </c>
      <c r="AT436" s="4">
        <v>2</v>
      </c>
      <c r="AU436" s="5">
        <v>0.59819444444444447</v>
      </c>
      <c r="AV436" s="4">
        <v>47.159027999999999</v>
      </c>
      <c r="AW436" s="4">
        <v>-88.489337000000006</v>
      </c>
      <c r="AX436" s="4">
        <v>317.89999999999998</v>
      </c>
      <c r="AY436" s="4">
        <v>39.5</v>
      </c>
      <c r="AZ436" s="4">
        <v>12</v>
      </c>
      <c r="BA436" s="4">
        <v>10</v>
      </c>
      <c r="BB436" s="4" t="s">
        <v>423</v>
      </c>
      <c r="BC436" s="4">
        <v>1</v>
      </c>
      <c r="BD436" s="4">
        <v>1.1697</v>
      </c>
      <c r="BE436" s="4">
        <v>1.5394000000000001</v>
      </c>
      <c r="BF436" s="4">
        <v>14.063000000000001</v>
      </c>
      <c r="BG436" s="4">
        <v>14.62</v>
      </c>
      <c r="BH436" s="4">
        <v>1.04</v>
      </c>
      <c r="BI436" s="4">
        <v>14.234999999999999</v>
      </c>
      <c r="BJ436" s="4">
        <v>2972.902</v>
      </c>
      <c r="BK436" s="4">
        <v>14.930999999999999</v>
      </c>
      <c r="BL436" s="4">
        <v>10.35</v>
      </c>
      <c r="BM436" s="4">
        <v>0.64600000000000002</v>
      </c>
      <c r="BN436" s="4">
        <v>10.996</v>
      </c>
      <c r="BO436" s="4">
        <v>8.157</v>
      </c>
      <c r="BP436" s="4">
        <v>0.51</v>
      </c>
      <c r="BQ436" s="4">
        <v>8.6669999999999998</v>
      </c>
      <c r="BR436" s="4">
        <v>12.1469</v>
      </c>
      <c r="BU436" s="4">
        <v>5.2640000000000002</v>
      </c>
      <c r="BW436" s="4">
        <v>46.686</v>
      </c>
      <c r="BX436" s="4">
        <v>0.42812800000000001</v>
      </c>
      <c r="BY436" s="4">
        <v>-5</v>
      </c>
      <c r="BZ436" s="4">
        <v>0.55819200000000002</v>
      </c>
      <c r="CA436" s="4">
        <v>10.462377999999999</v>
      </c>
      <c r="CB436" s="4">
        <v>11.275478</v>
      </c>
    </row>
    <row r="437" spans="1:80">
      <c r="A437" s="2">
        <v>42439</v>
      </c>
      <c r="B437" s="29">
        <v>0.39029952546296293</v>
      </c>
      <c r="C437" s="4">
        <v>14.228</v>
      </c>
      <c r="D437" s="4">
        <v>9.5100000000000004E-2</v>
      </c>
      <c r="E437" s="4" t="s">
        <v>155</v>
      </c>
      <c r="F437" s="4">
        <v>951.38728300000002</v>
      </c>
      <c r="G437" s="4">
        <v>389.9</v>
      </c>
      <c r="H437" s="4">
        <v>29.6</v>
      </c>
      <c r="I437" s="4">
        <v>1658.5</v>
      </c>
      <c r="K437" s="4">
        <v>0.4</v>
      </c>
      <c r="L437" s="4">
        <v>124</v>
      </c>
      <c r="M437" s="4">
        <v>0.87590000000000001</v>
      </c>
      <c r="N437" s="4">
        <v>12.4619</v>
      </c>
      <c r="O437" s="4">
        <v>8.3299999999999999E-2</v>
      </c>
      <c r="P437" s="4">
        <v>341.53149999999999</v>
      </c>
      <c r="Q437" s="4">
        <v>25.925799999999999</v>
      </c>
      <c r="R437" s="4">
        <v>367.5</v>
      </c>
      <c r="S437" s="4">
        <v>269.17559999999997</v>
      </c>
      <c r="T437" s="4">
        <v>20.433199999999999</v>
      </c>
      <c r="U437" s="4">
        <v>289.60000000000002</v>
      </c>
      <c r="V437" s="4">
        <v>1658.4665</v>
      </c>
      <c r="Y437" s="4">
        <v>108.696</v>
      </c>
      <c r="Z437" s="4">
        <v>0</v>
      </c>
      <c r="AA437" s="4">
        <v>0.3503</v>
      </c>
      <c r="AB437" s="4" t="s">
        <v>384</v>
      </c>
      <c r="AC437" s="4">
        <v>0</v>
      </c>
      <c r="AD437" s="4">
        <v>11.8</v>
      </c>
      <c r="AE437" s="4">
        <v>839</v>
      </c>
      <c r="AF437" s="4">
        <v>867</v>
      </c>
      <c r="AG437" s="4">
        <v>871</v>
      </c>
      <c r="AH437" s="4">
        <v>76</v>
      </c>
      <c r="AI437" s="4">
        <v>17.809999999999999</v>
      </c>
      <c r="AJ437" s="4">
        <v>0.41</v>
      </c>
      <c r="AK437" s="4">
        <v>983</v>
      </c>
      <c r="AL437" s="4">
        <v>-2</v>
      </c>
      <c r="AM437" s="4">
        <v>0</v>
      </c>
      <c r="AN437" s="4">
        <v>21</v>
      </c>
      <c r="AO437" s="4">
        <v>190</v>
      </c>
      <c r="AP437" s="4">
        <v>190.9</v>
      </c>
      <c r="AQ437" s="4">
        <v>3.4</v>
      </c>
      <c r="AR437" s="4">
        <v>195</v>
      </c>
      <c r="AS437" s="4" t="s">
        <v>155</v>
      </c>
      <c r="AT437" s="4">
        <v>2</v>
      </c>
      <c r="AU437" s="5">
        <v>0.59820601851851851</v>
      </c>
      <c r="AV437" s="4">
        <v>47.158979000000002</v>
      </c>
      <c r="AW437" s="4">
        <v>-88.489121999999995</v>
      </c>
      <c r="AX437" s="4">
        <v>317.60000000000002</v>
      </c>
      <c r="AY437" s="4">
        <v>41.2</v>
      </c>
      <c r="AZ437" s="4">
        <v>12</v>
      </c>
      <c r="BA437" s="4">
        <v>11</v>
      </c>
      <c r="BB437" s="4" t="s">
        <v>435</v>
      </c>
      <c r="BC437" s="4">
        <v>1</v>
      </c>
      <c r="BD437" s="4">
        <v>1.1000000000000001</v>
      </c>
      <c r="BE437" s="4">
        <v>1.4302999999999999</v>
      </c>
      <c r="BF437" s="4">
        <v>14.063000000000001</v>
      </c>
      <c r="BG437" s="4">
        <v>14.65</v>
      </c>
      <c r="BH437" s="4">
        <v>1.04</v>
      </c>
      <c r="BI437" s="4">
        <v>14.172000000000001</v>
      </c>
      <c r="BJ437" s="4">
        <v>2973.6529999999998</v>
      </c>
      <c r="BK437" s="4">
        <v>12.654999999999999</v>
      </c>
      <c r="BL437" s="4">
        <v>8.5340000000000007</v>
      </c>
      <c r="BM437" s="4">
        <v>0.64800000000000002</v>
      </c>
      <c r="BN437" s="4">
        <v>9.1820000000000004</v>
      </c>
      <c r="BO437" s="4">
        <v>6.726</v>
      </c>
      <c r="BP437" s="4">
        <v>0.51100000000000001</v>
      </c>
      <c r="BQ437" s="4">
        <v>7.2370000000000001</v>
      </c>
      <c r="BR437" s="4">
        <v>13.086</v>
      </c>
      <c r="BU437" s="4">
        <v>5.1459999999999999</v>
      </c>
      <c r="BW437" s="4">
        <v>60.786000000000001</v>
      </c>
      <c r="BX437" s="4">
        <v>0.43098399999999998</v>
      </c>
      <c r="BY437" s="4">
        <v>-5</v>
      </c>
      <c r="BZ437" s="4">
        <v>0.55890399999999996</v>
      </c>
      <c r="CA437" s="4">
        <v>10.532171999999999</v>
      </c>
      <c r="CB437" s="4">
        <v>11.289861</v>
      </c>
    </row>
    <row r="438" spans="1:80">
      <c r="A438" s="2">
        <v>42439</v>
      </c>
      <c r="B438" s="29">
        <v>0.39031109953703708</v>
      </c>
      <c r="C438" s="4">
        <v>14.2</v>
      </c>
      <c r="D438" s="4">
        <v>8.0399999999999999E-2</v>
      </c>
      <c r="E438" s="4" t="s">
        <v>155</v>
      </c>
      <c r="F438" s="4">
        <v>803.87823200000003</v>
      </c>
      <c r="G438" s="4">
        <v>495.6</v>
      </c>
      <c r="H438" s="4">
        <v>29.5</v>
      </c>
      <c r="I438" s="4">
        <v>1578.9</v>
      </c>
      <c r="K438" s="4">
        <v>0.4</v>
      </c>
      <c r="L438" s="4">
        <v>112</v>
      </c>
      <c r="M438" s="4">
        <v>0.87609999999999999</v>
      </c>
      <c r="N438" s="4">
        <v>12.4411</v>
      </c>
      <c r="O438" s="4">
        <v>7.0400000000000004E-2</v>
      </c>
      <c r="P438" s="4">
        <v>434.16910000000001</v>
      </c>
      <c r="Q438" s="4">
        <v>25.806699999999999</v>
      </c>
      <c r="R438" s="4">
        <v>460</v>
      </c>
      <c r="S438" s="4">
        <v>342.18729999999999</v>
      </c>
      <c r="T438" s="4">
        <v>20.339400000000001</v>
      </c>
      <c r="U438" s="4">
        <v>362.5</v>
      </c>
      <c r="V438" s="4">
        <v>1578.9405999999999</v>
      </c>
      <c r="Y438" s="4">
        <v>98.179000000000002</v>
      </c>
      <c r="Z438" s="4">
        <v>0</v>
      </c>
      <c r="AA438" s="4">
        <v>0.35049999999999998</v>
      </c>
      <c r="AB438" s="4" t="s">
        <v>384</v>
      </c>
      <c r="AC438" s="4">
        <v>0</v>
      </c>
      <c r="AD438" s="4">
        <v>11.8</v>
      </c>
      <c r="AE438" s="4">
        <v>838</v>
      </c>
      <c r="AF438" s="4">
        <v>867</v>
      </c>
      <c r="AG438" s="4">
        <v>871</v>
      </c>
      <c r="AH438" s="4">
        <v>76</v>
      </c>
      <c r="AI438" s="4">
        <v>17.809999999999999</v>
      </c>
      <c r="AJ438" s="4">
        <v>0.41</v>
      </c>
      <c r="AK438" s="4">
        <v>983</v>
      </c>
      <c r="AL438" s="4">
        <v>-2</v>
      </c>
      <c r="AM438" s="4">
        <v>0</v>
      </c>
      <c r="AN438" s="4">
        <v>21</v>
      </c>
      <c r="AO438" s="4">
        <v>190</v>
      </c>
      <c r="AP438" s="4">
        <v>190.1</v>
      </c>
      <c r="AQ438" s="4">
        <v>3</v>
      </c>
      <c r="AR438" s="4">
        <v>195</v>
      </c>
      <c r="AS438" s="4" t="s">
        <v>155</v>
      </c>
      <c r="AT438" s="4">
        <v>2</v>
      </c>
      <c r="AU438" s="5">
        <v>0.59821759259259266</v>
      </c>
      <c r="AV438" s="4">
        <v>47.158983999999997</v>
      </c>
      <c r="AW438" s="4">
        <v>-88.488874999999993</v>
      </c>
      <c r="AX438" s="4">
        <v>317.2</v>
      </c>
      <c r="AY438" s="4">
        <v>41</v>
      </c>
      <c r="AZ438" s="4">
        <v>12</v>
      </c>
      <c r="BA438" s="4">
        <v>11</v>
      </c>
      <c r="BB438" s="4" t="s">
        <v>435</v>
      </c>
      <c r="BC438" s="4">
        <v>1.4241999999999999</v>
      </c>
      <c r="BD438" s="4">
        <v>1.0697000000000001</v>
      </c>
      <c r="BE438" s="4">
        <v>1.9544999999999999</v>
      </c>
      <c r="BF438" s="4">
        <v>14.063000000000001</v>
      </c>
      <c r="BG438" s="4">
        <v>14.7</v>
      </c>
      <c r="BH438" s="4">
        <v>1.05</v>
      </c>
      <c r="BI438" s="4">
        <v>14.138</v>
      </c>
      <c r="BJ438" s="4">
        <v>2978.48</v>
      </c>
      <c r="BK438" s="4">
        <v>10.731999999999999</v>
      </c>
      <c r="BL438" s="4">
        <v>10.885</v>
      </c>
      <c r="BM438" s="4">
        <v>0.64700000000000002</v>
      </c>
      <c r="BN438" s="4">
        <v>11.532</v>
      </c>
      <c r="BO438" s="4">
        <v>8.5790000000000006</v>
      </c>
      <c r="BP438" s="4">
        <v>0.51</v>
      </c>
      <c r="BQ438" s="4">
        <v>9.0890000000000004</v>
      </c>
      <c r="BR438" s="4">
        <v>12.499700000000001</v>
      </c>
      <c r="BU438" s="4">
        <v>4.6630000000000003</v>
      </c>
      <c r="BW438" s="4">
        <v>61.005000000000003</v>
      </c>
      <c r="BX438" s="4">
        <v>0.433</v>
      </c>
      <c r="BY438" s="4">
        <v>-5</v>
      </c>
      <c r="BZ438" s="4">
        <v>0.55719200000000002</v>
      </c>
      <c r="CA438" s="4">
        <v>10.581438</v>
      </c>
      <c r="CB438" s="4">
        <v>11.255278000000001</v>
      </c>
    </row>
    <row r="439" spans="1:80">
      <c r="A439" s="2">
        <v>42439</v>
      </c>
      <c r="B439" s="29">
        <v>0.39032267361111112</v>
      </c>
      <c r="C439" s="4">
        <v>14.2</v>
      </c>
      <c r="D439" s="4">
        <v>8.1199999999999994E-2</v>
      </c>
      <c r="E439" s="4" t="s">
        <v>155</v>
      </c>
      <c r="F439" s="4">
        <v>812.05170999999996</v>
      </c>
      <c r="G439" s="4">
        <v>634.5</v>
      </c>
      <c r="H439" s="4">
        <v>29.4</v>
      </c>
      <c r="I439" s="4">
        <v>1600.6</v>
      </c>
      <c r="K439" s="4">
        <v>0.46</v>
      </c>
      <c r="L439" s="4">
        <v>114</v>
      </c>
      <c r="M439" s="4">
        <v>0.87609999999999999</v>
      </c>
      <c r="N439" s="4">
        <v>12.44</v>
      </c>
      <c r="O439" s="4">
        <v>7.1099999999999997E-2</v>
      </c>
      <c r="P439" s="4">
        <v>555.83399999999995</v>
      </c>
      <c r="Q439" s="4">
        <v>25.7163</v>
      </c>
      <c r="R439" s="4">
        <v>581.6</v>
      </c>
      <c r="S439" s="4">
        <v>438.07670000000002</v>
      </c>
      <c r="T439" s="4">
        <v>20.2681</v>
      </c>
      <c r="U439" s="4">
        <v>458.3</v>
      </c>
      <c r="V439" s="4">
        <v>1600.5645</v>
      </c>
      <c r="Y439" s="4">
        <v>100.13500000000001</v>
      </c>
      <c r="Z439" s="4">
        <v>0</v>
      </c>
      <c r="AA439" s="4">
        <v>0.40649999999999997</v>
      </c>
      <c r="AB439" s="4" t="s">
        <v>384</v>
      </c>
      <c r="AC439" s="4">
        <v>0</v>
      </c>
      <c r="AD439" s="4">
        <v>11.8</v>
      </c>
      <c r="AE439" s="4">
        <v>839</v>
      </c>
      <c r="AF439" s="4">
        <v>867</v>
      </c>
      <c r="AG439" s="4">
        <v>871</v>
      </c>
      <c r="AH439" s="4">
        <v>76</v>
      </c>
      <c r="AI439" s="4">
        <v>17.809999999999999</v>
      </c>
      <c r="AJ439" s="4">
        <v>0.41</v>
      </c>
      <c r="AK439" s="4">
        <v>983</v>
      </c>
      <c r="AL439" s="4">
        <v>-2</v>
      </c>
      <c r="AM439" s="4">
        <v>0</v>
      </c>
      <c r="AN439" s="4">
        <v>21</v>
      </c>
      <c r="AO439" s="4">
        <v>190</v>
      </c>
      <c r="AP439" s="4">
        <v>190</v>
      </c>
      <c r="AQ439" s="4">
        <v>2.8</v>
      </c>
      <c r="AR439" s="4">
        <v>195</v>
      </c>
      <c r="AS439" s="4" t="s">
        <v>155</v>
      </c>
      <c r="AT439" s="4">
        <v>2</v>
      </c>
      <c r="AU439" s="5">
        <v>0.5982291666666667</v>
      </c>
      <c r="AV439" s="4">
        <v>47.158951999999999</v>
      </c>
      <c r="AW439" s="4">
        <v>-88.488632999999993</v>
      </c>
      <c r="AX439" s="4">
        <v>317</v>
      </c>
      <c r="AY439" s="4">
        <v>40.9</v>
      </c>
      <c r="AZ439" s="4">
        <v>12</v>
      </c>
      <c r="BA439" s="4">
        <v>11</v>
      </c>
      <c r="BB439" s="4" t="s">
        <v>435</v>
      </c>
      <c r="BC439" s="4">
        <v>2.8544999999999998</v>
      </c>
      <c r="BD439" s="4">
        <v>1</v>
      </c>
      <c r="BE439" s="4">
        <v>3.3332999999999999</v>
      </c>
      <c r="BF439" s="4">
        <v>14.063000000000001</v>
      </c>
      <c r="BG439" s="4">
        <v>14.7</v>
      </c>
      <c r="BH439" s="4">
        <v>1.05</v>
      </c>
      <c r="BI439" s="4">
        <v>14.148</v>
      </c>
      <c r="BJ439" s="4">
        <v>2977.799</v>
      </c>
      <c r="BK439" s="4">
        <v>10.837999999999999</v>
      </c>
      <c r="BL439" s="4">
        <v>13.933</v>
      </c>
      <c r="BM439" s="4">
        <v>0.64500000000000002</v>
      </c>
      <c r="BN439" s="4">
        <v>14.577999999999999</v>
      </c>
      <c r="BO439" s="4">
        <v>10.981999999999999</v>
      </c>
      <c r="BP439" s="4">
        <v>0.50800000000000001</v>
      </c>
      <c r="BQ439" s="4">
        <v>11.49</v>
      </c>
      <c r="BR439" s="4">
        <v>12.6691</v>
      </c>
      <c r="BU439" s="4">
        <v>4.7560000000000002</v>
      </c>
      <c r="BW439" s="4">
        <v>70.742999999999995</v>
      </c>
      <c r="BX439" s="4">
        <v>0.46099600000000002</v>
      </c>
      <c r="BY439" s="4">
        <v>-5</v>
      </c>
      <c r="BZ439" s="4">
        <v>0.55519399999999997</v>
      </c>
      <c r="CA439" s="4">
        <v>11.26559</v>
      </c>
      <c r="CB439" s="4">
        <v>11.214915</v>
      </c>
    </row>
    <row r="440" spans="1:80">
      <c r="A440" s="2">
        <v>42439</v>
      </c>
      <c r="B440" s="29">
        <v>0.39033424768518521</v>
      </c>
      <c r="C440" s="4">
        <v>14.195</v>
      </c>
      <c r="D440" s="4">
        <v>8.5900000000000004E-2</v>
      </c>
      <c r="E440" s="4" t="s">
        <v>155</v>
      </c>
      <c r="F440" s="4">
        <v>859.06493499999999</v>
      </c>
      <c r="G440" s="4">
        <v>705.8</v>
      </c>
      <c r="H440" s="4">
        <v>28.3</v>
      </c>
      <c r="I440" s="4">
        <v>1707.7</v>
      </c>
      <c r="K440" s="4">
        <v>0.6</v>
      </c>
      <c r="L440" s="4">
        <v>114</v>
      </c>
      <c r="M440" s="4">
        <v>0.876</v>
      </c>
      <c r="N440" s="4">
        <v>12.434900000000001</v>
      </c>
      <c r="O440" s="4">
        <v>7.5300000000000006E-2</v>
      </c>
      <c r="P440" s="4">
        <v>618.28880000000004</v>
      </c>
      <c r="Q440" s="4">
        <v>24.792200000000001</v>
      </c>
      <c r="R440" s="4">
        <v>643.1</v>
      </c>
      <c r="S440" s="4">
        <v>487.3</v>
      </c>
      <c r="T440" s="4">
        <v>19.5398</v>
      </c>
      <c r="U440" s="4">
        <v>506.8</v>
      </c>
      <c r="V440" s="4">
        <v>1707.7021</v>
      </c>
      <c r="Y440" s="4">
        <v>100.2</v>
      </c>
      <c r="Z440" s="4">
        <v>0</v>
      </c>
      <c r="AA440" s="4">
        <v>0.52559999999999996</v>
      </c>
      <c r="AB440" s="4" t="s">
        <v>384</v>
      </c>
      <c r="AC440" s="4">
        <v>0</v>
      </c>
      <c r="AD440" s="4">
        <v>11.9</v>
      </c>
      <c r="AE440" s="4">
        <v>839</v>
      </c>
      <c r="AF440" s="4">
        <v>867</v>
      </c>
      <c r="AG440" s="4">
        <v>873</v>
      </c>
      <c r="AH440" s="4">
        <v>76</v>
      </c>
      <c r="AI440" s="4">
        <v>17.809999999999999</v>
      </c>
      <c r="AJ440" s="4">
        <v>0.41</v>
      </c>
      <c r="AK440" s="4">
        <v>983</v>
      </c>
      <c r="AL440" s="4">
        <v>-2</v>
      </c>
      <c r="AM440" s="4">
        <v>0</v>
      </c>
      <c r="AN440" s="4">
        <v>21</v>
      </c>
      <c r="AO440" s="4">
        <v>190</v>
      </c>
      <c r="AP440" s="4">
        <v>189.1</v>
      </c>
      <c r="AQ440" s="4">
        <v>3</v>
      </c>
      <c r="AR440" s="4">
        <v>195</v>
      </c>
      <c r="AS440" s="4" t="s">
        <v>155</v>
      </c>
      <c r="AT440" s="4">
        <v>2</v>
      </c>
      <c r="AU440" s="5">
        <v>0.59824074074074074</v>
      </c>
      <c r="AV440" s="4">
        <v>47.158937999999999</v>
      </c>
      <c r="AW440" s="4">
        <v>-88.488382999999999</v>
      </c>
      <c r="AX440" s="4">
        <v>316.89999999999998</v>
      </c>
      <c r="AY440" s="4">
        <v>41.6</v>
      </c>
      <c r="AZ440" s="4">
        <v>12</v>
      </c>
      <c r="BA440" s="4">
        <v>11</v>
      </c>
      <c r="BB440" s="4" t="s">
        <v>435</v>
      </c>
      <c r="BC440" s="4">
        <v>3.9302999999999999</v>
      </c>
      <c r="BD440" s="4">
        <v>1</v>
      </c>
      <c r="BE440" s="4">
        <v>4.0999999999999996</v>
      </c>
      <c r="BF440" s="4">
        <v>14.063000000000001</v>
      </c>
      <c r="BG440" s="4">
        <v>14.69</v>
      </c>
      <c r="BH440" s="4">
        <v>1.04</v>
      </c>
      <c r="BI440" s="4">
        <v>14.154</v>
      </c>
      <c r="BJ440" s="4">
        <v>2974.2869999999998</v>
      </c>
      <c r="BK440" s="4">
        <v>11.457000000000001</v>
      </c>
      <c r="BL440" s="4">
        <v>15.487</v>
      </c>
      <c r="BM440" s="4">
        <v>0.621</v>
      </c>
      <c r="BN440" s="4">
        <v>16.108000000000001</v>
      </c>
      <c r="BO440" s="4">
        <v>12.206</v>
      </c>
      <c r="BP440" s="4">
        <v>0.48899999999999999</v>
      </c>
      <c r="BQ440" s="4">
        <v>12.695</v>
      </c>
      <c r="BR440" s="4">
        <v>13.5067</v>
      </c>
      <c r="BU440" s="4">
        <v>4.7549999999999999</v>
      </c>
      <c r="BW440" s="4">
        <v>91.412000000000006</v>
      </c>
      <c r="BX440" s="4">
        <v>0.49834800000000001</v>
      </c>
      <c r="BY440" s="4">
        <v>-5</v>
      </c>
      <c r="BZ440" s="4">
        <v>0.55680799999999997</v>
      </c>
      <c r="CA440" s="4">
        <v>12.178388</v>
      </c>
      <c r="CB440" s="4">
        <v>11.247517999999999</v>
      </c>
    </row>
    <row r="441" spans="1:80">
      <c r="A441" s="2">
        <v>42439</v>
      </c>
      <c r="B441" s="29">
        <v>0.39034582175925925</v>
      </c>
      <c r="C441" s="4">
        <v>13.997999999999999</v>
      </c>
      <c r="D441" s="4">
        <v>8.0399999999999999E-2</v>
      </c>
      <c r="E441" s="4" t="s">
        <v>155</v>
      </c>
      <c r="F441" s="4">
        <v>803.62027399999999</v>
      </c>
      <c r="G441" s="4">
        <v>859.7</v>
      </c>
      <c r="H441" s="4">
        <v>25.1</v>
      </c>
      <c r="I441" s="4">
        <v>1520.5</v>
      </c>
      <c r="K441" s="4">
        <v>0.6</v>
      </c>
      <c r="L441" s="4">
        <v>108</v>
      </c>
      <c r="M441" s="4">
        <v>0.87780000000000002</v>
      </c>
      <c r="N441" s="4">
        <v>12.287100000000001</v>
      </c>
      <c r="O441" s="4">
        <v>7.0499999999999993E-2</v>
      </c>
      <c r="P441" s="4">
        <v>754.64290000000005</v>
      </c>
      <c r="Q441" s="4">
        <v>22.0166</v>
      </c>
      <c r="R441" s="4">
        <v>776.7</v>
      </c>
      <c r="S441" s="4">
        <v>594.76649999999995</v>
      </c>
      <c r="T441" s="4">
        <v>17.3522</v>
      </c>
      <c r="U441" s="4">
        <v>612.1</v>
      </c>
      <c r="V441" s="4">
        <v>1520.4842000000001</v>
      </c>
      <c r="Y441" s="4">
        <v>94.382999999999996</v>
      </c>
      <c r="Z441" s="4">
        <v>0</v>
      </c>
      <c r="AA441" s="4">
        <v>0.52669999999999995</v>
      </c>
      <c r="AB441" s="4" t="s">
        <v>384</v>
      </c>
      <c r="AC441" s="4">
        <v>0</v>
      </c>
      <c r="AD441" s="4">
        <v>11.8</v>
      </c>
      <c r="AE441" s="4">
        <v>841</v>
      </c>
      <c r="AF441" s="4">
        <v>867</v>
      </c>
      <c r="AG441" s="4">
        <v>872</v>
      </c>
      <c r="AH441" s="4">
        <v>76</v>
      </c>
      <c r="AI441" s="4">
        <v>17.809999999999999</v>
      </c>
      <c r="AJ441" s="4">
        <v>0.41</v>
      </c>
      <c r="AK441" s="4">
        <v>983</v>
      </c>
      <c r="AL441" s="4">
        <v>-2</v>
      </c>
      <c r="AM441" s="4">
        <v>0</v>
      </c>
      <c r="AN441" s="4">
        <v>21</v>
      </c>
      <c r="AO441" s="4">
        <v>190</v>
      </c>
      <c r="AP441" s="4">
        <v>190.8</v>
      </c>
      <c r="AQ441" s="4">
        <v>3.1</v>
      </c>
      <c r="AR441" s="4">
        <v>195</v>
      </c>
      <c r="AS441" s="4" t="s">
        <v>155</v>
      </c>
      <c r="AT441" s="4">
        <v>2</v>
      </c>
      <c r="AU441" s="5">
        <v>0.59825231481481478</v>
      </c>
      <c r="AV441" s="4">
        <v>47.158951999999999</v>
      </c>
      <c r="AW441" s="4">
        <v>-88.488127000000006</v>
      </c>
      <c r="AX441" s="4">
        <v>316.8</v>
      </c>
      <c r="AY441" s="4">
        <v>42</v>
      </c>
      <c r="AZ441" s="4">
        <v>12</v>
      </c>
      <c r="BA441" s="4">
        <v>11</v>
      </c>
      <c r="BB441" s="4" t="s">
        <v>435</v>
      </c>
      <c r="BC441" s="4">
        <v>4.1212</v>
      </c>
      <c r="BD441" s="4">
        <v>1</v>
      </c>
      <c r="BE441" s="4">
        <v>4.2211999999999996</v>
      </c>
      <c r="BF441" s="4">
        <v>14.063000000000001</v>
      </c>
      <c r="BG441" s="4">
        <v>14.91</v>
      </c>
      <c r="BH441" s="4">
        <v>1.06</v>
      </c>
      <c r="BI441" s="4">
        <v>13.922000000000001</v>
      </c>
      <c r="BJ441" s="4">
        <v>2979.2930000000001</v>
      </c>
      <c r="BK441" s="4">
        <v>10.885999999999999</v>
      </c>
      <c r="BL441" s="4">
        <v>19.161999999999999</v>
      </c>
      <c r="BM441" s="4">
        <v>0.55900000000000005</v>
      </c>
      <c r="BN441" s="4">
        <v>19.721</v>
      </c>
      <c r="BO441" s="4">
        <v>15.102</v>
      </c>
      <c r="BP441" s="4">
        <v>0.441</v>
      </c>
      <c r="BQ441" s="4">
        <v>15.542999999999999</v>
      </c>
      <c r="BR441" s="4">
        <v>12.1911</v>
      </c>
      <c r="BU441" s="4">
        <v>4.54</v>
      </c>
      <c r="BW441" s="4">
        <v>92.855000000000004</v>
      </c>
      <c r="BX441" s="4">
        <v>0.48120800000000002</v>
      </c>
      <c r="BY441" s="4">
        <v>-5</v>
      </c>
      <c r="BZ441" s="4">
        <v>0.554288</v>
      </c>
      <c r="CA441" s="4">
        <v>11.75952</v>
      </c>
      <c r="CB441" s="4">
        <v>11.196618000000001</v>
      </c>
    </row>
    <row r="442" spans="1:80">
      <c r="A442" s="2">
        <v>42439</v>
      </c>
      <c r="B442" s="29">
        <v>0.39035739583333334</v>
      </c>
      <c r="C442" s="4">
        <v>13.97</v>
      </c>
      <c r="D442" s="4">
        <v>6.6799999999999998E-2</v>
      </c>
      <c r="E442" s="4" t="s">
        <v>155</v>
      </c>
      <c r="F442" s="4">
        <v>667.88990799999999</v>
      </c>
      <c r="G442" s="4">
        <v>848.3</v>
      </c>
      <c r="H442" s="4">
        <v>22.5</v>
      </c>
      <c r="I442" s="4">
        <v>1430.8</v>
      </c>
      <c r="K442" s="4">
        <v>0.61</v>
      </c>
      <c r="L442" s="4">
        <v>99</v>
      </c>
      <c r="M442" s="4">
        <v>0.87819999999999998</v>
      </c>
      <c r="N442" s="4">
        <v>12.268599999999999</v>
      </c>
      <c r="O442" s="4">
        <v>5.8700000000000002E-2</v>
      </c>
      <c r="P442" s="4">
        <v>744.97979999999995</v>
      </c>
      <c r="Q442" s="4">
        <v>19.759799999999998</v>
      </c>
      <c r="R442" s="4">
        <v>764.7</v>
      </c>
      <c r="S442" s="4">
        <v>587.15060000000005</v>
      </c>
      <c r="T442" s="4">
        <v>15.573499999999999</v>
      </c>
      <c r="U442" s="4">
        <v>602.70000000000005</v>
      </c>
      <c r="V442" s="4">
        <v>1430.7657999999999</v>
      </c>
      <c r="Y442" s="4">
        <v>87.010999999999996</v>
      </c>
      <c r="Z442" s="4">
        <v>0</v>
      </c>
      <c r="AA442" s="4">
        <v>0.53269999999999995</v>
      </c>
      <c r="AB442" s="4" t="s">
        <v>384</v>
      </c>
      <c r="AC442" s="4">
        <v>0</v>
      </c>
      <c r="AD442" s="4">
        <v>11.8</v>
      </c>
      <c r="AE442" s="4">
        <v>840</v>
      </c>
      <c r="AF442" s="4">
        <v>868</v>
      </c>
      <c r="AG442" s="4">
        <v>872</v>
      </c>
      <c r="AH442" s="4">
        <v>76</v>
      </c>
      <c r="AI442" s="4">
        <v>17.809999999999999</v>
      </c>
      <c r="AJ442" s="4">
        <v>0.41</v>
      </c>
      <c r="AK442" s="4">
        <v>983</v>
      </c>
      <c r="AL442" s="4">
        <v>-2</v>
      </c>
      <c r="AM442" s="4">
        <v>0</v>
      </c>
      <c r="AN442" s="4">
        <v>21</v>
      </c>
      <c r="AO442" s="4">
        <v>190</v>
      </c>
      <c r="AP442" s="4">
        <v>190.1</v>
      </c>
      <c r="AQ442" s="4">
        <v>3.1</v>
      </c>
      <c r="AR442" s="4">
        <v>195</v>
      </c>
      <c r="AS442" s="4" t="s">
        <v>155</v>
      </c>
      <c r="AT442" s="4">
        <v>2</v>
      </c>
      <c r="AU442" s="5">
        <v>0.59826388888888882</v>
      </c>
      <c r="AV442" s="4">
        <v>47.15896</v>
      </c>
      <c r="AW442" s="4">
        <v>-88.487868000000006</v>
      </c>
      <c r="AX442" s="4">
        <v>316.7</v>
      </c>
      <c r="AY442" s="4">
        <v>42.6</v>
      </c>
      <c r="AZ442" s="4">
        <v>12</v>
      </c>
      <c r="BA442" s="4">
        <v>11</v>
      </c>
      <c r="BB442" s="4" t="s">
        <v>435</v>
      </c>
      <c r="BC442" s="4">
        <v>4.4606000000000003</v>
      </c>
      <c r="BD442" s="4">
        <v>1</v>
      </c>
      <c r="BE442" s="4">
        <v>4.5606</v>
      </c>
      <c r="BF442" s="4">
        <v>14.063000000000001</v>
      </c>
      <c r="BG442" s="4">
        <v>14.96</v>
      </c>
      <c r="BH442" s="4">
        <v>1.06</v>
      </c>
      <c r="BI442" s="4">
        <v>13.868</v>
      </c>
      <c r="BJ442" s="4">
        <v>2984.2269999999999</v>
      </c>
      <c r="BK442" s="4">
        <v>9.0809999999999995</v>
      </c>
      <c r="BL442" s="4">
        <v>18.977</v>
      </c>
      <c r="BM442" s="4">
        <v>0.503</v>
      </c>
      <c r="BN442" s="4">
        <v>19.48</v>
      </c>
      <c r="BO442" s="4">
        <v>14.956</v>
      </c>
      <c r="BP442" s="4">
        <v>0.39700000000000002</v>
      </c>
      <c r="BQ442" s="4">
        <v>15.353</v>
      </c>
      <c r="BR442" s="4">
        <v>11.507999999999999</v>
      </c>
      <c r="BU442" s="4">
        <v>4.1989999999999998</v>
      </c>
      <c r="BW442" s="4">
        <v>94.213999999999999</v>
      </c>
      <c r="BX442" s="4">
        <v>0.46092</v>
      </c>
      <c r="BY442" s="4">
        <v>-5</v>
      </c>
      <c r="BZ442" s="4">
        <v>0.55580799999999997</v>
      </c>
      <c r="CA442" s="4">
        <v>11.263733</v>
      </c>
      <c r="CB442" s="4">
        <v>11.227321999999999</v>
      </c>
    </row>
    <row r="443" spans="1:80">
      <c r="A443" s="2">
        <v>42439</v>
      </c>
      <c r="B443" s="29">
        <v>0.39036896990740738</v>
      </c>
      <c r="C443" s="4">
        <v>13.976000000000001</v>
      </c>
      <c r="D443" s="4">
        <v>5.7599999999999998E-2</v>
      </c>
      <c r="E443" s="4" t="s">
        <v>155</v>
      </c>
      <c r="F443" s="4">
        <v>576.14678900000001</v>
      </c>
      <c r="G443" s="4">
        <v>717.9</v>
      </c>
      <c r="H443" s="4">
        <v>22.6</v>
      </c>
      <c r="I443" s="4">
        <v>1214.2</v>
      </c>
      <c r="K443" s="4">
        <v>0.76</v>
      </c>
      <c r="L443" s="4">
        <v>90</v>
      </c>
      <c r="M443" s="4">
        <v>0.87829999999999997</v>
      </c>
      <c r="N443" s="4">
        <v>12.2751</v>
      </c>
      <c r="O443" s="4">
        <v>5.0599999999999999E-2</v>
      </c>
      <c r="P443" s="4">
        <v>630.52760000000001</v>
      </c>
      <c r="Q443" s="4">
        <v>19.850300000000001</v>
      </c>
      <c r="R443" s="4">
        <v>650.4</v>
      </c>
      <c r="S443" s="4">
        <v>496.94589999999999</v>
      </c>
      <c r="T443" s="4">
        <v>15.6449</v>
      </c>
      <c r="U443" s="4">
        <v>512.6</v>
      </c>
      <c r="V443" s="4">
        <v>1214.2295999999999</v>
      </c>
      <c r="Y443" s="4">
        <v>79.209000000000003</v>
      </c>
      <c r="Z443" s="4">
        <v>0</v>
      </c>
      <c r="AA443" s="4">
        <v>0.6673</v>
      </c>
      <c r="AB443" s="4" t="s">
        <v>384</v>
      </c>
      <c r="AC443" s="4">
        <v>0</v>
      </c>
      <c r="AD443" s="4">
        <v>11.8</v>
      </c>
      <c r="AE443" s="4">
        <v>840</v>
      </c>
      <c r="AF443" s="4">
        <v>867</v>
      </c>
      <c r="AG443" s="4">
        <v>872</v>
      </c>
      <c r="AH443" s="4">
        <v>76</v>
      </c>
      <c r="AI443" s="4">
        <v>17.809999999999999</v>
      </c>
      <c r="AJ443" s="4">
        <v>0.41</v>
      </c>
      <c r="AK443" s="4">
        <v>983</v>
      </c>
      <c r="AL443" s="4">
        <v>-2</v>
      </c>
      <c r="AM443" s="4">
        <v>0</v>
      </c>
      <c r="AN443" s="4">
        <v>21</v>
      </c>
      <c r="AO443" s="4">
        <v>189.1</v>
      </c>
      <c r="AP443" s="4">
        <v>189.1</v>
      </c>
      <c r="AQ443" s="4">
        <v>2.7</v>
      </c>
      <c r="AR443" s="4">
        <v>195</v>
      </c>
      <c r="AS443" s="4" t="s">
        <v>155</v>
      </c>
      <c r="AT443" s="4">
        <v>2</v>
      </c>
      <c r="AU443" s="5">
        <v>0.59827546296296297</v>
      </c>
      <c r="AV443" s="4">
        <v>47.158965000000002</v>
      </c>
      <c r="AW443" s="4">
        <v>-88.487606</v>
      </c>
      <c r="AX443" s="4">
        <v>316.10000000000002</v>
      </c>
      <c r="AY443" s="4">
        <v>42.8</v>
      </c>
      <c r="AZ443" s="4">
        <v>12</v>
      </c>
      <c r="BA443" s="4">
        <v>11</v>
      </c>
      <c r="BB443" s="4" t="s">
        <v>435</v>
      </c>
      <c r="BC443" s="4">
        <v>3.8121999999999998</v>
      </c>
      <c r="BD443" s="4">
        <v>1.0303</v>
      </c>
      <c r="BE443" s="4">
        <v>4.0636999999999999</v>
      </c>
      <c r="BF443" s="4">
        <v>14.063000000000001</v>
      </c>
      <c r="BG443" s="4">
        <v>14.99</v>
      </c>
      <c r="BH443" s="4">
        <v>1.07</v>
      </c>
      <c r="BI443" s="4">
        <v>13.852</v>
      </c>
      <c r="BJ443" s="4">
        <v>2991.3919999999998</v>
      </c>
      <c r="BK443" s="4">
        <v>7.8490000000000002</v>
      </c>
      <c r="BL443" s="4">
        <v>16.091000000000001</v>
      </c>
      <c r="BM443" s="4">
        <v>0.50700000000000001</v>
      </c>
      <c r="BN443" s="4">
        <v>16.597999999999999</v>
      </c>
      <c r="BO443" s="4">
        <v>12.682</v>
      </c>
      <c r="BP443" s="4">
        <v>0.39900000000000002</v>
      </c>
      <c r="BQ443" s="4">
        <v>13.081</v>
      </c>
      <c r="BR443" s="4">
        <v>9.7845999999999993</v>
      </c>
      <c r="BU443" s="4">
        <v>3.83</v>
      </c>
      <c r="BW443" s="4">
        <v>118.239</v>
      </c>
      <c r="BX443" s="4">
        <v>0.46171200000000001</v>
      </c>
      <c r="BY443" s="4">
        <v>-5</v>
      </c>
      <c r="BZ443" s="4">
        <v>0.55419200000000002</v>
      </c>
      <c r="CA443" s="4">
        <v>11.283087</v>
      </c>
      <c r="CB443" s="4">
        <v>11.194678</v>
      </c>
    </row>
    <row r="444" spans="1:80">
      <c r="A444" s="2">
        <v>42439</v>
      </c>
      <c r="B444" s="29">
        <v>0.39038054398148153</v>
      </c>
      <c r="C444" s="4">
        <v>13.727</v>
      </c>
      <c r="D444" s="4">
        <v>4.1200000000000001E-2</v>
      </c>
      <c r="E444" s="4" t="s">
        <v>155</v>
      </c>
      <c r="F444" s="4">
        <v>412.35494899999998</v>
      </c>
      <c r="G444" s="4">
        <v>500.4</v>
      </c>
      <c r="H444" s="4">
        <v>22.6</v>
      </c>
      <c r="I444" s="4">
        <v>891.1</v>
      </c>
      <c r="K444" s="4">
        <v>0.8</v>
      </c>
      <c r="L444" s="4">
        <v>74</v>
      </c>
      <c r="M444" s="4">
        <v>0.88070000000000004</v>
      </c>
      <c r="N444" s="4">
        <v>12.089399999999999</v>
      </c>
      <c r="O444" s="4">
        <v>3.6299999999999999E-2</v>
      </c>
      <c r="P444" s="4">
        <v>440.73439999999999</v>
      </c>
      <c r="Q444" s="4">
        <v>19.903500000000001</v>
      </c>
      <c r="R444" s="4">
        <v>460.6</v>
      </c>
      <c r="S444" s="4">
        <v>347.36169999999998</v>
      </c>
      <c r="T444" s="4">
        <v>15.6868</v>
      </c>
      <c r="U444" s="4">
        <v>363</v>
      </c>
      <c r="V444" s="4">
        <v>891.09100000000001</v>
      </c>
      <c r="Y444" s="4">
        <v>65.606999999999999</v>
      </c>
      <c r="Z444" s="4">
        <v>0</v>
      </c>
      <c r="AA444" s="4">
        <v>0.70450000000000002</v>
      </c>
      <c r="AB444" s="4" t="s">
        <v>384</v>
      </c>
      <c r="AC444" s="4">
        <v>0</v>
      </c>
      <c r="AD444" s="4">
        <v>11.8</v>
      </c>
      <c r="AE444" s="4">
        <v>840</v>
      </c>
      <c r="AF444" s="4">
        <v>868</v>
      </c>
      <c r="AG444" s="4">
        <v>873</v>
      </c>
      <c r="AH444" s="4">
        <v>76</v>
      </c>
      <c r="AI444" s="4">
        <v>17.809999999999999</v>
      </c>
      <c r="AJ444" s="4">
        <v>0.41</v>
      </c>
      <c r="AK444" s="4">
        <v>983</v>
      </c>
      <c r="AL444" s="4">
        <v>-2</v>
      </c>
      <c r="AM444" s="4">
        <v>0</v>
      </c>
      <c r="AN444" s="4">
        <v>21</v>
      </c>
      <c r="AO444" s="4">
        <v>189</v>
      </c>
      <c r="AP444" s="4">
        <v>189.9</v>
      </c>
      <c r="AQ444" s="4">
        <v>2.7</v>
      </c>
      <c r="AR444" s="4">
        <v>195</v>
      </c>
      <c r="AS444" s="4" t="s">
        <v>155</v>
      </c>
      <c r="AT444" s="4">
        <v>2</v>
      </c>
      <c r="AU444" s="5">
        <v>0.59828703703703701</v>
      </c>
      <c r="AV444" s="4">
        <v>47.158968000000002</v>
      </c>
      <c r="AW444" s="4">
        <v>-88.487339000000006</v>
      </c>
      <c r="AX444" s="4">
        <v>315.3</v>
      </c>
      <c r="AY444" s="4">
        <v>43.5</v>
      </c>
      <c r="AZ444" s="4">
        <v>12</v>
      </c>
      <c r="BA444" s="4">
        <v>11</v>
      </c>
      <c r="BB444" s="4" t="s">
        <v>435</v>
      </c>
      <c r="BC444" s="4">
        <v>2.0606</v>
      </c>
      <c r="BD444" s="4">
        <v>1.0697000000000001</v>
      </c>
      <c r="BE444" s="4">
        <v>2.6303000000000001</v>
      </c>
      <c r="BF444" s="4">
        <v>14.063000000000001</v>
      </c>
      <c r="BG444" s="4">
        <v>15.3</v>
      </c>
      <c r="BH444" s="4">
        <v>1.0900000000000001</v>
      </c>
      <c r="BI444" s="4">
        <v>13.548</v>
      </c>
      <c r="BJ444" s="4">
        <v>3002.3519999999999</v>
      </c>
      <c r="BK444" s="4">
        <v>5.74</v>
      </c>
      <c r="BL444" s="4">
        <v>11.462</v>
      </c>
      <c r="BM444" s="4">
        <v>0.51800000000000002</v>
      </c>
      <c r="BN444" s="4">
        <v>11.98</v>
      </c>
      <c r="BO444" s="4">
        <v>9.0340000000000007</v>
      </c>
      <c r="BP444" s="4">
        <v>0.40799999999999997</v>
      </c>
      <c r="BQ444" s="4">
        <v>9.4420000000000002</v>
      </c>
      <c r="BR444" s="4">
        <v>7.3177000000000003</v>
      </c>
      <c r="BU444" s="4">
        <v>3.2330000000000001</v>
      </c>
      <c r="BW444" s="4">
        <v>127.223</v>
      </c>
      <c r="BX444" s="4">
        <v>0.33182400000000001</v>
      </c>
      <c r="BY444" s="4">
        <v>-5</v>
      </c>
      <c r="BZ444" s="4">
        <v>0.55309600000000003</v>
      </c>
      <c r="CA444" s="4">
        <v>8.1089490000000009</v>
      </c>
      <c r="CB444" s="4">
        <v>11.172539</v>
      </c>
    </row>
    <row r="445" spans="1:80">
      <c r="A445" s="2">
        <v>42439</v>
      </c>
      <c r="B445" s="29">
        <v>0.39039211805555557</v>
      </c>
      <c r="C445" s="4">
        <v>13.266999999999999</v>
      </c>
      <c r="D445" s="4">
        <v>4.6100000000000002E-2</v>
      </c>
      <c r="E445" s="4" t="s">
        <v>155</v>
      </c>
      <c r="F445" s="4">
        <v>460.68714599999998</v>
      </c>
      <c r="G445" s="4">
        <v>298.3</v>
      </c>
      <c r="H445" s="4">
        <v>22.7</v>
      </c>
      <c r="I445" s="4">
        <v>813.1</v>
      </c>
      <c r="K445" s="4">
        <v>0.9</v>
      </c>
      <c r="L445" s="4">
        <v>74</v>
      </c>
      <c r="M445" s="4">
        <v>0.88429999999999997</v>
      </c>
      <c r="N445" s="4">
        <v>11.7323</v>
      </c>
      <c r="O445" s="4">
        <v>4.07E-2</v>
      </c>
      <c r="P445" s="4">
        <v>263.79809999999998</v>
      </c>
      <c r="Q445" s="4">
        <v>20.0745</v>
      </c>
      <c r="R445" s="4">
        <v>283.89999999999998</v>
      </c>
      <c r="S445" s="4">
        <v>207.91059999999999</v>
      </c>
      <c r="T445" s="4">
        <v>15.8216</v>
      </c>
      <c r="U445" s="4">
        <v>223.7</v>
      </c>
      <c r="V445" s="4">
        <v>813.15</v>
      </c>
      <c r="Y445" s="4">
        <v>65.730999999999995</v>
      </c>
      <c r="Z445" s="4">
        <v>0</v>
      </c>
      <c r="AA445" s="4">
        <v>0.79590000000000005</v>
      </c>
      <c r="AB445" s="4" t="s">
        <v>384</v>
      </c>
      <c r="AC445" s="4">
        <v>0</v>
      </c>
      <c r="AD445" s="4">
        <v>11.8</v>
      </c>
      <c r="AE445" s="4">
        <v>840</v>
      </c>
      <c r="AF445" s="4">
        <v>868</v>
      </c>
      <c r="AG445" s="4">
        <v>872</v>
      </c>
      <c r="AH445" s="4">
        <v>76</v>
      </c>
      <c r="AI445" s="4">
        <v>17.809999999999999</v>
      </c>
      <c r="AJ445" s="4">
        <v>0.41</v>
      </c>
      <c r="AK445" s="4">
        <v>983</v>
      </c>
      <c r="AL445" s="4">
        <v>-2</v>
      </c>
      <c r="AM445" s="4">
        <v>0</v>
      </c>
      <c r="AN445" s="4">
        <v>21</v>
      </c>
      <c r="AO445" s="4">
        <v>189</v>
      </c>
      <c r="AP445" s="4">
        <v>190</v>
      </c>
      <c r="AQ445" s="4">
        <v>2.8</v>
      </c>
      <c r="AR445" s="4">
        <v>195</v>
      </c>
      <c r="AS445" s="4" t="s">
        <v>155</v>
      </c>
      <c r="AT445" s="4">
        <v>2</v>
      </c>
      <c r="AU445" s="5">
        <v>0.59829861111111116</v>
      </c>
      <c r="AV445" s="4">
        <v>47.158968000000002</v>
      </c>
      <c r="AW445" s="4">
        <v>-88.487071999999998</v>
      </c>
      <c r="AX445" s="4">
        <v>314.8</v>
      </c>
      <c r="AY445" s="4">
        <v>43.8</v>
      </c>
      <c r="AZ445" s="4">
        <v>12</v>
      </c>
      <c r="BA445" s="4">
        <v>11</v>
      </c>
      <c r="BB445" s="4" t="s">
        <v>435</v>
      </c>
      <c r="BC445" s="4">
        <v>2.1394000000000002</v>
      </c>
      <c r="BD445" s="4">
        <v>1.0303</v>
      </c>
      <c r="BE445" s="4">
        <v>2.7303000000000002</v>
      </c>
      <c r="BF445" s="4">
        <v>14.063000000000001</v>
      </c>
      <c r="BG445" s="4">
        <v>15.8</v>
      </c>
      <c r="BH445" s="4">
        <v>1.1200000000000001</v>
      </c>
      <c r="BI445" s="4">
        <v>13.079000000000001</v>
      </c>
      <c r="BJ445" s="4">
        <v>3002.5650000000001</v>
      </c>
      <c r="BK445" s="4">
        <v>6.6360000000000001</v>
      </c>
      <c r="BL445" s="4">
        <v>7.07</v>
      </c>
      <c r="BM445" s="4">
        <v>0.53800000000000003</v>
      </c>
      <c r="BN445" s="4">
        <v>7.6079999999999997</v>
      </c>
      <c r="BO445" s="4">
        <v>5.5720000000000001</v>
      </c>
      <c r="BP445" s="4">
        <v>0.42399999999999999</v>
      </c>
      <c r="BQ445" s="4">
        <v>5.9960000000000004</v>
      </c>
      <c r="BR445" s="4">
        <v>6.8814000000000002</v>
      </c>
      <c r="BU445" s="4">
        <v>3.3380000000000001</v>
      </c>
      <c r="BW445" s="4">
        <v>148.10499999999999</v>
      </c>
      <c r="BX445" s="4">
        <v>0.26375999999999999</v>
      </c>
      <c r="BY445" s="4">
        <v>-5</v>
      </c>
      <c r="BZ445" s="4">
        <v>0.55571199999999998</v>
      </c>
      <c r="CA445" s="4">
        <v>6.4456350000000002</v>
      </c>
      <c r="CB445" s="4">
        <v>11.225382</v>
      </c>
    </row>
    <row r="446" spans="1:80">
      <c r="A446" s="2">
        <v>42439</v>
      </c>
      <c r="B446" s="29">
        <v>0.39040369212962966</v>
      </c>
      <c r="C446" s="4">
        <v>13.061</v>
      </c>
      <c r="D446" s="4">
        <v>5.2499999999999998E-2</v>
      </c>
      <c r="E446" s="4" t="s">
        <v>155</v>
      </c>
      <c r="F446" s="4">
        <v>524.83050800000001</v>
      </c>
      <c r="G446" s="4">
        <v>205.7</v>
      </c>
      <c r="H446" s="4">
        <v>22.7</v>
      </c>
      <c r="I446" s="4">
        <v>827.9</v>
      </c>
      <c r="K446" s="4">
        <v>1.03</v>
      </c>
      <c r="L446" s="4">
        <v>74</v>
      </c>
      <c r="M446" s="4">
        <v>0.88590000000000002</v>
      </c>
      <c r="N446" s="4">
        <v>11.569900000000001</v>
      </c>
      <c r="O446" s="4">
        <v>4.65E-2</v>
      </c>
      <c r="P446" s="4">
        <v>182.20009999999999</v>
      </c>
      <c r="Q446" s="4">
        <v>20.108899999999998</v>
      </c>
      <c r="R446" s="4">
        <v>202.3</v>
      </c>
      <c r="S446" s="4">
        <v>143.59970000000001</v>
      </c>
      <c r="T446" s="4">
        <v>15.848699999999999</v>
      </c>
      <c r="U446" s="4">
        <v>159.4</v>
      </c>
      <c r="V446" s="4">
        <v>827.85739999999998</v>
      </c>
      <c r="Y446" s="4">
        <v>65.819000000000003</v>
      </c>
      <c r="Z446" s="4">
        <v>0</v>
      </c>
      <c r="AA446" s="4">
        <v>0.90839999999999999</v>
      </c>
      <c r="AB446" s="4" t="s">
        <v>384</v>
      </c>
      <c r="AC446" s="4">
        <v>0</v>
      </c>
      <c r="AD446" s="4">
        <v>11.8</v>
      </c>
      <c r="AE446" s="4">
        <v>841</v>
      </c>
      <c r="AF446" s="4">
        <v>869</v>
      </c>
      <c r="AG446" s="4">
        <v>872</v>
      </c>
      <c r="AH446" s="4">
        <v>76</v>
      </c>
      <c r="AI446" s="4">
        <v>17.809999999999999</v>
      </c>
      <c r="AJ446" s="4">
        <v>0.41</v>
      </c>
      <c r="AK446" s="4">
        <v>983</v>
      </c>
      <c r="AL446" s="4">
        <v>-2</v>
      </c>
      <c r="AM446" s="4">
        <v>0</v>
      </c>
      <c r="AN446" s="4">
        <v>21</v>
      </c>
      <c r="AO446" s="4">
        <v>189.9</v>
      </c>
      <c r="AP446" s="4">
        <v>190</v>
      </c>
      <c r="AQ446" s="4">
        <v>2.7</v>
      </c>
      <c r="AR446" s="4">
        <v>195</v>
      </c>
      <c r="AS446" s="4" t="s">
        <v>155</v>
      </c>
      <c r="AT446" s="4">
        <v>2</v>
      </c>
      <c r="AU446" s="5">
        <v>0.59831018518518519</v>
      </c>
      <c r="AV446" s="4">
        <v>47.158963999999997</v>
      </c>
      <c r="AW446" s="4">
        <v>-88.486807999999996</v>
      </c>
      <c r="AX446" s="4">
        <v>314.5</v>
      </c>
      <c r="AY446" s="4">
        <v>43.5</v>
      </c>
      <c r="AZ446" s="4">
        <v>12</v>
      </c>
      <c r="BA446" s="4">
        <v>11</v>
      </c>
      <c r="BB446" s="4" t="s">
        <v>435</v>
      </c>
      <c r="BC446" s="4">
        <v>1.9697</v>
      </c>
      <c r="BD446" s="4">
        <v>1.1303000000000001</v>
      </c>
      <c r="BE446" s="4">
        <v>2.7090999999999998</v>
      </c>
      <c r="BF446" s="4">
        <v>14.063000000000001</v>
      </c>
      <c r="BG446" s="4">
        <v>16.02</v>
      </c>
      <c r="BH446" s="4">
        <v>1.1399999999999999</v>
      </c>
      <c r="BI446" s="4">
        <v>12.885</v>
      </c>
      <c r="BJ446" s="4">
        <v>3000.4119999999998</v>
      </c>
      <c r="BK446" s="4">
        <v>7.6740000000000004</v>
      </c>
      <c r="BL446" s="4">
        <v>4.9480000000000004</v>
      </c>
      <c r="BM446" s="4">
        <v>0.54600000000000004</v>
      </c>
      <c r="BN446" s="4">
        <v>5.4939999999999998</v>
      </c>
      <c r="BO446" s="4">
        <v>3.9</v>
      </c>
      <c r="BP446" s="4">
        <v>0.43</v>
      </c>
      <c r="BQ446" s="4">
        <v>4.33</v>
      </c>
      <c r="BR446" s="4">
        <v>7.0991</v>
      </c>
      <c r="BU446" s="4">
        <v>3.3860000000000001</v>
      </c>
      <c r="BW446" s="4">
        <v>171.28100000000001</v>
      </c>
      <c r="BX446" s="4">
        <v>0.19472</v>
      </c>
      <c r="BY446" s="4">
        <v>-5</v>
      </c>
      <c r="BZ446" s="4">
        <v>0.55419200000000002</v>
      </c>
      <c r="CA446" s="4">
        <v>4.75847</v>
      </c>
      <c r="CB446" s="4">
        <v>11.194678</v>
      </c>
    </row>
    <row r="447" spans="1:80">
      <c r="A447" s="2">
        <v>42439</v>
      </c>
      <c r="B447" s="29">
        <v>0.3904152662037037</v>
      </c>
      <c r="C447" s="4">
        <v>12.704000000000001</v>
      </c>
      <c r="D447" s="4">
        <v>5.04E-2</v>
      </c>
      <c r="E447" s="4" t="s">
        <v>155</v>
      </c>
      <c r="F447" s="4">
        <v>504.37602600000002</v>
      </c>
      <c r="G447" s="4">
        <v>76.3</v>
      </c>
      <c r="H447" s="4">
        <v>34.200000000000003</v>
      </c>
      <c r="I447" s="4">
        <v>818</v>
      </c>
      <c r="K447" s="4">
        <v>1.71</v>
      </c>
      <c r="L447" s="4">
        <v>76</v>
      </c>
      <c r="M447" s="4">
        <v>0.88870000000000005</v>
      </c>
      <c r="N447" s="4">
        <v>11.2897</v>
      </c>
      <c r="O447" s="4">
        <v>4.48E-2</v>
      </c>
      <c r="P447" s="4">
        <v>67.793899999999994</v>
      </c>
      <c r="Q447" s="4">
        <v>30.431799999999999</v>
      </c>
      <c r="R447" s="4">
        <v>98.2</v>
      </c>
      <c r="S447" s="4">
        <v>53.428100000000001</v>
      </c>
      <c r="T447" s="4">
        <v>23.9832</v>
      </c>
      <c r="U447" s="4">
        <v>77.400000000000006</v>
      </c>
      <c r="V447" s="4">
        <v>817.98519999999996</v>
      </c>
      <c r="Y447" s="4">
        <v>67.757999999999996</v>
      </c>
      <c r="Z447" s="4">
        <v>0</v>
      </c>
      <c r="AA447" s="4">
        <v>1.5225</v>
      </c>
      <c r="AB447" s="4" t="s">
        <v>384</v>
      </c>
      <c r="AC447" s="4">
        <v>0</v>
      </c>
      <c r="AD447" s="4">
        <v>11.8</v>
      </c>
      <c r="AE447" s="4">
        <v>842</v>
      </c>
      <c r="AF447" s="4">
        <v>869</v>
      </c>
      <c r="AG447" s="4">
        <v>872</v>
      </c>
      <c r="AH447" s="4">
        <v>76</v>
      </c>
      <c r="AI447" s="4">
        <v>17.79</v>
      </c>
      <c r="AJ447" s="4">
        <v>0.41</v>
      </c>
      <c r="AK447" s="4">
        <v>984</v>
      </c>
      <c r="AL447" s="4">
        <v>-2</v>
      </c>
      <c r="AM447" s="4">
        <v>0</v>
      </c>
      <c r="AN447" s="4">
        <v>21</v>
      </c>
      <c r="AO447" s="4">
        <v>190</v>
      </c>
      <c r="AP447" s="4">
        <v>189.1</v>
      </c>
      <c r="AQ447" s="4">
        <v>2.6</v>
      </c>
      <c r="AR447" s="4">
        <v>195</v>
      </c>
      <c r="AS447" s="4" t="s">
        <v>155</v>
      </c>
      <c r="AT447" s="4">
        <v>2</v>
      </c>
      <c r="AU447" s="5">
        <v>0.59832175925925923</v>
      </c>
      <c r="AV447" s="4">
        <v>47.158946999999998</v>
      </c>
      <c r="AW447" s="4">
        <v>-88.486555999999993</v>
      </c>
      <c r="AX447" s="4">
        <v>314.3</v>
      </c>
      <c r="AY447" s="4">
        <v>41.5</v>
      </c>
      <c r="AZ447" s="4">
        <v>12</v>
      </c>
      <c r="BA447" s="4">
        <v>8</v>
      </c>
      <c r="BB447" s="4" t="s">
        <v>434</v>
      </c>
      <c r="BC447" s="4">
        <v>1.9</v>
      </c>
      <c r="BD447" s="4">
        <v>1.2302999999999999</v>
      </c>
      <c r="BE447" s="4">
        <v>2.5</v>
      </c>
      <c r="BF447" s="4">
        <v>14.063000000000001</v>
      </c>
      <c r="BG447" s="4">
        <v>16.440000000000001</v>
      </c>
      <c r="BH447" s="4">
        <v>1.17</v>
      </c>
      <c r="BI447" s="4">
        <v>12.529</v>
      </c>
      <c r="BJ447" s="4">
        <v>3000.5419999999999</v>
      </c>
      <c r="BK447" s="4">
        <v>7.5819999999999999</v>
      </c>
      <c r="BL447" s="4">
        <v>1.887</v>
      </c>
      <c r="BM447" s="4">
        <v>0.84699999999999998</v>
      </c>
      <c r="BN447" s="4">
        <v>2.734</v>
      </c>
      <c r="BO447" s="4">
        <v>1.4870000000000001</v>
      </c>
      <c r="BP447" s="4">
        <v>0.66800000000000004</v>
      </c>
      <c r="BQ447" s="4">
        <v>2.1549999999999998</v>
      </c>
      <c r="BR447" s="4">
        <v>7.1889000000000003</v>
      </c>
      <c r="BU447" s="4">
        <v>3.573</v>
      </c>
      <c r="BW447" s="4">
        <v>294.221</v>
      </c>
      <c r="BX447" s="4">
        <v>0.196136</v>
      </c>
      <c r="BY447" s="4">
        <v>-5</v>
      </c>
      <c r="BZ447" s="4">
        <v>0.55309600000000003</v>
      </c>
      <c r="CA447" s="4">
        <v>4.7930739999999998</v>
      </c>
      <c r="CB447" s="4">
        <v>11.172539</v>
      </c>
    </row>
    <row r="448" spans="1:80">
      <c r="A448" s="2">
        <v>42439</v>
      </c>
      <c r="B448" s="29">
        <v>0.39042684027777774</v>
      </c>
      <c r="C448" s="4">
        <v>11.723000000000001</v>
      </c>
      <c r="D448" s="4">
        <v>6.9099999999999995E-2</v>
      </c>
      <c r="E448" s="4" t="s">
        <v>155</v>
      </c>
      <c r="F448" s="4">
        <v>690.58874500000002</v>
      </c>
      <c r="G448" s="4">
        <v>51.4</v>
      </c>
      <c r="H448" s="4">
        <v>34.299999999999997</v>
      </c>
      <c r="I448" s="4">
        <v>999.9</v>
      </c>
      <c r="K448" s="4">
        <v>2</v>
      </c>
      <c r="L448" s="4">
        <v>78</v>
      </c>
      <c r="M448" s="4">
        <v>0.89600000000000002</v>
      </c>
      <c r="N448" s="4">
        <v>10.5038</v>
      </c>
      <c r="O448" s="4">
        <v>6.1899999999999997E-2</v>
      </c>
      <c r="P448" s="4">
        <v>46.060899999999997</v>
      </c>
      <c r="Q448" s="4">
        <v>30.733499999999999</v>
      </c>
      <c r="R448" s="4">
        <v>76.8</v>
      </c>
      <c r="S448" s="4">
        <v>36.302300000000002</v>
      </c>
      <c r="T448" s="4">
        <v>24.222200000000001</v>
      </c>
      <c r="U448" s="4">
        <v>60.5</v>
      </c>
      <c r="V448" s="4">
        <v>999.94510000000002</v>
      </c>
      <c r="Y448" s="4">
        <v>70.149000000000001</v>
      </c>
      <c r="Z448" s="4">
        <v>0</v>
      </c>
      <c r="AA448" s="4">
        <v>1.792</v>
      </c>
      <c r="AB448" s="4" t="s">
        <v>384</v>
      </c>
      <c r="AC448" s="4">
        <v>0</v>
      </c>
      <c r="AD448" s="4">
        <v>11.8</v>
      </c>
      <c r="AE448" s="4">
        <v>842</v>
      </c>
      <c r="AF448" s="4">
        <v>868</v>
      </c>
      <c r="AG448" s="4">
        <v>872</v>
      </c>
      <c r="AH448" s="4">
        <v>76</v>
      </c>
      <c r="AI448" s="4">
        <v>17.809999999999999</v>
      </c>
      <c r="AJ448" s="4">
        <v>0.41</v>
      </c>
      <c r="AK448" s="4">
        <v>983</v>
      </c>
      <c r="AL448" s="4">
        <v>-2</v>
      </c>
      <c r="AM448" s="4">
        <v>0</v>
      </c>
      <c r="AN448" s="4">
        <v>21</v>
      </c>
      <c r="AO448" s="4">
        <v>190</v>
      </c>
      <c r="AP448" s="4">
        <v>189</v>
      </c>
      <c r="AQ448" s="4">
        <v>2.2000000000000002</v>
      </c>
      <c r="AR448" s="4">
        <v>195</v>
      </c>
      <c r="AS448" s="4" t="s">
        <v>155</v>
      </c>
      <c r="AT448" s="4">
        <v>1</v>
      </c>
      <c r="AU448" s="5">
        <v>0.59833333333333327</v>
      </c>
      <c r="AV448" s="4">
        <v>47.158909000000001</v>
      </c>
      <c r="AW448" s="4">
        <v>-88.486331000000007</v>
      </c>
      <c r="AX448" s="4">
        <v>314</v>
      </c>
      <c r="AY448" s="4">
        <v>36.700000000000003</v>
      </c>
      <c r="AZ448" s="4">
        <v>12</v>
      </c>
      <c r="BA448" s="4">
        <v>8</v>
      </c>
      <c r="BB448" s="4" t="s">
        <v>434</v>
      </c>
      <c r="BC448" s="4">
        <v>2.0211999999999999</v>
      </c>
      <c r="BD448" s="4">
        <v>1.2091000000000001</v>
      </c>
      <c r="BE448" s="4">
        <v>2.5909</v>
      </c>
      <c r="BF448" s="4">
        <v>14.063000000000001</v>
      </c>
      <c r="BG448" s="4">
        <v>17.66</v>
      </c>
      <c r="BH448" s="4">
        <v>1.26</v>
      </c>
      <c r="BI448" s="4">
        <v>11.605</v>
      </c>
      <c r="BJ448" s="4">
        <v>2988.88</v>
      </c>
      <c r="BK448" s="4">
        <v>11.207000000000001</v>
      </c>
      <c r="BL448" s="4">
        <v>1.373</v>
      </c>
      <c r="BM448" s="4">
        <v>0.91600000000000004</v>
      </c>
      <c r="BN448" s="4">
        <v>2.2879999999999998</v>
      </c>
      <c r="BO448" s="4">
        <v>1.0820000000000001</v>
      </c>
      <c r="BP448" s="4">
        <v>0.72199999999999998</v>
      </c>
      <c r="BQ448" s="4">
        <v>1.804</v>
      </c>
      <c r="BR448" s="4">
        <v>9.4087999999999994</v>
      </c>
      <c r="BU448" s="4">
        <v>3.96</v>
      </c>
      <c r="BW448" s="4">
        <v>370.774</v>
      </c>
      <c r="BX448" s="4">
        <v>0.13100800000000001</v>
      </c>
      <c r="BY448" s="4">
        <v>-5</v>
      </c>
      <c r="BZ448" s="4">
        <v>0.55209600000000003</v>
      </c>
      <c r="CA448" s="4">
        <v>3.201508</v>
      </c>
      <c r="CB448" s="4">
        <v>11.152339</v>
      </c>
    </row>
    <row r="449" spans="1:80">
      <c r="A449" s="2">
        <v>42439</v>
      </c>
      <c r="B449" s="29">
        <v>0.39043841435185184</v>
      </c>
      <c r="C449" s="4">
        <v>11.499000000000001</v>
      </c>
      <c r="D449" s="4">
        <v>7.2499999999999995E-2</v>
      </c>
      <c r="E449" s="4" t="s">
        <v>155</v>
      </c>
      <c r="F449" s="4">
        <v>725.22077899999999</v>
      </c>
      <c r="G449" s="4">
        <v>39.1</v>
      </c>
      <c r="H449" s="4">
        <v>34.299999999999997</v>
      </c>
      <c r="I449" s="4">
        <v>996.8</v>
      </c>
      <c r="K449" s="4">
        <v>2.62</v>
      </c>
      <c r="L449" s="4">
        <v>79</v>
      </c>
      <c r="M449" s="4">
        <v>0.89780000000000004</v>
      </c>
      <c r="N449" s="4">
        <v>10.3233</v>
      </c>
      <c r="O449" s="4">
        <v>6.5100000000000005E-2</v>
      </c>
      <c r="P449" s="4">
        <v>35.131799999999998</v>
      </c>
      <c r="Q449" s="4">
        <v>30.834099999999999</v>
      </c>
      <c r="R449" s="4">
        <v>66</v>
      </c>
      <c r="S449" s="4">
        <v>27.6889</v>
      </c>
      <c r="T449" s="4">
        <v>24.3017</v>
      </c>
      <c r="U449" s="4">
        <v>52</v>
      </c>
      <c r="V449" s="4">
        <v>996.78660000000002</v>
      </c>
      <c r="Y449" s="4">
        <v>70.873000000000005</v>
      </c>
      <c r="Z449" s="4">
        <v>0</v>
      </c>
      <c r="AA449" s="4">
        <v>2.3481999999999998</v>
      </c>
      <c r="AB449" s="4" t="s">
        <v>384</v>
      </c>
      <c r="AC449" s="4">
        <v>0</v>
      </c>
      <c r="AD449" s="4">
        <v>11.8</v>
      </c>
      <c r="AE449" s="4">
        <v>843</v>
      </c>
      <c r="AF449" s="4">
        <v>869</v>
      </c>
      <c r="AG449" s="4">
        <v>872</v>
      </c>
      <c r="AH449" s="4">
        <v>76</v>
      </c>
      <c r="AI449" s="4">
        <v>17.809999999999999</v>
      </c>
      <c r="AJ449" s="4">
        <v>0.41</v>
      </c>
      <c r="AK449" s="4">
        <v>983</v>
      </c>
      <c r="AL449" s="4">
        <v>-2</v>
      </c>
      <c r="AM449" s="4">
        <v>0</v>
      </c>
      <c r="AN449" s="4">
        <v>21</v>
      </c>
      <c r="AO449" s="4">
        <v>190</v>
      </c>
      <c r="AP449" s="4">
        <v>189.9</v>
      </c>
      <c r="AQ449" s="4">
        <v>2.2000000000000002</v>
      </c>
      <c r="AR449" s="4">
        <v>195</v>
      </c>
      <c r="AS449" s="4" t="s">
        <v>155</v>
      </c>
      <c r="AT449" s="4">
        <v>1</v>
      </c>
      <c r="AU449" s="5">
        <v>0.59834490740740742</v>
      </c>
      <c r="AV449" s="4">
        <v>47.158861999999999</v>
      </c>
      <c r="AW449" s="4">
        <v>-88.486131</v>
      </c>
      <c r="AX449" s="4">
        <v>313.89999999999998</v>
      </c>
      <c r="AY449" s="4">
        <v>34.6</v>
      </c>
      <c r="AZ449" s="4">
        <v>12</v>
      </c>
      <c r="BA449" s="4">
        <v>9</v>
      </c>
      <c r="BB449" s="4" t="s">
        <v>433</v>
      </c>
      <c r="BC449" s="4">
        <v>1.9363999999999999</v>
      </c>
      <c r="BD449" s="4">
        <v>1</v>
      </c>
      <c r="BE449" s="4">
        <v>2.4969999999999999</v>
      </c>
      <c r="BF449" s="4">
        <v>14.063000000000001</v>
      </c>
      <c r="BG449" s="4">
        <v>17.98</v>
      </c>
      <c r="BH449" s="4">
        <v>1.28</v>
      </c>
      <c r="BI449" s="4">
        <v>11.385</v>
      </c>
      <c r="BJ449" s="4">
        <v>2987.4459999999999</v>
      </c>
      <c r="BK449" s="4">
        <v>11.992000000000001</v>
      </c>
      <c r="BL449" s="4">
        <v>1.0649999999999999</v>
      </c>
      <c r="BM449" s="4">
        <v>0.93400000000000005</v>
      </c>
      <c r="BN449" s="4">
        <v>1.9990000000000001</v>
      </c>
      <c r="BO449" s="4">
        <v>0.83899999999999997</v>
      </c>
      <c r="BP449" s="4">
        <v>0.73599999999999999</v>
      </c>
      <c r="BQ449" s="4">
        <v>1.5760000000000001</v>
      </c>
      <c r="BR449" s="4">
        <v>9.5385000000000009</v>
      </c>
      <c r="BU449" s="4">
        <v>4.069</v>
      </c>
      <c r="BW449" s="4">
        <v>494.09199999999998</v>
      </c>
      <c r="BX449" s="4">
        <v>0.138464</v>
      </c>
      <c r="BY449" s="4">
        <v>-5</v>
      </c>
      <c r="BZ449" s="4">
        <v>0.55019200000000001</v>
      </c>
      <c r="CA449" s="4">
        <v>3.3837139999999999</v>
      </c>
      <c r="CB449" s="4">
        <v>11.113878</v>
      </c>
    </row>
    <row r="450" spans="1:80">
      <c r="A450" s="2">
        <v>42439</v>
      </c>
      <c r="B450" s="29">
        <v>0.39044998842592588</v>
      </c>
      <c r="C450" s="4">
        <v>11.632</v>
      </c>
      <c r="D450" s="4">
        <v>6.4500000000000002E-2</v>
      </c>
      <c r="E450" s="4" t="s">
        <v>155</v>
      </c>
      <c r="F450" s="4">
        <v>644.86419799999999</v>
      </c>
      <c r="G450" s="4">
        <v>32.700000000000003</v>
      </c>
      <c r="H450" s="4">
        <v>34.5</v>
      </c>
      <c r="I450" s="4">
        <v>909.6</v>
      </c>
      <c r="K450" s="4">
        <v>3.83</v>
      </c>
      <c r="L450" s="4">
        <v>80</v>
      </c>
      <c r="M450" s="4">
        <v>0.89700000000000002</v>
      </c>
      <c r="N450" s="4">
        <v>10.433299999999999</v>
      </c>
      <c r="O450" s="4">
        <v>5.7799999999999997E-2</v>
      </c>
      <c r="P450" s="4">
        <v>29.357900000000001</v>
      </c>
      <c r="Q450" s="4">
        <v>30.937799999999999</v>
      </c>
      <c r="R450" s="4">
        <v>60.3</v>
      </c>
      <c r="S450" s="4">
        <v>23.138200000000001</v>
      </c>
      <c r="T450" s="4">
        <v>24.383400000000002</v>
      </c>
      <c r="U450" s="4">
        <v>47.5</v>
      </c>
      <c r="V450" s="4">
        <v>909.62929999999994</v>
      </c>
      <c r="Y450" s="4">
        <v>71.504999999999995</v>
      </c>
      <c r="Z450" s="4">
        <v>0</v>
      </c>
      <c r="AA450" s="4">
        <v>3.4386000000000001</v>
      </c>
      <c r="AB450" s="4" t="s">
        <v>384</v>
      </c>
      <c r="AC450" s="4">
        <v>0</v>
      </c>
      <c r="AD450" s="4">
        <v>11.9</v>
      </c>
      <c r="AE450" s="4">
        <v>842</v>
      </c>
      <c r="AF450" s="4">
        <v>869</v>
      </c>
      <c r="AG450" s="4">
        <v>872</v>
      </c>
      <c r="AH450" s="4">
        <v>76</v>
      </c>
      <c r="AI450" s="4">
        <v>17.809999999999999</v>
      </c>
      <c r="AJ450" s="4">
        <v>0.41</v>
      </c>
      <c r="AK450" s="4">
        <v>983</v>
      </c>
      <c r="AL450" s="4">
        <v>-2</v>
      </c>
      <c r="AM450" s="4">
        <v>0</v>
      </c>
      <c r="AN450" s="4">
        <v>21</v>
      </c>
      <c r="AO450" s="4">
        <v>189.1</v>
      </c>
      <c r="AP450" s="4">
        <v>190</v>
      </c>
      <c r="AQ450" s="4">
        <v>2.6</v>
      </c>
      <c r="AR450" s="4">
        <v>195</v>
      </c>
      <c r="AS450" s="4" t="s">
        <v>155</v>
      </c>
      <c r="AT450" s="4">
        <v>1</v>
      </c>
      <c r="AU450" s="5">
        <v>0.59835648148148146</v>
      </c>
      <c r="AV450" s="4">
        <v>47.158810000000003</v>
      </c>
      <c r="AW450" s="4">
        <v>-88.485943000000006</v>
      </c>
      <c r="AX450" s="4">
        <v>313.89999999999998</v>
      </c>
      <c r="AY450" s="4">
        <v>33</v>
      </c>
      <c r="AZ450" s="4">
        <v>12</v>
      </c>
      <c r="BA450" s="4">
        <v>9</v>
      </c>
      <c r="BB450" s="4" t="s">
        <v>433</v>
      </c>
      <c r="BC450" s="4">
        <v>1.1000000000000001</v>
      </c>
      <c r="BD450" s="4">
        <v>1.0303</v>
      </c>
      <c r="BE450" s="4">
        <v>1.7697000000000001</v>
      </c>
      <c r="BF450" s="4">
        <v>14.063000000000001</v>
      </c>
      <c r="BG450" s="4">
        <v>17.82</v>
      </c>
      <c r="BH450" s="4">
        <v>1.27</v>
      </c>
      <c r="BI450" s="4">
        <v>11.484</v>
      </c>
      <c r="BJ450" s="4">
        <v>2992.3530000000001</v>
      </c>
      <c r="BK450" s="4">
        <v>10.558999999999999</v>
      </c>
      <c r="BL450" s="4">
        <v>0.88200000000000001</v>
      </c>
      <c r="BM450" s="4">
        <v>0.92900000000000005</v>
      </c>
      <c r="BN450" s="4">
        <v>1.8109999999999999</v>
      </c>
      <c r="BO450" s="4">
        <v>0.69499999999999995</v>
      </c>
      <c r="BP450" s="4">
        <v>0.73199999999999998</v>
      </c>
      <c r="BQ450" s="4">
        <v>1.427</v>
      </c>
      <c r="BR450" s="4">
        <v>8.6267999999999994</v>
      </c>
      <c r="BU450" s="4">
        <v>4.069</v>
      </c>
      <c r="BW450" s="4">
        <v>717.08199999999999</v>
      </c>
      <c r="BX450" s="4">
        <v>0.113784</v>
      </c>
      <c r="BY450" s="4">
        <v>-5</v>
      </c>
      <c r="BZ450" s="4">
        <v>0.55271199999999998</v>
      </c>
      <c r="CA450" s="4">
        <v>2.7805970000000002</v>
      </c>
      <c r="CB450" s="4">
        <v>11.164782000000001</v>
      </c>
    </row>
    <row r="451" spans="1:80">
      <c r="A451" s="2">
        <v>42439</v>
      </c>
      <c r="B451" s="29">
        <v>0.39046156250000003</v>
      </c>
      <c r="C451" s="4">
        <v>11.638999999999999</v>
      </c>
      <c r="D451" s="4">
        <v>6.1499999999999999E-2</v>
      </c>
      <c r="E451" s="4" t="s">
        <v>155</v>
      </c>
      <c r="F451" s="4">
        <v>615.40969900000005</v>
      </c>
      <c r="G451" s="4">
        <v>30.1</v>
      </c>
      <c r="H451" s="4">
        <v>34.6</v>
      </c>
      <c r="I451" s="4">
        <v>1000.3</v>
      </c>
      <c r="K451" s="4">
        <v>4.0999999999999996</v>
      </c>
      <c r="L451" s="4">
        <v>83</v>
      </c>
      <c r="M451" s="4">
        <v>0.89680000000000004</v>
      </c>
      <c r="N451" s="4">
        <v>10.438800000000001</v>
      </c>
      <c r="O451" s="4">
        <v>5.5199999999999999E-2</v>
      </c>
      <c r="P451" s="4">
        <v>26.962599999999998</v>
      </c>
      <c r="Q451" s="4">
        <v>31.030799999999999</v>
      </c>
      <c r="R451" s="4">
        <v>58</v>
      </c>
      <c r="S451" s="4">
        <v>21.249099999999999</v>
      </c>
      <c r="T451" s="4">
        <v>24.455200000000001</v>
      </c>
      <c r="U451" s="4">
        <v>45.7</v>
      </c>
      <c r="V451" s="4">
        <v>1000.3042</v>
      </c>
      <c r="Y451" s="4">
        <v>74.236000000000004</v>
      </c>
      <c r="Z451" s="4">
        <v>0</v>
      </c>
      <c r="AA451" s="4">
        <v>3.6770999999999998</v>
      </c>
      <c r="AB451" s="4" t="s">
        <v>384</v>
      </c>
      <c r="AC451" s="4">
        <v>0</v>
      </c>
      <c r="AD451" s="4">
        <v>11.8</v>
      </c>
      <c r="AE451" s="4">
        <v>842</v>
      </c>
      <c r="AF451" s="4">
        <v>870</v>
      </c>
      <c r="AG451" s="4">
        <v>872</v>
      </c>
      <c r="AH451" s="4">
        <v>76</v>
      </c>
      <c r="AI451" s="4">
        <v>17.79</v>
      </c>
      <c r="AJ451" s="4">
        <v>0.41</v>
      </c>
      <c r="AK451" s="4">
        <v>984</v>
      </c>
      <c r="AL451" s="4">
        <v>-2</v>
      </c>
      <c r="AM451" s="4">
        <v>0</v>
      </c>
      <c r="AN451" s="4">
        <v>21</v>
      </c>
      <c r="AO451" s="4">
        <v>189</v>
      </c>
      <c r="AP451" s="4">
        <v>190</v>
      </c>
      <c r="AQ451" s="4">
        <v>2.5</v>
      </c>
      <c r="AR451" s="4">
        <v>195</v>
      </c>
      <c r="AS451" s="4" t="s">
        <v>155</v>
      </c>
      <c r="AT451" s="4">
        <v>1</v>
      </c>
      <c r="AU451" s="5">
        <v>0.59836805555555561</v>
      </c>
      <c r="AV451" s="4">
        <v>47.158757000000001</v>
      </c>
      <c r="AW451" s="4">
        <v>-88.485776999999999</v>
      </c>
      <c r="AX451" s="4">
        <v>313.8</v>
      </c>
      <c r="AY451" s="4">
        <v>28.7</v>
      </c>
      <c r="AZ451" s="4">
        <v>12</v>
      </c>
      <c r="BA451" s="4">
        <v>10</v>
      </c>
      <c r="BB451" s="4" t="s">
        <v>432</v>
      </c>
      <c r="BC451" s="4">
        <v>1.1000000000000001</v>
      </c>
      <c r="BD451" s="4">
        <v>1.1303000000000001</v>
      </c>
      <c r="BE451" s="4">
        <v>1.7302999999999999</v>
      </c>
      <c r="BF451" s="4">
        <v>14.063000000000001</v>
      </c>
      <c r="BG451" s="4">
        <v>17.79</v>
      </c>
      <c r="BH451" s="4">
        <v>1.27</v>
      </c>
      <c r="BI451" s="4">
        <v>11.502000000000001</v>
      </c>
      <c r="BJ451" s="4">
        <v>2990.55</v>
      </c>
      <c r="BK451" s="4">
        <v>10.064</v>
      </c>
      <c r="BL451" s="4">
        <v>0.80900000000000005</v>
      </c>
      <c r="BM451" s="4">
        <v>0.93100000000000005</v>
      </c>
      <c r="BN451" s="4">
        <v>1.74</v>
      </c>
      <c r="BO451" s="4">
        <v>0.63700000000000001</v>
      </c>
      <c r="BP451" s="4">
        <v>0.73399999999999999</v>
      </c>
      <c r="BQ451" s="4">
        <v>1.371</v>
      </c>
      <c r="BR451" s="4">
        <v>9.4761000000000006</v>
      </c>
      <c r="BU451" s="4">
        <v>4.22</v>
      </c>
      <c r="BW451" s="4">
        <v>765.95100000000002</v>
      </c>
      <c r="BX451" s="4">
        <v>0.1336</v>
      </c>
      <c r="BY451" s="4">
        <v>-5</v>
      </c>
      <c r="BZ451" s="4">
        <v>0.550288</v>
      </c>
      <c r="CA451" s="4">
        <v>3.26485</v>
      </c>
      <c r="CB451" s="4">
        <v>11.115818000000001</v>
      </c>
    </row>
    <row r="452" spans="1:80">
      <c r="A452" s="2">
        <v>42439</v>
      </c>
      <c r="B452" s="29">
        <v>0.39047313657407406</v>
      </c>
      <c r="C452" s="4">
        <v>11.882</v>
      </c>
      <c r="D452" s="4">
        <v>6.0499999999999998E-2</v>
      </c>
      <c r="E452" s="4" t="s">
        <v>155</v>
      </c>
      <c r="F452" s="4">
        <v>605.15226299999995</v>
      </c>
      <c r="G452" s="4">
        <v>29.9</v>
      </c>
      <c r="H452" s="4">
        <v>34.700000000000003</v>
      </c>
      <c r="I452" s="4">
        <v>996.9</v>
      </c>
      <c r="K452" s="4">
        <v>4.2</v>
      </c>
      <c r="L452" s="4">
        <v>83</v>
      </c>
      <c r="M452" s="4">
        <v>0.8952</v>
      </c>
      <c r="N452" s="4">
        <v>10.636100000000001</v>
      </c>
      <c r="O452" s="4">
        <v>5.4199999999999998E-2</v>
      </c>
      <c r="P452" s="4">
        <v>26.765000000000001</v>
      </c>
      <c r="Q452" s="4">
        <v>31.052499999999998</v>
      </c>
      <c r="R452" s="4">
        <v>57.8</v>
      </c>
      <c r="S452" s="4">
        <v>21.093299999999999</v>
      </c>
      <c r="T452" s="4">
        <v>24.472200000000001</v>
      </c>
      <c r="U452" s="4">
        <v>45.6</v>
      </c>
      <c r="V452" s="4">
        <v>996.91759999999999</v>
      </c>
      <c r="Y452" s="4">
        <v>74.629000000000005</v>
      </c>
      <c r="Z452" s="4">
        <v>0</v>
      </c>
      <c r="AA452" s="4">
        <v>3.7595999999999998</v>
      </c>
      <c r="AB452" s="4" t="s">
        <v>384</v>
      </c>
      <c r="AC452" s="4">
        <v>0</v>
      </c>
      <c r="AD452" s="4">
        <v>11.8</v>
      </c>
      <c r="AE452" s="4">
        <v>842</v>
      </c>
      <c r="AF452" s="4">
        <v>870</v>
      </c>
      <c r="AG452" s="4">
        <v>872</v>
      </c>
      <c r="AH452" s="4">
        <v>76</v>
      </c>
      <c r="AI452" s="4">
        <v>17.79</v>
      </c>
      <c r="AJ452" s="4">
        <v>0.41</v>
      </c>
      <c r="AK452" s="4">
        <v>984</v>
      </c>
      <c r="AL452" s="4">
        <v>-2</v>
      </c>
      <c r="AM452" s="4">
        <v>0</v>
      </c>
      <c r="AN452" s="4">
        <v>21</v>
      </c>
      <c r="AO452" s="4">
        <v>189</v>
      </c>
      <c r="AP452" s="4">
        <v>189.1</v>
      </c>
      <c r="AQ452" s="4">
        <v>3.2</v>
      </c>
      <c r="AR452" s="4">
        <v>195</v>
      </c>
      <c r="AS452" s="4" t="s">
        <v>155</v>
      </c>
      <c r="AT452" s="4">
        <v>1</v>
      </c>
      <c r="AU452" s="5">
        <v>0.59837962962962965</v>
      </c>
      <c r="AV452" s="4">
        <v>47.158712000000001</v>
      </c>
      <c r="AW452" s="4">
        <v>-88.485628000000005</v>
      </c>
      <c r="AX452" s="4">
        <v>313.7</v>
      </c>
      <c r="AY452" s="4">
        <v>27.3</v>
      </c>
      <c r="AZ452" s="4">
        <v>12</v>
      </c>
      <c r="BA452" s="4">
        <v>10</v>
      </c>
      <c r="BB452" s="4" t="s">
        <v>432</v>
      </c>
      <c r="BC452" s="4">
        <v>1.1000000000000001</v>
      </c>
      <c r="BD452" s="4">
        <v>1.2</v>
      </c>
      <c r="BE452" s="4">
        <v>1.8</v>
      </c>
      <c r="BF452" s="4">
        <v>14.063000000000001</v>
      </c>
      <c r="BG452" s="4">
        <v>17.46</v>
      </c>
      <c r="BH452" s="4">
        <v>1.24</v>
      </c>
      <c r="BI452" s="4">
        <v>11.712999999999999</v>
      </c>
      <c r="BJ452" s="4">
        <v>2991.5349999999999</v>
      </c>
      <c r="BK452" s="4">
        <v>9.6969999999999992</v>
      </c>
      <c r="BL452" s="4">
        <v>0.78800000000000003</v>
      </c>
      <c r="BM452" s="4">
        <v>0.91500000000000004</v>
      </c>
      <c r="BN452" s="4">
        <v>1.7030000000000001</v>
      </c>
      <c r="BO452" s="4">
        <v>0.621</v>
      </c>
      <c r="BP452" s="4">
        <v>0.72099999999999997</v>
      </c>
      <c r="BQ452" s="4">
        <v>1.3420000000000001</v>
      </c>
      <c r="BR452" s="4">
        <v>9.2719000000000005</v>
      </c>
      <c r="BU452" s="4">
        <v>4.165</v>
      </c>
      <c r="BW452" s="4">
        <v>768.87900000000002</v>
      </c>
      <c r="BX452" s="4">
        <v>0.166736</v>
      </c>
      <c r="BY452" s="4">
        <v>-5</v>
      </c>
      <c r="BZ452" s="4">
        <v>0.55180799999999997</v>
      </c>
      <c r="CA452" s="4">
        <v>4.074611</v>
      </c>
      <c r="CB452" s="4">
        <v>11.146521999999999</v>
      </c>
    </row>
    <row r="453" spans="1:80">
      <c r="A453" s="2">
        <v>42439</v>
      </c>
      <c r="B453" s="29">
        <v>0.39048471064814816</v>
      </c>
      <c r="C453" s="4">
        <v>11.923</v>
      </c>
      <c r="D453" s="4">
        <v>5.67E-2</v>
      </c>
      <c r="E453" s="4" t="s">
        <v>155</v>
      </c>
      <c r="F453" s="4">
        <v>566.52528500000005</v>
      </c>
      <c r="G453" s="4">
        <v>29.9</v>
      </c>
      <c r="H453" s="4">
        <v>34.9</v>
      </c>
      <c r="I453" s="4">
        <v>922.8</v>
      </c>
      <c r="K453" s="4">
        <v>4.2</v>
      </c>
      <c r="L453" s="4">
        <v>83</v>
      </c>
      <c r="M453" s="4">
        <v>0.89480000000000004</v>
      </c>
      <c r="N453" s="4">
        <v>10.6685</v>
      </c>
      <c r="O453" s="4">
        <v>5.0700000000000002E-2</v>
      </c>
      <c r="P453" s="4">
        <v>26.7545</v>
      </c>
      <c r="Q453" s="4">
        <v>31.220300000000002</v>
      </c>
      <c r="R453" s="4">
        <v>58</v>
      </c>
      <c r="S453" s="4">
        <v>21.085000000000001</v>
      </c>
      <c r="T453" s="4">
        <v>24.604399999999998</v>
      </c>
      <c r="U453" s="4">
        <v>45.7</v>
      </c>
      <c r="V453" s="4">
        <v>922.7654</v>
      </c>
      <c r="Y453" s="4">
        <v>74.626000000000005</v>
      </c>
      <c r="Z453" s="4">
        <v>0</v>
      </c>
      <c r="AA453" s="4">
        <v>3.7582</v>
      </c>
      <c r="AB453" s="4" t="s">
        <v>384</v>
      </c>
      <c r="AC453" s="4">
        <v>0</v>
      </c>
      <c r="AD453" s="4">
        <v>11.8</v>
      </c>
      <c r="AE453" s="4">
        <v>843</v>
      </c>
      <c r="AF453" s="4">
        <v>870</v>
      </c>
      <c r="AG453" s="4">
        <v>872</v>
      </c>
      <c r="AH453" s="4">
        <v>76</v>
      </c>
      <c r="AI453" s="4">
        <v>17.79</v>
      </c>
      <c r="AJ453" s="4">
        <v>0.41</v>
      </c>
      <c r="AK453" s="4">
        <v>984</v>
      </c>
      <c r="AL453" s="4">
        <v>-2</v>
      </c>
      <c r="AM453" s="4">
        <v>0</v>
      </c>
      <c r="AN453" s="4">
        <v>21</v>
      </c>
      <c r="AO453" s="4">
        <v>189</v>
      </c>
      <c r="AP453" s="4">
        <v>189</v>
      </c>
      <c r="AQ453" s="4">
        <v>2.8</v>
      </c>
      <c r="AR453" s="4">
        <v>195</v>
      </c>
      <c r="AS453" s="4" t="s">
        <v>155</v>
      </c>
      <c r="AT453" s="4">
        <v>1</v>
      </c>
      <c r="AU453" s="5">
        <v>0.59839120370370369</v>
      </c>
      <c r="AV453" s="4">
        <v>47.158676</v>
      </c>
      <c r="AW453" s="4">
        <v>-88.485488000000004</v>
      </c>
      <c r="AX453" s="4">
        <v>313.5</v>
      </c>
      <c r="AY453" s="4">
        <v>26.7</v>
      </c>
      <c r="AZ453" s="4">
        <v>12</v>
      </c>
      <c r="BA453" s="4">
        <v>10</v>
      </c>
      <c r="BB453" s="4" t="s">
        <v>432</v>
      </c>
      <c r="BC453" s="4">
        <v>1.190809</v>
      </c>
      <c r="BD453" s="4">
        <v>1.1394610000000001</v>
      </c>
      <c r="BE453" s="4">
        <v>1.8605389999999999</v>
      </c>
      <c r="BF453" s="4">
        <v>14.063000000000001</v>
      </c>
      <c r="BG453" s="4">
        <v>17.420000000000002</v>
      </c>
      <c r="BH453" s="4">
        <v>1.24</v>
      </c>
      <c r="BI453" s="4">
        <v>11.757</v>
      </c>
      <c r="BJ453" s="4">
        <v>2994.6570000000002</v>
      </c>
      <c r="BK453" s="4">
        <v>9.0570000000000004</v>
      </c>
      <c r="BL453" s="4">
        <v>0.78600000000000003</v>
      </c>
      <c r="BM453" s="4">
        <v>0.91800000000000004</v>
      </c>
      <c r="BN453" s="4">
        <v>1.704</v>
      </c>
      <c r="BO453" s="4">
        <v>0.62</v>
      </c>
      <c r="BP453" s="4">
        <v>0.72299999999999998</v>
      </c>
      <c r="BQ453" s="4">
        <v>1.343</v>
      </c>
      <c r="BR453" s="4">
        <v>8.5650999999999993</v>
      </c>
      <c r="BU453" s="4">
        <v>4.1559999999999997</v>
      </c>
      <c r="BW453" s="4">
        <v>767.03800000000001</v>
      </c>
      <c r="BX453" s="4">
        <v>0.20525599999999999</v>
      </c>
      <c r="BY453" s="4">
        <v>-5</v>
      </c>
      <c r="BZ453" s="4">
        <v>0.55200000000000005</v>
      </c>
      <c r="CA453" s="4">
        <v>5.015943</v>
      </c>
      <c r="CB453" s="4">
        <v>11.150399999999999</v>
      </c>
    </row>
    <row r="454" spans="1:80">
      <c r="A454" s="2">
        <v>42439</v>
      </c>
      <c r="B454" s="29">
        <v>0.3904962847222222</v>
      </c>
      <c r="C454" s="4">
        <v>11.958</v>
      </c>
      <c r="D454" s="4">
        <v>5.0999999999999997E-2</v>
      </c>
      <c r="E454" s="4" t="s">
        <v>155</v>
      </c>
      <c r="F454" s="4">
        <v>510</v>
      </c>
      <c r="G454" s="4">
        <v>29.9</v>
      </c>
      <c r="H454" s="4">
        <v>42.7</v>
      </c>
      <c r="I454" s="4">
        <v>905.1</v>
      </c>
      <c r="K454" s="4">
        <v>4</v>
      </c>
      <c r="L454" s="4">
        <v>83</v>
      </c>
      <c r="M454" s="4">
        <v>0.89459999999999995</v>
      </c>
      <c r="N454" s="4">
        <v>10.696899999999999</v>
      </c>
      <c r="O454" s="4">
        <v>4.5600000000000002E-2</v>
      </c>
      <c r="P454" s="4">
        <v>26.7883</v>
      </c>
      <c r="Q454" s="4">
        <v>38.163200000000003</v>
      </c>
      <c r="R454" s="4">
        <v>65</v>
      </c>
      <c r="S454" s="4">
        <v>21.111599999999999</v>
      </c>
      <c r="T454" s="4">
        <v>30.076000000000001</v>
      </c>
      <c r="U454" s="4">
        <v>51.2</v>
      </c>
      <c r="V454" s="4">
        <v>905.07590000000005</v>
      </c>
      <c r="Y454" s="4">
        <v>74.64</v>
      </c>
      <c r="Z454" s="4">
        <v>0</v>
      </c>
      <c r="AA454" s="4">
        <v>3.5783</v>
      </c>
      <c r="AB454" s="4" t="s">
        <v>384</v>
      </c>
      <c r="AC454" s="4">
        <v>0</v>
      </c>
      <c r="AD454" s="4">
        <v>11.7</v>
      </c>
      <c r="AE454" s="4">
        <v>843</v>
      </c>
      <c r="AF454" s="4">
        <v>870</v>
      </c>
      <c r="AG454" s="4">
        <v>871</v>
      </c>
      <c r="AH454" s="4">
        <v>76</v>
      </c>
      <c r="AI454" s="4">
        <v>17.79</v>
      </c>
      <c r="AJ454" s="4">
        <v>0.41</v>
      </c>
      <c r="AK454" s="4">
        <v>984</v>
      </c>
      <c r="AL454" s="4">
        <v>-2</v>
      </c>
      <c r="AM454" s="4">
        <v>0</v>
      </c>
      <c r="AN454" s="4">
        <v>21</v>
      </c>
      <c r="AO454" s="4">
        <v>189</v>
      </c>
      <c r="AP454" s="4">
        <v>189.9</v>
      </c>
      <c r="AQ454" s="4">
        <v>2.8</v>
      </c>
      <c r="AR454" s="4">
        <v>195</v>
      </c>
      <c r="AS454" s="4" t="s">
        <v>155</v>
      </c>
      <c r="AT454" s="4">
        <v>1</v>
      </c>
      <c r="AU454" s="5">
        <v>0.59840277777777773</v>
      </c>
      <c r="AV454" s="4">
        <v>47.158642999999998</v>
      </c>
      <c r="AW454" s="4">
        <v>-88.485355999999996</v>
      </c>
      <c r="AX454" s="4">
        <v>313.39999999999998</v>
      </c>
      <c r="AY454" s="4">
        <v>24.9</v>
      </c>
      <c r="AZ454" s="4">
        <v>12</v>
      </c>
      <c r="BA454" s="4">
        <v>10</v>
      </c>
      <c r="BB454" s="4" t="s">
        <v>432</v>
      </c>
      <c r="BC454" s="4">
        <v>1.3697699999999999</v>
      </c>
      <c r="BD454" s="4">
        <v>1.03023</v>
      </c>
      <c r="BE454" s="4">
        <v>2.03023</v>
      </c>
      <c r="BF454" s="4">
        <v>14.063000000000001</v>
      </c>
      <c r="BG454" s="4">
        <v>17.38</v>
      </c>
      <c r="BH454" s="4">
        <v>1.24</v>
      </c>
      <c r="BI454" s="4">
        <v>11.785</v>
      </c>
      <c r="BJ454" s="4">
        <v>2996.6309999999999</v>
      </c>
      <c r="BK454" s="4">
        <v>8.1349999999999998</v>
      </c>
      <c r="BL454" s="4">
        <v>0.78600000000000003</v>
      </c>
      <c r="BM454" s="4">
        <v>1.1200000000000001</v>
      </c>
      <c r="BN454" s="4">
        <v>1.905</v>
      </c>
      <c r="BO454" s="4">
        <v>0.61899999999999999</v>
      </c>
      <c r="BP454" s="4">
        <v>0.88200000000000001</v>
      </c>
      <c r="BQ454" s="4">
        <v>1.502</v>
      </c>
      <c r="BR454" s="4">
        <v>8.3841000000000001</v>
      </c>
      <c r="BU454" s="4">
        <v>4.149</v>
      </c>
      <c r="BW454" s="4">
        <v>728.86699999999996</v>
      </c>
      <c r="BX454" s="4">
        <v>0.176456</v>
      </c>
      <c r="BY454" s="4">
        <v>-5</v>
      </c>
      <c r="BZ454" s="4">
        <v>0.55109600000000003</v>
      </c>
      <c r="CA454" s="4">
        <v>4.312144</v>
      </c>
      <c r="CB454" s="4">
        <v>11.132139</v>
      </c>
    </row>
    <row r="455" spans="1:80">
      <c r="A455" s="2">
        <v>42439</v>
      </c>
      <c r="B455" s="29">
        <v>0.39050785879629629</v>
      </c>
      <c r="C455" s="4">
        <v>11.986000000000001</v>
      </c>
      <c r="D455" s="4">
        <v>5.0999999999999997E-2</v>
      </c>
      <c r="E455" s="4" t="s">
        <v>155</v>
      </c>
      <c r="F455" s="4">
        <v>510</v>
      </c>
      <c r="G455" s="4">
        <v>30</v>
      </c>
      <c r="H455" s="4">
        <v>45.6</v>
      </c>
      <c r="I455" s="4">
        <v>926.1</v>
      </c>
      <c r="K455" s="4">
        <v>3.9</v>
      </c>
      <c r="L455" s="4">
        <v>84</v>
      </c>
      <c r="M455" s="4">
        <v>0.89439999999999997</v>
      </c>
      <c r="N455" s="4">
        <v>10.7197</v>
      </c>
      <c r="O455" s="4">
        <v>4.5600000000000002E-2</v>
      </c>
      <c r="P455" s="4">
        <v>26.792000000000002</v>
      </c>
      <c r="Q455" s="4">
        <v>40.784199999999998</v>
      </c>
      <c r="R455" s="4">
        <v>67.599999999999994</v>
      </c>
      <c r="S455" s="4">
        <v>21.1145</v>
      </c>
      <c r="T455" s="4">
        <v>32.141599999999997</v>
      </c>
      <c r="U455" s="4">
        <v>53.3</v>
      </c>
      <c r="V455" s="4">
        <v>926.12249999999995</v>
      </c>
      <c r="Y455" s="4">
        <v>74.682000000000002</v>
      </c>
      <c r="Z455" s="4">
        <v>0</v>
      </c>
      <c r="AA455" s="4">
        <v>3.4881000000000002</v>
      </c>
      <c r="AB455" s="4" t="s">
        <v>384</v>
      </c>
      <c r="AC455" s="4">
        <v>0</v>
      </c>
      <c r="AD455" s="4">
        <v>11.9</v>
      </c>
      <c r="AE455" s="4">
        <v>841</v>
      </c>
      <c r="AF455" s="4">
        <v>870</v>
      </c>
      <c r="AG455" s="4">
        <v>870</v>
      </c>
      <c r="AH455" s="4">
        <v>76</v>
      </c>
      <c r="AI455" s="4">
        <v>17.79</v>
      </c>
      <c r="AJ455" s="4">
        <v>0.41</v>
      </c>
      <c r="AK455" s="4">
        <v>984</v>
      </c>
      <c r="AL455" s="4">
        <v>-2</v>
      </c>
      <c r="AM455" s="4">
        <v>0</v>
      </c>
      <c r="AN455" s="4">
        <v>21</v>
      </c>
      <c r="AO455" s="4">
        <v>189.9</v>
      </c>
      <c r="AP455" s="4">
        <v>190</v>
      </c>
      <c r="AQ455" s="4">
        <v>3</v>
      </c>
      <c r="AR455" s="4">
        <v>195</v>
      </c>
      <c r="AS455" s="4" t="s">
        <v>155</v>
      </c>
      <c r="AT455" s="4">
        <v>1</v>
      </c>
      <c r="AU455" s="5">
        <v>0.59841435185185188</v>
      </c>
      <c r="AV455" s="4">
        <v>47.158622000000001</v>
      </c>
      <c r="AW455" s="4">
        <v>-88.485228000000006</v>
      </c>
      <c r="AX455" s="4">
        <v>313.3</v>
      </c>
      <c r="AY455" s="4">
        <v>23.1</v>
      </c>
      <c r="AZ455" s="4">
        <v>12</v>
      </c>
      <c r="BA455" s="4">
        <v>10</v>
      </c>
      <c r="BB455" s="4" t="s">
        <v>432</v>
      </c>
      <c r="BC455" s="4">
        <v>1.3909</v>
      </c>
      <c r="BD455" s="4">
        <v>1.1909000000000001</v>
      </c>
      <c r="BE455" s="4">
        <v>2.1909000000000001</v>
      </c>
      <c r="BF455" s="4">
        <v>14.063000000000001</v>
      </c>
      <c r="BG455" s="4">
        <v>17.34</v>
      </c>
      <c r="BH455" s="4">
        <v>1.23</v>
      </c>
      <c r="BI455" s="4">
        <v>11.808</v>
      </c>
      <c r="BJ455" s="4">
        <v>2996.107</v>
      </c>
      <c r="BK455" s="4">
        <v>8.1140000000000008</v>
      </c>
      <c r="BL455" s="4">
        <v>0.78400000000000003</v>
      </c>
      <c r="BM455" s="4">
        <v>1.194</v>
      </c>
      <c r="BN455" s="4">
        <v>1.978</v>
      </c>
      <c r="BO455" s="4">
        <v>0.61799999999999999</v>
      </c>
      <c r="BP455" s="4">
        <v>0.94099999999999995</v>
      </c>
      <c r="BQ455" s="4">
        <v>1.5589999999999999</v>
      </c>
      <c r="BR455" s="4">
        <v>8.5593000000000004</v>
      </c>
      <c r="BU455" s="4">
        <v>4.141</v>
      </c>
      <c r="BW455" s="4">
        <v>708.86400000000003</v>
      </c>
      <c r="BX455" s="4">
        <v>0.21183299999999999</v>
      </c>
      <c r="BY455" s="4">
        <v>-5</v>
      </c>
      <c r="BZ455" s="4">
        <v>0.55370900000000001</v>
      </c>
      <c r="CA455" s="4">
        <v>5.1766730000000001</v>
      </c>
      <c r="CB455" s="4">
        <v>11.184927999999999</v>
      </c>
    </row>
    <row r="456" spans="1:80">
      <c r="A456" s="2">
        <v>42439</v>
      </c>
      <c r="B456" s="29">
        <v>0.39051943287037033</v>
      </c>
      <c r="C456" s="4">
        <v>12</v>
      </c>
      <c r="D456" s="4">
        <v>4.8899999999999999E-2</v>
      </c>
      <c r="E456" s="4" t="s">
        <v>155</v>
      </c>
      <c r="F456" s="4">
        <v>489.31122399999998</v>
      </c>
      <c r="G456" s="4">
        <v>29.8</v>
      </c>
      <c r="H456" s="4">
        <v>50.7</v>
      </c>
      <c r="I456" s="4">
        <v>913.4</v>
      </c>
      <c r="K456" s="4">
        <v>3.8</v>
      </c>
      <c r="L456" s="4">
        <v>84</v>
      </c>
      <c r="M456" s="4">
        <v>0.89439999999999997</v>
      </c>
      <c r="N456" s="4">
        <v>10.7325</v>
      </c>
      <c r="O456" s="4">
        <v>4.3799999999999999E-2</v>
      </c>
      <c r="P456" s="4">
        <v>26.619900000000001</v>
      </c>
      <c r="Q456" s="4">
        <v>45.385300000000001</v>
      </c>
      <c r="R456" s="4">
        <v>72</v>
      </c>
      <c r="S456" s="4">
        <v>20.978899999999999</v>
      </c>
      <c r="T456" s="4">
        <v>35.767699999999998</v>
      </c>
      <c r="U456" s="4">
        <v>56.7</v>
      </c>
      <c r="V456" s="4">
        <v>913.41819999999996</v>
      </c>
      <c r="Y456" s="4">
        <v>74.683999999999997</v>
      </c>
      <c r="Z456" s="4">
        <v>0</v>
      </c>
      <c r="AA456" s="4">
        <v>3.3986000000000001</v>
      </c>
      <c r="AB456" s="4" t="s">
        <v>384</v>
      </c>
      <c r="AC456" s="4">
        <v>0</v>
      </c>
      <c r="AD456" s="4">
        <v>11.8</v>
      </c>
      <c r="AE456" s="4">
        <v>842</v>
      </c>
      <c r="AF456" s="4">
        <v>870</v>
      </c>
      <c r="AG456" s="4">
        <v>871</v>
      </c>
      <c r="AH456" s="4">
        <v>76</v>
      </c>
      <c r="AI456" s="4">
        <v>17.79</v>
      </c>
      <c r="AJ456" s="4">
        <v>0.41</v>
      </c>
      <c r="AK456" s="4">
        <v>984</v>
      </c>
      <c r="AL456" s="4">
        <v>-2</v>
      </c>
      <c r="AM456" s="4">
        <v>0</v>
      </c>
      <c r="AN456" s="4">
        <v>21</v>
      </c>
      <c r="AO456" s="4">
        <v>190</v>
      </c>
      <c r="AP456" s="4">
        <v>189.1</v>
      </c>
      <c r="AQ456" s="4">
        <v>3.2</v>
      </c>
      <c r="AR456" s="4">
        <v>195</v>
      </c>
      <c r="AS456" s="4" t="s">
        <v>155</v>
      </c>
      <c r="AT456" s="4">
        <v>1</v>
      </c>
      <c r="AU456" s="5">
        <v>0.59842592592592592</v>
      </c>
      <c r="AV456" s="4">
        <v>47.158607000000003</v>
      </c>
      <c r="AW456" s="4">
        <v>-88.485097999999994</v>
      </c>
      <c r="AX456" s="4">
        <v>313.2</v>
      </c>
      <c r="AY456" s="4">
        <v>22</v>
      </c>
      <c r="AZ456" s="4">
        <v>12</v>
      </c>
      <c r="BA456" s="4">
        <v>10</v>
      </c>
      <c r="BB456" s="4" t="s">
        <v>432</v>
      </c>
      <c r="BC456" s="4">
        <v>1.6303000000000001</v>
      </c>
      <c r="BD456" s="4">
        <v>1.4908999999999999</v>
      </c>
      <c r="BE456" s="4">
        <v>2.4908999999999999</v>
      </c>
      <c r="BF456" s="4">
        <v>14.063000000000001</v>
      </c>
      <c r="BG456" s="4">
        <v>17.329999999999998</v>
      </c>
      <c r="BH456" s="4">
        <v>1.23</v>
      </c>
      <c r="BI456" s="4">
        <v>11.81</v>
      </c>
      <c r="BJ456" s="4">
        <v>2997.0030000000002</v>
      </c>
      <c r="BK456" s="4">
        <v>7.7779999999999996</v>
      </c>
      <c r="BL456" s="4">
        <v>0.77800000000000002</v>
      </c>
      <c r="BM456" s="4">
        <v>1.327</v>
      </c>
      <c r="BN456" s="4">
        <v>2.1059999999999999</v>
      </c>
      <c r="BO456" s="4">
        <v>0.61299999999999999</v>
      </c>
      <c r="BP456" s="4">
        <v>1.046</v>
      </c>
      <c r="BQ456" s="4">
        <v>1.659</v>
      </c>
      <c r="BR456" s="4">
        <v>8.4344000000000001</v>
      </c>
      <c r="BU456" s="4">
        <v>4.1379999999999999</v>
      </c>
      <c r="BW456" s="4">
        <v>690.06200000000001</v>
      </c>
      <c r="BX456" s="4">
        <v>0.17893999999999999</v>
      </c>
      <c r="BY456" s="4">
        <v>-5</v>
      </c>
      <c r="BZ456" s="4">
        <v>0.55219200000000002</v>
      </c>
      <c r="CA456" s="4">
        <v>4.3728439999999997</v>
      </c>
      <c r="CB456" s="4">
        <v>11.154282</v>
      </c>
    </row>
    <row r="457" spans="1:80">
      <c r="A457" s="2">
        <v>42439</v>
      </c>
      <c r="B457" s="29">
        <v>0.39053100694444448</v>
      </c>
      <c r="C457" s="4">
        <v>12</v>
      </c>
      <c r="D457" s="4">
        <v>4.8000000000000001E-2</v>
      </c>
      <c r="E457" s="4" t="s">
        <v>155</v>
      </c>
      <c r="F457" s="4">
        <v>480</v>
      </c>
      <c r="G457" s="4">
        <v>28.6</v>
      </c>
      <c r="H457" s="4">
        <v>50.8</v>
      </c>
      <c r="I457" s="4">
        <v>918.1</v>
      </c>
      <c r="K457" s="4">
        <v>3.8</v>
      </c>
      <c r="L457" s="4">
        <v>84</v>
      </c>
      <c r="M457" s="4">
        <v>0.89429999999999998</v>
      </c>
      <c r="N457" s="4">
        <v>10.7319</v>
      </c>
      <c r="O457" s="4">
        <v>4.2900000000000001E-2</v>
      </c>
      <c r="P457" s="4">
        <v>25.6052</v>
      </c>
      <c r="Q457" s="4">
        <v>45.4315</v>
      </c>
      <c r="R457" s="4">
        <v>71</v>
      </c>
      <c r="S457" s="4">
        <v>20.179200000000002</v>
      </c>
      <c r="T457" s="4">
        <v>35.804099999999998</v>
      </c>
      <c r="U457" s="4">
        <v>56</v>
      </c>
      <c r="V457" s="4">
        <v>918.13739999999996</v>
      </c>
      <c r="Y457" s="4">
        <v>74.834999999999994</v>
      </c>
      <c r="Z457" s="4">
        <v>0</v>
      </c>
      <c r="AA457" s="4">
        <v>3.3984000000000001</v>
      </c>
      <c r="AB457" s="4" t="s">
        <v>384</v>
      </c>
      <c r="AC457" s="4">
        <v>0</v>
      </c>
      <c r="AD457" s="4">
        <v>11.8</v>
      </c>
      <c r="AE457" s="4">
        <v>842</v>
      </c>
      <c r="AF457" s="4">
        <v>871</v>
      </c>
      <c r="AG457" s="4">
        <v>871</v>
      </c>
      <c r="AH457" s="4">
        <v>76</v>
      </c>
      <c r="AI457" s="4">
        <v>17.79</v>
      </c>
      <c r="AJ457" s="4">
        <v>0.41</v>
      </c>
      <c r="AK457" s="4">
        <v>984</v>
      </c>
      <c r="AL457" s="4">
        <v>-2</v>
      </c>
      <c r="AM457" s="4">
        <v>0</v>
      </c>
      <c r="AN457" s="4">
        <v>21</v>
      </c>
      <c r="AO457" s="4">
        <v>189.1</v>
      </c>
      <c r="AP457" s="4">
        <v>189</v>
      </c>
      <c r="AQ457" s="4">
        <v>3</v>
      </c>
      <c r="AR457" s="4">
        <v>195</v>
      </c>
      <c r="AS457" s="4" t="s">
        <v>155</v>
      </c>
      <c r="AT457" s="4">
        <v>1</v>
      </c>
      <c r="AU457" s="5">
        <v>0.59843750000000007</v>
      </c>
      <c r="AV457" s="4">
        <v>47.158594999999998</v>
      </c>
      <c r="AW457" s="4">
        <v>-88.484971000000002</v>
      </c>
      <c r="AX457" s="4">
        <v>313.2</v>
      </c>
      <c r="AY457" s="4">
        <v>21.7</v>
      </c>
      <c r="AZ457" s="4">
        <v>12</v>
      </c>
      <c r="BA457" s="4">
        <v>10</v>
      </c>
      <c r="BB457" s="4" t="s">
        <v>432</v>
      </c>
      <c r="BC457" s="4">
        <v>1.7605999999999999</v>
      </c>
      <c r="BD457" s="4">
        <v>1.4879</v>
      </c>
      <c r="BE457" s="4">
        <v>2.7303000000000002</v>
      </c>
      <c r="BF457" s="4">
        <v>14.063000000000001</v>
      </c>
      <c r="BG457" s="4">
        <v>17.329999999999998</v>
      </c>
      <c r="BH457" s="4">
        <v>1.23</v>
      </c>
      <c r="BI457" s="4">
        <v>11.817</v>
      </c>
      <c r="BJ457" s="4">
        <v>2997.1030000000001</v>
      </c>
      <c r="BK457" s="4">
        <v>7.63</v>
      </c>
      <c r="BL457" s="4">
        <v>0.749</v>
      </c>
      <c r="BM457" s="4">
        <v>1.329</v>
      </c>
      <c r="BN457" s="4">
        <v>2.0779999999999998</v>
      </c>
      <c r="BO457" s="4">
        <v>0.59</v>
      </c>
      <c r="BP457" s="4">
        <v>1.0469999999999999</v>
      </c>
      <c r="BQ457" s="4">
        <v>1.637</v>
      </c>
      <c r="BR457" s="4">
        <v>8.4786999999999999</v>
      </c>
      <c r="BU457" s="4">
        <v>4.1459999999999999</v>
      </c>
      <c r="BW457" s="4">
        <v>690.08500000000004</v>
      </c>
      <c r="BX457" s="4">
        <v>0.15782399999999999</v>
      </c>
      <c r="BY457" s="4">
        <v>-5</v>
      </c>
      <c r="BZ457" s="4">
        <v>0.55200000000000005</v>
      </c>
      <c r="CA457" s="4">
        <v>3.856824</v>
      </c>
      <c r="CB457" s="4">
        <v>11.150399999999999</v>
      </c>
    </row>
    <row r="458" spans="1:80">
      <c r="A458" s="2">
        <v>42439</v>
      </c>
      <c r="B458" s="29">
        <v>0.39054258101851852</v>
      </c>
      <c r="C458" s="4">
        <v>12</v>
      </c>
      <c r="D458" s="4">
        <v>4.8399999999999999E-2</v>
      </c>
      <c r="E458" s="4" t="s">
        <v>155</v>
      </c>
      <c r="F458" s="4">
        <v>483.61203999999998</v>
      </c>
      <c r="G458" s="4">
        <v>28.2</v>
      </c>
      <c r="H458" s="4">
        <v>50.8</v>
      </c>
      <c r="I458" s="4">
        <v>937.9</v>
      </c>
      <c r="K458" s="4">
        <v>3.7</v>
      </c>
      <c r="L458" s="4">
        <v>84</v>
      </c>
      <c r="M458" s="4">
        <v>0.89429999999999998</v>
      </c>
      <c r="N458" s="4">
        <v>10.7319</v>
      </c>
      <c r="O458" s="4">
        <v>4.3299999999999998E-2</v>
      </c>
      <c r="P458" s="4">
        <v>25.219899999999999</v>
      </c>
      <c r="Q458" s="4">
        <v>45.472200000000001</v>
      </c>
      <c r="R458" s="4">
        <v>70.7</v>
      </c>
      <c r="S458" s="4">
        <v>19.875599999999999</v>
      </c>
      <c r="T458" s="4">
        <v>35.836199999999998</v>
      </c>
      <c r="U458" s="4">
        <v>55.7</v>
      </c>
      <c r="V458" s="4">
        <v>937.89179999999999</v>
      </c>
      <c r="Y458" s="4">
        <v>74.98</v>
      </c>
      <c r="Z458" s="4">
        <v>0</v>
      </c>
      <c r="AA458" s="4">
        <v>3.3090000000000002</v>
      </c>
      <c r="AB458" s="4" t="s">
        <v>384</v>
      </c>
      <c r="AC458" s="4">
        <v>0</v>
      </c>
      <c r="AD458" s="4">
        <v>11.8</v>
      </c>
      <c r="AE458" s="4">
        <v>841</v>
      </c>
      <c r="AF458" s="4">
        <v>870</v>
      </c>
      <c r="AG458" s="4">
        <v>870</v>
      </c>
      <c r="AH458" s="4">
        <v>76</v>
      </c>
      <c r="AI458" s="4">
        <v>17.79</v>
      </c>
      <c r="AJ458" s="4">
        <v>0.41</v>
      </c>
      <c r="AK458" s="4">
        <v>984</v>
      </c>
      <c r="AL458" s="4">
        <v>-2</v>
      </c>
      <c r="AM458" s="4">
        <v>0</v>
      </c>
      <c r="AN458" s="4">
        <v>21</v>
      </c>
      <c r="AO458" s="4">
        <v>189.9</v>
      </c>
      <c r="AP458" s="4">
        <v>189</v>
      </c>
      <c r="AQ458" s="4">
        <v>3.1</v>
      </c>
      <c r="AR458" s="4">
        <v>195</v>
      </c>
      <c r="AS458" s="4" t="s">
        <v>155</v>
      </c>
      <c r="AT458" s="4">
        <v>1</v>
      </c>
      <c r="AU458" s="5">
        <v>0.59844907407407411</v>
      </c>
      <c r="AV458" s="4">
        <v>47.158588999999999</v>
      </c>
      <c r="AW458" s="4">
        <v>-88.484847000000002</v>
      </c>
      <c r="AX458" s="4">
        <v>313.10000000000002</v>
      </c>
      <c r="AY458" s="4">
        <v>21.1</v>
      </c>
      <c r="AZ458" s="4">
        <v>12</v>
      </c>
      <c r="BA458" s="4">
        <v>10</v>
      </c>
      <c r="BB458" s="4" t="s">
        <v>432</v>
      </c>
      <c r="BC458" s="4">
        <v>1.9908999999999999</v>
      </c>
      <c r="BD458" s="4">
        <v>1</v>
      </c>
      <c r="BE458" s="4">
        <v>2.8605999999999998</v>
      </c>
      <c r="BF458" s="4">
        <v>14.063000000000001</v>
      </c>
      <c r="BG458" s="4">
        <v>17.32</v>
      </c>
      <c r="BH458" s="4">
        <v>1.23</v>
      </c>
      <c r="BI458" s="4">
        <v>11.816000000000001</v>
      </c>
      <c r="BJ458" s="4">
        <v>2996.4659999999999</v>
      </c>
      <c r="BK458" s="4">
        <v>7.6859999999999999</v>
      </c>
      <c r="BL458" s="4">
        <v>0.73699999999999999</v>
      </c>
      <c r="BM458" s="4">
        <v>1.33</v>
      </c>
      <c r="BN458" s="4">
        <v>2.0670000000000002</v>
      </c>
      <c r="BO458" s="4">
        <v>0.58099999999999996</v>
      </c>
      <c r="BP458" s="4">
        <v>1.048</v>
      </c>
      <c r="BQ458" s="4">
        <v>1.629</v>
      </c>
      <c r="BR458" s="4">
        <v>8.6593</v>
      </c>
      <c r="BU458" s="4">
        <v>4.1539999999999999</v>
      </c>
      <c r="BW458" s="4">
        <v>671.78200000000004</v>
      </c>
      <c r="BX458" s="4">
        <v>0.24820800000000001</v>
      </c>
      <c r="BY458" s="4">
        <v>-5</v>
      </c>
      <c r="BZ458" s="4">
        <v>0.55200000000000005</v>
      </c>
      <c r="CA458" s="4">
        <v>6.0655830000000002</v>
      </c>
      <c r="CB458" s="4">
        <v>11.150399999999999</v>
      </c>
    </row>
    <row r="459" spans="1:80">
      <c r="A459" s="2">
        <v>42439</v>
      </c>
      <c r="B459" s="29">
        <v>0.39055415509259261</v>
      </c>
      <c r="C459" s="4">
        <v>12</v>
      </c>
      <c r="D459" s="4">
        <v>5.0900000000000001E-2</v>
      </c>
      <c r="E459" s="4" t="s">
        <v>155</v>
      </c>
      <c r="F459" s="4">
        <v>509.328419</v>
      </c>
      <c r="G459" s="4">
        <v>28.2</v>
      </c>
      <c r="H459" s="4">
        <v>50.9</v>
      </c>
      <c r="I459" s="4">
        <v>952.1</v>
      </c>
      <c r="K459" s="4">
        <v>3.7</v>
      </c>
      <c r="L459" s="4">
        <v>84</v>
      </c>
      <c r="M459" s="4">
        <v>0.89419999999999999</v>
      </c>
      <c r="N459" s="4">
        <v>10.730700000000001</v>
      </c>
      <c r="O459" s="4">
        <v>4.5499999999999999E-2</v>
      </c>
      <c r="P459" s="4">
        <v>25.257899999999999</v>
      </c>
      <c r="Q459" s="4">
        <v>45.516300000000001</v>
      </c>
      <c r="R459" s="4">
        <v>70.8</v>
      </c>
      <c r="S459" s="4">
        <v>19.9055</v>
      </c>
      <c r="T459" s="4">
        <v>35.870899999999999</v>
      </c>
      <c r="U459" s="4">
        <v>55.8</v>
      </c>
      <c r="V459" s="4">
        <v>952.0915</v>
      </c>
      <c r="Y459" s="4">
        <v>75.119</v>
      </c>
      <c r="Z459" s="4">
        <v>0</v>
      </c>
      <c r="AA459" s="4">
        <v>3.3086000000000002</v>
      </c>
      <c r="AB459" s="4" t="s">
        <v>384</v>
      </c>
      <c r="AC459" s="4">
        <v>0</v>
      </c>
      <c r="AD459" s="4">
        <v>11.7</v>
      </c>
      <c r="AE459" s="4">
        <v>842</v>
      </c>
      <c r="AF459" s="4">
        <v>871</v>
      </c>
      <c r="AG459" s="4">
        <v>871</v>
      </c>
      <c r="AH459" s="4">
        <v>76</v>
      </c>
      <c r="AI459" s="4">
        <v>17.79</v>
      </c>
      <c r="AJ459" s="4">
        <v>0.41</v>
      </c>
      <c r="AK459" s="4">
        <v>984</v>
      </c>
      <c r="AL459" s="4">
        <v>-2</v>
      </c>
      <c r="AM459" s="4">
        <v>0</v>
      </c>
      <c r="AN459" s="4">
        <v>21</v>
      </c>
      <c r="AO459" s="4">
        <v>189.1</v>
      </c>
      <c r="AP459" s="4">
        <v>189.9</v>
      </c>
      <c r="AQ459" s="4">
        <v>2.9</v>
      </c>
      <c r="AR459" s="4">
        <v>195</v>
      </c>
      <c r="AS459" s="4" t="s">
        <v>155</v>
      </c>
      <c r="AT459" s="4">
        <v>1</v>
      </c>
      <c r="AU459" s="5">
        <v>0.59846064814814814</v>
      </c>
      <c r="AV459" s="4">
        <v>47.158588000000002</v>
      </c>
      <c r="AW459" s="4">
        <v>-88.484719999999996</v>
      </c>
      <c r="AX459" s="4">
        <v>313</v>
      </c>
      <c r="AY459" s="4">
        <v>21.1</v>
      </c>
      <c r="AZ459" s="4">
        <v>12</v>
      </c>
      <c r="BA459" s="4">
        <v>10</v>
      </c>
      <c r="BB459" s="4" t="s">
        <v>432</v>
      </c>
      <c r="BC459" s="4">
        <v>2.2000000000000002</v>
      </c>
      <c r="BD459" s="4">
        <v>1.0606</v>
      </c>
      <c r="BE459" s="4">
        <v>3</v>
      </c>
      <c r="BF459" s="4">
        <v>14.063000000000001</v>
      </c>
      <c r="BG459" s="4">
        <v>17.32</v>
      </c>
      <c r="BH459" s="4">
        <v>1.23</v>
      </c>
      <c r="BI459" s="4">
        <v>11.827999999999999</v>
      </c>
      <c r="BJ459" s="4">
        <v>2995.4360000000001</v>
      </c>
      <c r="BK459" s="4">
        <v>8.0920000000000005</v>
      </c>
      <c r="BL459" s="4">
        <v>0.73799999999999999</v>
      </c>
      <c r="BM459" s="4">
        <v>1.331</v>
      </c>
      <c r="BN459" s="4">
        <v>2.069</v>
      </c>
      <c r="BO459" s="4">
        <v>0.58199999999999996</v>
      </c>
      <c r="BP459" s="4">
        <v>1.0489999999999999</v>
      </c>
      <c r="BQ459" s="4">
        <v>1.63</v>
      </c>
      <c r="BR459" s="4">
        <v>8.7882999999999996</v>
      </c>
      <c r="BU459" s="4">
        <v>4.16</v>
      </c>
      <c r="BW459" s="4">
        <v>671.55100000000004</v>
      </c>
      <c r="BX459" s="4">
        <v>0.2354</v>
      </c>
      <c r="BY459" s="4">
        <v>-5</v>
      </c>
      <c r="BZ459" s="4">
        <v>0.55109600000000003</v>
      </c>
      <c r="CA459" s="4">
        <v>5.7525880000000003</v>
      </c>
      <c r="CB459" s="4">
        <v>11.132139</v>
      </c>
    </row>
    <row r="460" spans="1:80">
      <c r="A460" s="2">
        <v>42439</v>
      </c>
      <c r="B460" s="29">
        <v>0.39056572916666665</v>
      </c>
      <c r="C460" s="4">
        <v>12.327</v>
      </c>
      <c r="D460" s="4">
        <v>5.8999999999999997E-2</v>
      </c>
      <c r="E460" s="4" t="s">
        <v>155</v>
      </c>
      <c r="F460" s="4">
        <v>590.12510399999996</v>
      </c>
      <c r="G460" s="4">
        <v>29.9</v>
      </c>
      <c r="H460" s="4">
        <v>50.9</v>
      </c>
      <c r="I460" s="4">
        <v>988.2</v>
      </c>
      <c r="K460" s="4">
        <v>3.7</v>
      </c>
      <c r="L460" s="4">
        <v>84</v>
      </c>
      <c r="M460" s="4">
        <v>0.89139999999999997</v>
      </c>
      <c r="N460" s="4">
        <v>10.988899999999999</v>
      </c>
      <c r="O460" s="4">
        <v>5.2600000000000001E-2</v>
      </c>
      <c r="P460" s="4">
        <v>26.658100000000001</v>
      </c>
      <c r="Q460" s="4">
        <v>45.372900000000001</v>
      </c>
      <c r="R460" s="4">
        <v>72</v>
      </c>
      <c r="S460" s="4">
        <v>21.009</v>
      </c>
      <c r="T460" s="4">
        <v>35.757899999999999</v>
      </c>
      <c r="U460" s="4">
        <v>56.8</v>
      </c>
      <c r="V460" s="4">
        <v>988.15179999999998</v>
      </c>
      <c r="Y460" s="4">
        <v>75.031999999999996</v>
      </c>
      <c r="Z460" s="4">
        <v>0</v>
      </c>
      <c r="AA460" s="4">
        <v>3.2982</v>
      </c>
      <c r="AB460" s="4" t="s">
        <v>384</v>
      </c>
      <c r="AC460" s="4">
        <v>0</v>
      </c>
      <c r="AD460" s="4">
        <v>11.8</v>
      </c>
      <c r="AE460" s="4">
        <v>841</v>
      </c>
      <c r="AF460" s="4">
        <v>871</v>
      </c>
      <c r="AG460" s="4">
        <v>869</v>
      </c>
      <c r="AH460" s="4">
        <v>76</v>
      </c>
      <c r="AI460" s="4">
        <v>17.79</v>
      </c>
      <c r="AJ460" s="4">
        <v>0.41</v>
      </c>
      <c r="AK460" s="4">
        <v>984</v>
      </c>
      <c r="AL460" s="4">
        <v>-2</v>
      </c>
      <c r="AM460" s="4">
        <v>0</v>
      </c>
      <c r="AN460" s="4">
        <v>21</v>
      </c>
      <c r="AO460" s="4">
        <v>189.9</v>
      </c>
      <c r="AP460" s="4">
        <v>190</v>
      </c>
      <c r="AQ460" s="4">
        <v>2.6</v>
      </c>
      <c r="AR460" s="4">
        <v>195</v>
      </c>
      <c r="AS460" s="4" t="s">
        <v>155</v>
      </c>
      <c r="AT460" s="4">
        <v>1</v>
      </c>
      <c r="AU460" s="5">
        <v>0.59847222222222218</v>
      </c>
      <c r="AV460" s="4">
        <v>47.158591999999999</v>
      </c>
      <c r="AW460" s="4">
        <v>-88.484594000000001</v>
      </c>
      <c r="AX460" s="4">
        <v>312.8</v>
      </c>
      <c r="AY460" s="4">
        <v>21.1</v>
      </c>
      <c r="AZ460" s="4">
        <v>12</v>
      </c>
      <c r="BA460" s="4">
        <v>10</v>
      </c>
      <c r="BB460" s="4" t="s">
        <v>432</v>
      </c>
      <c r="BC460" s="4">
        <v>1.8364</v>
      </c>
      <c r="BD460" s="4">
        <v>1.2</v>
      </c>
      <c r="BE460" s="4">
        <v>2.5758000000000001</v>
      </c>
      <c r="BF460" s="4">
        <v>14.063000000000001</v>
      </c>
      <c r="BG460" s="4">
        <v>16.87</v>
      </c>
      <c r="BH460" s="4">
        <v>1.2</v>
      </c>
      <c r="BI460" s="4">
        <v>12.180999999999999</v>
      </c>
      <c r="BJ460" s="4">
        <v>2993.2130000000002</v>
      </c>
      <c r="BK460" s="4">
        <v>9.1199999999999992</v>
      </c>
      <c r="BL460" s="4">
        <v>0.76</v>
      </c>
      <c r="BM460" s="4">
        <v>1.294</v>
      </c>
      <c r="BN460" s="4">
        <v>2.0550000000000002</v>
      </c>
      <c r="BO460" s="4">
        <v>0.59899999999999998</v>
      </c>
      <c r="BP460" s="4">
        <v>1.02</v>
      </c>
      <c r="BQ460" s="4">
        <v>1.619</v>
      </c>
      <c r="BR460" s="4">
        <v>8.9002999999999997</v>
      </c>
      <c r="BU460" s="4">
        <v>4.0549999999999997</v>
      </c>
      <c r="BW460" s="4">
        <v>653.22699999999998</v>
      </c>
      <c r="BX460" s="4">
        <v>0.153448</v>
      </c>
      <c r="BY460" s="4">
        <v>-5</v>
      </c>
      <c r="BZ460" s="4">
        <v>0.554616</v>
      </c>
      <c r="CA460" s="4">
        <v>3.7498849999999999</v>
      </c>
      <c r="CB460" s="4">
        <v>11.203243000000001</v>
      </c>
    </row>
    <row r="461" spans="1:80">
      <c r="A461" s="2">
        <v>42439</v>
      </c>
      <c r="B461" s="29">
        <v>0.39057730324074075</v>
      </c>
      <c r="C461" s="4">
        <v>12.903</v>
      </c>
      <c r="D461" s="4">
        <v>5.9799999999999999E-2</v>
      </c>
      <c r="E461" s="4" t="s">
        <v>155</v>
      </c>
      <c r="F461" s="4">
        <v>598.46538799999996</v>
      </c>
      <c r="G461" s="4">
        <v>42.6</v>
      </c>
      <c r="H461" s="4">
        <v>50.9</v>
      </c>
      <c r="I461" s="4">
        <v>1014.7</v>
      </c>
      <c r="K461" s="4">
        <v>3.7</v>
      </c>
      <c r="L461" s="4">
        <v>90</v>
      </c>
      <c r="M461" s="4">
        <v>0.88680000000000003</v>
      </c>
      <c r="N461" s="4">
        <v>11.442500000000001</v>
      </c>
      <c r="O461" s="4">
        <v>5.3100000000000001E-2</v>
      </c>
      <c r="P461" s="4">
        <v>37.766199999999998</v>
      </c>
      <c r="Q461" s="4">
        <v>45.137300000000003</v>
      </c>
      <c r="R461" s="4">
        <v>82.9</v>
      </c>
      <c r="S461" s="4">
        <v>29.763100000000001</v>
      </c>
      <c r="T461" s="4">
        <v>35.572200000000002</v>
      </c>
      <c r="U461" s="4">
        <v>65.3</v>
      </c>
      <c r="V461" s="4">
        <v>1014.7417</v>
      </c>
      <c r="Y461" s="4">
        <v>79.917000000000002</v>
      </c>
      <c r="Z461" s="4">
        <v>0</v>
      </c>
      <c r="AA461" s="4">
        <v>3.2810999999999999</v>
      </c>
      <c r="AB461" s="4" t="s">
        <v>384</v>
      </c>
      <c r="AC461" s="4">
        <v>0</v>
      </c>
      <c r="AD461" s="4">
        <v>11.8</v>
      </c>
      <c r="AE461" s="4">
        <v>841</v>
      </c>
      <c r="AF461" s="4">
        <v>871</v>
      </c>
      <c r="AG461" s="4">
        <v>870</v>
      </c>
      <c r="AH461" s="4">
        <v>76</v>
      </c>
      <c r="AI461" s="4">
        <v>17.79</v>
      </c>
      <c r="AJ461" s="4">
        <v>0.41</v>
      </c>
      <c r="AK461" s="4">
        <v>984</v>
      </c>
      <c r="AL461" s="4">
        <v>-2</v>
      </c>
      <c r="AM461" s="4">
        <v>0</v>
      </c>
      <c r="AN461" s="4">
        <v>21</v>
      </c>
      <c r="AO461" s="4">
        <v>190</v>
      </c>
      <c r="AP461" s="4">
        <v>190</v>
      </c>
      <c r="AQ461" s="4">
        <v>2.5</v>
      </c>
      <c r="AR461" s="4">
        <v>195</v>
      </c>
      <c r="AS461" s="4" t="s">
        <v>155</v>
      </c>
      <c r="AT461" s="4">
        <v>1</v>
      </c>
      <c r="AU461" s="5">
        <v>0.59848379629629633</v>
      </c>
      <c r="AV461" s="4">
        <v>47.158619000000002</v>
      </c>
      <c r="AW461" s="4">
        <v>-88.484475000000003</v>
      </c>
      <c r="AX461" s="4">
        <v>312.60000000000002</v>
      </c>
      <c r="AY461" s="4">
        <v>21.1</v>
      </c>
      <c r="AZ461" s="4">
        <v>12</v>
      </c>
      <c r="BA461" s="4">
        <v>10</v>
      </c>
      <c r="BB461" s="4" t="s">
        <v>432</v>
      </c>
      <c r="BC461" s="4">
        <v>1.0606</v>
      </c>
      <c r="BD461" s="4">
        <v>1.1394</v>
      </c>
      <c r="BE461" s="4">
        <v>1.6606000000000001</v>
      </c>
      <c r="BF461" s="4">
        <v>14.063000000000001</v>
      </c>
      <c r="BG461" s="4">
        <v>16.170000000000002</v>
      </c>
      <c r="BH461" s="4">
        <v>1.1499999999999999</v>
      </c>
      <c r="BI461" s="4">
        <v>12.766999999999999</v>
      </c>
      <c r="BJ461" s="4">
        <v>2993.596</v>
      </c>
      <c r="BK461" s="4">
        <v>8.8369999999999997</v>
      </c>
      <c r="BL461" s="4">
        <v>1.0349999999999999</v>
      </c>
      <c r="BM461" s="4">
        <v>1.2370000000000001</v>
      </c>
      <c r="BN461" s="4">
        <v>2.2709999999999999</v>
      </c>
      <c r="BO461" s="4">
        <v>0.81499999999999995</v>
      </c>
      <c r="BP461" s="4">
        <v>0.97499999999999998</v>
      </c>
      <c r="BQ461" s="4">
        <v>1.79</v>
      </c>
      <c r="BR461" s="4">
        <v>8.7786000000000008</v>
      </c>
      <c r="BU461" s="4">
        <v>4.1479999999999997</v>
      </c>
      <c r="BW461" s="4">
        <v>624.154</v>
      </c>
      <c r="BX461" s="4">
        <v>0.211896</v>
      </c>
      <c r="BY461" s="4">
        <v>-5</v>
      </c>
      <c r="BZ461" s="4">
        <v>0.55409600000000003</v>
      </c>
      <c r="CA461" s="4">
        <v>5.1782089999999998</v>
      </c>
      <c r="CB461" s="4">
        <v>11.192739</v>
      </c>
    </row>
    <row r="462" spans="1:80">
      <c r="A462" s="2">
        <v>42439</v>
      </c>
      <c r="B462" s="29">
        <v>0.39058887731481479</v>
      </c>
      <c r="C462" s="4">
        <v>13.554</v>
      </c>
      <c r="D462" s="4">
        <v>0.33660000000000001</v>
      </c>
      <c r="E462" s="4" t="s">
        <v>155</v>
      </c>
      <c r="F462" s="4">
        <v>3366.3373080000001</v>
      </c>
      <c r="G462" s="4">
        <v>70.099999999999994</v>
      </c>
      <c r="H462" s="4">
        <v>50.1</v>
      </c>
      <c r="I462" s="4">
        <v>1265.2</v>
      </c>
      <c r="K462" s="4">
        <v>3.39</v>
      </c>
      <c r="L462" s="4">
        <v>113</v>
      </c>
      <c r="M462" s="4">
        <v>0.87909999999999999</v>
      </c>
      <c r="N462" s="4">
        <v>11.914999999999999</v>
      </c>
      <c r="O462" s="4">
        <v>0.2959</v>
      </c>
      <c r="P462" s="4">
        <v>61.6267</v>
      </c>
      <c r="Q462" s="4">
        <v>44.002400000000002</v>
      </c>
      <c r="R462" s="4">
        <v>105.6</v>
      </c>
      <c r="S462" s="4">
        <v>48.567399999999999</v>
      </c>
      <c r="T462" s="4">
        <v>34.677900000000001</v>
      </c>
      <c r="U462" s="4">
        <v>83.2</v>
      </c>
      <c r="V462" s="4">
        <v>1265.2148</v>
      </c>
      <c r="Y462" s="4">
        <v>99.498999999999995</v>
      </c>
      <c r="Z462" s="4">
        <v>0</v>
      </c>
      <c r="AA462" s="4">
        <v>2.9826999999999999</v>
      </c>
      <c r="AB462" s="4" t="s">
        <v>384</v>
      </c>
      <c r="AC462" s="4">
        <v>0</v>
      </c>
      <c r="AD462" s="4">
        <v>11.8</v>
      </c>
      <c r="AE462" s="4">
        <v>841</v>
      </c>
      <c r="AF462" s="4">
        <v>870</v>
      </c>
      <c r="AG462" s="4">
        <v>869</v>
      </c>
      <c r="AH462" s="4">
        <v>76</v>
      </c>
      <c r="AI462" s="4">
        <v>17.79</v>
      </c>
      <c r="AJ462" s="4">
        <v>0.41</v>
      </c>
      <c r="AK462" s="4">
        <v>984</v>
      </c>
      <c r="AL462" s="4">
        <v>-2</v>
      </c>
      <c r="AM462" s="4">
        <v>0</v>
      </c>
      <c r="AN462" s="4">
        <v>21</v>
      </c>
      <c r="AO462" s="4">
        <v>190</v>
      </c>
      <c r="AP462" s="4">
        <v>190</v>
      </c>
      <c r="AQ462" s="4">
        <v>2.7</v>
      </c>
      <c r="AR462" s="4">
        <v>195</v>
      </c>
      <c r="AS462" s="4" t="s">
        <v>155</v>
      </c>
      <c r="AT462" s="4">
        <v>1</v>
      </c>
      <c r="AU462" s="5">
        <v>0.59849537037037037</v>
      </c>
      <c r="AV462" s="4">
        <v>47.158676999999997</v>
      </c>
      <c r="AW462" s="4">
        <v>-88.484376999999995</v>
      </c>
      <c r="AX462" s="4">
        <v>312.3</v>
      </c>
      <c r="AY462" s="4">
        <v>21.1</v>
      </c>
      <c r="AZ462" s="4">
        <v>12</v>
      </c>
      <c r="BA462" s="4">
        <v>10</v>
      </c>
      <c r="BB462" s="4" t="s">
        <v>432</v>
      </c>
      <c r="BC462" s="4">
        <v>1.2605999999999999</v>
      </c>
      <c r="BD462" s="4">
        <v>1</v>
      </c>
      <c r="BE462" s="4">
        <v>1.8303</v>
      </c>
      <c r="BF462" s="4">
        <v>14.063000000000001</v>
      </c>
      <c r="BG462" s="4">
        <v>15.09</v>
      </c>
      <c r="BH462" s="4">
        <v>1.07</v>
      </c>
      <c r="BI462" s="4">
        <v>13.755000000000001</v>
      </c>
      <c r="BJ462" s="4">
        <v>2929.5230000000001</v>
      </c>
      <c r="BK462" s="4">
        <v>46.308999999999997</v>
      </c>
      <c r="BL462" s="4">
        <v>1.587</v>
      </c>
      <c r="BM462" s="4">
        <v>1.133</v>
      </c>
      <c r="BN462" s="4">
        <v>2.72</v>
      </c>
      <c r="BO462" s="4">
        <v>1.25</v>
      </c>
      <c r="BP462" s="4">
        <v>0.89300000000000002</v>
      </c>
      <c r="BQ462" s="4">
        <v>2.1429999999999998</v>
      </c>
      <c r="BR462" s="4">
        <v>10.2864</v>
      </c>
      <c r="BU462" s="4">
        <v>4.8540000000000001</v>
      </c>
      <c r="BW462" s="4">
        <v>533.22500000000002</v>
      </c>
      <c r="BX462" s="4">
        <v>0.233464</v>
      </c>
      <c r="BY462" s="4">
        <v>-5</v>
      </c>
      <c r="BZ462" s="4">
        <v>0.55580799999999997</v>
      </c>
      <c r="CA462" s="4">
        <v>5.7052759999999996</v>
      </c>
      <c r="CB462" s="4">
        <v>11.227321999999999</v>
      </c>
    </row>
    <row r="463" spans="1:80">
      <c r="A463" s="2">
        <v>42439</v>
      </c>
      <c r="B463" s="29">
        <v>0.39060045138888894</v>
      </c>
      <c r="C463" s="4">
        <v>14.07</v>
      </c>
      <c r="D463" s="4">
        <v>0.36959999999999998</v>
      </c>
      <c r="E463" s="4" t="s">
        <v>155</v>
      </c>
      <c r="F463" s="4">
        <v>3696.2753039999998</v>
      </c>
      <c r="G463" s="4">
        <v>84.1</v>
      </c>
      <c r="H463" s="4">
        <v>36.299999999999997</v>
      </c>
      <c r="I463" s="4">
        <v>1552.2</v>
      </c>
      <c r="K463" s="4">
        <v>2.71</v>
      </c>
      <c r="L463" s="4">
        <v>120</v>
      </c>
      <c r="M463" s="4">
        <v>0.87439999999999996</v>
      </c>
      <c r="N463" s="4">
        <v>12.303699999999999</v>
      </c>
      <c r="O463" s="4">
        <v>0.32319999999999999</v>
      </c>
      <c r="P463" s="4">
        <v>73.5411</v>
      </c>
      <c r="Q463" s="4">
        <v>31.7425</v>
      </c>
      <c r="R463" s="4">
        <v>105.3</v>
      </c>
      <c r="S463" s="4">
        <v>57.957000000000001</v>
      </c>
      <c r="T463" s="4">
        <v>25.015899999999998</v>
      </c>
      <c r="U463" s="4">
        <v>83</v>
      </c>
      <c r="V463" s="4">
        <v>1552.2002</v>
      </c>
      <c r="Y463" s="4">
        <v>104.77</v>
      </c>
      <c r="Z463" s="4">
        <v>0</v>
      </c>
      <c r="AA463" s="4">
        <v>2.3660999999999999</v>
      </c>
      <c r="AB463" s="4" t="s">
        <v>384</v>
      </c>
      <c r="AC463" s="4">
        <v>0</v>
      </c>
      <c r="AD463" s="4">
        <v>11.8</v>
      </c>
      <c r="AE463" s="4">
        <v>841</v>
      </c>
      <c r="AF463" s="4">
        <v>869</v>
      </c>
      <c r="AG463" s="4">
        <v>870</v>
      </c>
      <c r="AH463" s="4">
        <v>76</v>
      </c>
      <c r="AI463" s="4">
        <v>17.79</v>
      </c>
      <c r="AJ463" s="4">
        <v>0.41</v>
      </c>
      <c r="AK463" s="4">
        <v>984</v>
      </c>
      <c r="AL463" s="4">
        <v>-2</v>
      </c>
      <c r="AM463" s="4">
        <v>0</v>
      </c>
      <c r="AN463" s="4">
        <v>21</v>
      </c>
      <c r="AO463" s="4">
        <v>190</v>
      </c>
      <c r="AP463" s="4">
        <v>190</v>
      </c>
      <c r="AQ463" s="4">
        <v>2.4</v>
      </c>
      <c r="AR463" s="4">
        <v>195</v>
      </c>
      <c r="AS463" s="4" t="s">
        <v>155</v>
      </c>
      <c r="AT463" s="4">
        <v>1</v>
      </c>
      <c r="AU463" s="5">
        <v>0.59850694444444441</v>
      </c>
      <c r="AV463" s="4">
        <v>47.158760000000001</v>
      </c>
      <c r="AW463" s="4">
        <v>-88.484309999999994</v>
      </c>
      <c r="AX463" s="4">
        <v>312.2</v>
      </c>
      <c r="AY463" s="4">
        <v>21.9</v>
      </c>
      <c r="AZ463" s="4">
        <v>12</v>
      </c>
      <c r="BA463" s="4">
        <v>10</v>
      </c>
      <c r="BB463" s="4" t="s">
        <v>432</v>
      </c>
      <c r="BC463" s="4">
        <v>1.5818000000000001</v>
      </c>
      <c r="BD463" s="4">
        <v>1</v>
      </c>
      <c r="BE463" s="4">
        <v>2.0514999999999999</v>
      </c>
      <c r="BF463" s="4">
        <v>14.063000000000001</v>
      </c>
      <c r="BG463" s="4">
        <v>14.52</v>
      </c>
      <c r="BH463" s="4">
        <v>1.03</v>
      </c>
      <c r="BI463" s="4">
        <v>14.358000000000001</v>
      </c>
      <c r="BJ463" s="4">
        <v>2919.5189999999998</v>
      </c>
      <c r="BK463" s="4">
        <v>48.814999999999998</v>
      </c>
      <c r="BL463" s="4">
        <v>1.827</v>
      </c>
      <c r="BM463" s="4">
        <v>0.78900000000000003</v>
      </c>
      <c r="BN463" s="4">
        <v>2.6160000000000001</v>
      </c>
      <c r="BO463" s="4">
        <v>1.44</v>
      </c>
      <c r="BP463" s="4">
        <v>0.622</v>
      </c>
      <c r="BQ463" s="4">
        <v>2.0619999999999998</v>
      </c>
      <c r="BR463" s="4">
        <v>12.1792</v>
      </c>
      <c r="BU463" s="4">
        <v>4.9320000000000004</v>
      </c>
      <c r="BW463" s="4">
        <v>408.226</v>
      </c>
      <c r="BX463" s="4">
        <v>0.31274400000000002</v>
      </c>
      <c r="BY463" s="4">
        <v>-5</v>
      </c>
      <c r="BZ463" s="4">
        <v>0.55600000000000005</v>
      </c>
      <c r="CA463" s="4">
        <v>7.6426819999999998</v>
      </c>
      <c r="CB463" s="4">
        <v>11.231199999999999</v>
      </c>
    </row>
    <row r="464" spans="1:80">
      <c r="A464" s="2">
        <v>42439</v>
      </c>
      <c r="B464" s="29">
        <v>0.39061202546296298</v>
      </c>
      <c r="C464" s="4">
        <v>14.308999999999999</v>
      </c>
      <c r="D464" s="4">
        <v>0.2984</v>
      </c>
      <c r="E464" s="4" t="s">
        <v>155</v>
      </c>
      <c r="F464" s="4">
        <v>2983.8265310000002</v>
      </c>
      <c r="G464" s="4">
        <v>103.8</v>
      </c>
      <c r="H464" s="4">
        <v>36.299999999999997</v>
      </c>
      <c r="I464" s="4">
        <v>1553.1</v>
      </c>
      <c r="K464" s="4">
        <v>1.68</v>
      </c>
      <c r="L464" s="4">
        <v>120</v>
      </c>
      <c r="M464" s="4">
        <v>0.87329999999999997</v>
      </c>
      <c r="N464" s="4">
        <v>12.495799999999999</v>
      </c>
      <c r="O464" s="4">
        <v>0.2606</v>
      </c>
      <c r="P464" s="4">
        <v>90.607500000000002</v>
      </c>
      <c r="Q464" s="4">
        <v>31.700399999999998</v>
      </c>
      <c r="R464" s="4">
        <v>122.3</v>
      </c>
      <c r="S464" s="4">
        <v>71.406899999999993</v>
      </c>
      <c r="T464" s="4">
        <v>24.982700000000001</v>
      </c>
      <c r="U464" s="4">
        <v>96.4</v>
      </c>
      <c r="V464" s="4">
        <v>1553.0631000000001</v>
      </c>
      <c r="Y464" s="4">
        <v>104.79</v>
      </c>
      <c r="Z464" s="4">
        <v>0</v>
      </c>
      <c r="AA464" s="4">
        <v>1.4644999999999999</v>
      </c>
      <c r="AB464" s="4" t="s">
        <v>384</v>
      </c>
      <c r="AC464" s="4">
        <v>0</v>
      </c>
      <c r="AD464" s="4">
        <v>11.8</v>
      </c>
      <c r="AE464" s="4">
        <v>841</v>
      </c>
      <c r="AF464" s="4">
        <v>869</v>
      </c>
      <c r="AG464" s="4">
        <v>869</v>
      </c>
      <c r="AH464" s="4">
        <v>76</v>
      </c>
      <c r="AI464" s="4">
        <v>17.79</v>
      </c>
      <c r="AJ464" s="4">
        <v>0.41</v>
      </c>
      <c r="AK464" s="4">
        <v>984</v>
      </c>
      <c r="AL464" s="4">
        <v>-2</v>
      </c>
      <c r="AM464" s="4">
        <v>0</v>
      </c>
      <c r="AN464" s="4">
        <v>21</v>
      </c>
      <c r="AO464" s="4">
        <v>190</v>
      </c>
      <c r="AP464" s="4">
        <v>190</v>
      </c>
      <c r="AQ464" s="4">
        <v>2.6</v>
      </c>
      <c r="AR464" s="4">
        <v>195</v>
      </c>
      <c r="AS464" s="4" t="s">
        <v>155</v>
      </c>
      <c r="AT464" s="4">
        <v>1</v>
      </c>
      <c r="AU464" s="5">
        <v>0.59851851851851856</v>
      </c>
      <c r="AV464" s="4">
        <v>47.158861999999999</v>
      </c>
      <c r="AW464" s="4">
        <v>-88.484257999999997</v>
      </c>
      <c r="AX464" s="4">
        <v>312</v>
      </c>
      <c r="AY464" s="4">
        <v>23.9</v>
      </c>
      <c r="AZ464" s="4">
        <v>12</v>
      </c>
      <c r="BA464" s="4">
        <v>10</v>
      </c>
      <c r="BB464" s="4" t="s">
        <v>432</v>
      </c>
      <c r="BC464" s="4">
        <v>1.8485</v>
      </c>
      <c r="BD464" s="4">
        <v>1.0303</v>
      </c>
      <c r="BE464" s="4">
        <v>2.4</v>
      </c>
      <c r="BF464" s="4">
        <v>14.063000000000001</v>
      </c>
      <c r="BG464" s="4">
        <v>14.38</v>
      </c>
      <c r="BH464" s="4">
        <v>1.02</v>
      </c>
      <c r="BI464" s="4">
        <v>14.51</v>
      </c>
      <c r="BJ464" s="4">
        <v>2935.2640000000001</v>
      </c>
      <c r="BK464" s="4">
        <v>38.957999999999998</v>
      </c>
      <c r="BL464" s="4">
        <v>2.2290000000000001</v>
      </c>
      <c r="BM464" s="4">
        <v>0.78</v>
      </c>
      <c r="BN464" s="4">
        <v>3.0089999999999999</v>
      </c>
      <c r="BO464" s="4">
        <v>1.7569999999999999</v>
      </c>
      <c r="BP464" s="4">
        <v>0.61499999999999999</v>
      </c>
      <c r="BQ464" s="4">
        <v>2.371</v>
      </c>
      <c r="BR464" s="4">
        <v>12.0634</v>
      </c>
      <c r="BU464" s="4">
        <v>4.8840000000000003</v>
      </c>
      <c r="BW464" s="4">
        <v>250.137</v>
      </c>
      <c r="BX464" s="4">
        <v>0.40055200000000002</v>
      </c>
      <c r="BY464" s="4">
        <v>-5</v>
      </c>
      <c r="BZ464" s="4">
        <v>0.55419200000000002</v>
      </c>
      <c r="CA464" s="4">
        <v>9.7884890000000002</v>
      </c>
      <c r="CB464" s="4">
        <v>11.194678</v>
      </c>
    </row>
    <row r="465" spans="1:80">
      <c r="A465" s="2">
        <v>42439</v>
      </c>
      <c r="B465" s="29">
        <v>0.39062359953703707</v>
      </c>
      <c r="C465" s="4">
        <v>14.259</v>
      </c>
      <c r="D465" s="4">
        <v>0.45300000000000001</v>
      </c>
      <c r="E465" s="4" t="s">
        <v>155</v>
      </c>
      <c r="F465" s="4">
        <v>4529.7054010000002</v>
      </c>
      <c r="G465" s="4">
        <v>182.1</v>
      </c>
      <c r="H465" s="4">
        <v>36.200000000000003</v>
      </c>
      <c r="I465" s="4">
        <v>1425.6</v>
      </c>
      <c r="K465" s="4">
        <v>0.89</v>
      </c>
      <c r="L465" s="4">
        <v>116</v>
      </c>
      <c r="M465" s="4">
        <v>0.87239999999999995</v>
      </c>
      <c r="N465" s="4">
        <v>12.44</v>
      </c>
      <c r="O465" s="4">
        <v>0.3952</v>
      </c>
      <c r="P465" s="4">
        <v>158.8553</v>
      </c>
      <c r="Q465" s="4">
        <v>31.581399999999999</v>
      </c>
      <c r="R465" s="4">
        <v>190.4</v>
      </c>
      <c r="S465" s="4">
        <v>125.1923</v>
      </c>
      <c r="T465" s="4">
        <v>24.888999999999999</v>
      </c>
      <c r="U465" s="4">
        <v>150.1</v>
      </c>
      <c r="V465" s="4">
        <v>1425.5727999999999</v>
      </c>
      <c r="Y465" s="4">
        <v>100.809</v>
      </c>
      <c r="Z465" s="4">
        <v>0</v>
      </c>
      <c r="AA465" s="4">
        <v>0.7762</v>
      </c>
      <c r="AB465" s="4" t="s">
        <v>384</v>
      </c>
      <c r="AC465" s="4">
        <v>0</v>
      </c>
      <c r="AD465" s="4">
        <v>11.9</v>
      </c>
      <c r="AE465" s="4">
        <v>839</v>
      </c>
      <c r="AF465" s="4">
        <v>868</v>
      </c>
      <c r="AG465" s="4">
        <v>869</v>
      </c>
      <c r="AH465" s="4">
        <v>76</v>
      </c>
      <c r="AI465" s="4">
        <v>17.79</v>
      </c>
      <c r="AJ465" s="4">
        <v>0.41</v>
      </c>
      <c r="AK465" s="4">
        <v>984</v>
      </c>
      <c r="AL465" s="4">
        <v>-2</v>
      </c>
      <c r="AM465" s="4">
        <v>0</v>
      </c>
      <c r="AN465" s="4">
        <v>21</v>
      </c>
      <c r="AO465" s="4">
        <v>190</v>
      </c>
      <c r="AP465" s="4">
        <v>190</v>
      </c>
      <c r="AQ465" s="4">
        <v>2.5</v>
      </c>
      <c r="AR465" s="4">
        <v>195</v>
      </c>
      <c r="AS465" s="4" t="s">
        <v>155</v>
      </c>
      <c r="AT465" s="4">
        <v>1</v>
      </c>
      <c r="AU465" s="5">
        <v>0.5985300925925926</v>
      </c>
      <c r="AV465" s="4">
        <v>47.158957000000001</v>
      </c>
      <c r="AW465" s="4">
        <v>-88.484210000000004</v>
      </c>
      <c r="AX465" s="4">
        <v>311.8</v>
      </c>
      <c r="AY465" s="4">
        <v>25.3</v>
      </c>
      <c r="AZ465" s="4">
        <v>12</v>
      </c>
      <c r="BA465" s="4">
        <v>10</v>
      </c>
      <c r="BB465" s="4" t="s">
        <v>432</v>
      </c>
      <c r="BC465" s="4">
        <v>1.3788</v>
      </c>
      <c r="BD465" s="4">
        <v>1.1000000000000001</v>
      </c>
      <c r="BE465" s="4">
        <v>2.1879</v>
      </c>
      <c r="BF465" s="4">
        <v>14.063000000000001</v>
      </c>
      <c r="BG465" s="4">
        <v>14.28</v>
      </c>
      <c r="BH465" s="4">
        <v>1.02</v>
      </c>
      <c r="BI465" s="4">
        <v>14.625</v>
      </c>
      <c r="BJ465" s="4">
        <v>2907.232</v>
      </c>
      <c r="BK465" s="4">
        <v>58.78</v>
      </c>
      <c r="BL465" s="4">
        <v>3.8879999999999999</v>
      </c>
      <c r="BM465" s="4">
        <v>0.77300000000000002</v>
      </c>
      <c r="BN465" s="4">
        <v>4.6609999999999996</v>
      </c>
      <c r="BO465" s="4">
        <v>3.0640000000000001</v>
      </c>
      <c r="BP465" s="4">
        <v>0.60899999999999999</v>
      </c>
      <c r="BQ465" s="4">
        <v>3.673</v>
      </c>
      <c r="BR465" s="4">
        <v>11.016500000000001</v>
      </c>
      <c r="BU465" s="4">
        <v>4.6740000000000004</v>
      </c>
      <c r="BW465" s="4">
        <v>131.899</v>
      </c>
      <c r="BX465" s="4">
        <v>0.400864</v>
      </c>
      <c r="BY465" s="4">
        <v>-5</v>
      </c>
      <c r="BZ465" s="4">
        <v>0.55580799999999997</v>
      </c>
      <c r="CA465" s="4">
        <v>9.7961139999999993</v>
      </c>
      <c r="CB465" s="4">
        <v>11.227321999999999</v>
      </c>
    </row>
    <row r="466" spans="1:80">
      <c r="A466" s="2">
        <v>42439</v>
      </c>
      <c r="B466" s="29">
        <v>0.39063517361111111</v>
      </c>
      <c r="C466" s="4">
        <v>13.999000000000001</v>
      </c>
      <c r="D466" s="4">
        <v>1.0356000000000001</v>
      </c>
      <c r="E466" s="4" t="s">
        <v>155</v>
      </c>
      <c r="F466" s="4">
        <v>10356.187180000001</v>
      </c>
      <c r="G466" s="4">
        <v>125.5</v>
      </c>
      <c r="H466" s="4">
        <v>33.4</v>
      </c>
      <c r="I466" s="4">
        <v>1452.9</v>
      </c>
      <c r="K466" s="4">
        <v>0.6</v>
      </c>
      <c r="L466" s="4">
        <v>113</v>
      </c>
      <c r="M466" s="4">
        <v>0.86919999999999997</v>
      </c>
      <c r="N466" s="4">
        <v>12.167400000000001</v>
      </c>
      <c r="O466" s="4">
        <v>0.90010000000000001</v>
      </c>
      <c r="P466" s="4">
        <v>109.0759</v>
      </c>
      <c r="Q466" s="4">
        <v>29.0322</v>
      </c>
      <c r="R466" s="4">
        <v>138.1</v>
      </c>
      <c r="S466" s="4">
        <v>85.961600000000004</v>
      </c>
      <c r="T466" s="4">
        <v>22.88</v>
      </c>
      <c r="U466" s="4">
        <v>108.8</v>
      </c>
      <c r="V466" s="4">
        <v>1452.9275</v>
      </c>
      <c r="Y466" s="4">
        <v>98.546000000000006</v>
      </c>
      <c r="Z466" s="4">
        <v>0</v>
      </c>
      <c r="AA466" s="4">
        <v>0.51929999999999998</v>
      </c>
      <c r="AB466" s="4" t="s">
        <v>384</v>
      </c>
      <c r="AC466" s="4">
        <v>0</v>
      </c>
      <c r="AD466" s="4">
        <v>11.8</v>
      </c>
      <c r="AE466" s="4">
        <v>840</v>
      </c>
      <c r="AF466" s="4">
        <v>868</v>
      </c>
      <c r="AG466" s="4">
        <v>870</v>
      </c>
      <c r="AH466" s="4">
        <v>76</v>
      </c>
      <c r="AI466" s="4">
        <v>17.79</v>
      </c>
      <c r="AJ466" s="4">
        <v>0.41</v>
      </c>
      <c r="AK466" s="4">
        <v>984</v>
      </c>
      <c r="AL466" s="4">
        <v>-2</v>
      </c>
      <c r="AM466" s="4">
        <v>0</v>
      </c>
      <c r="AN466" s="4">
        <v>21</v>
      </c>
      <c r="AO466" s="4">
        <v>190</v>
      </c>
      <c r="AP466" s="4">
        <v>190</v>
      </c>
      <c r="AQ466" s="4">
        <v>2.2000000000000002</v>
      </c>
      <c r="AR466" s="4">
        <v>195</v>
      </c>
      <c r="AS466" s="4" t="s">
        <v>155</v>
      </c>
      <c r="AT466" s="4">
        <v>1</v>
      </c>
      <c r="AU466" s="5">
        <v>0.59854166666666664</v>
      </c>
      <c r="AV466" s="4">
        <v>47.159069000000002</v>
      </c>
      <c r="AW466" s="4">
        <v>-88.484182000000004</v>
      </c>
      <c r="AX466" s="4">
        <v>311.60000000000002</v>
      </c>
      <c r="AY466" s="4">
        <v>28.3</v>
      </c>
      <c r="AZ466" s="4">
        <v>12</v>
      </c>
      <c r="BA466" s="4">
        <v>10</v>
      </c>
      <c r="BB466" s="4" t="s">
        <v>432</v>
      </c>
      <c r="BC466" s="4">
        <v>1.1000000000000001</v>
      </c>
      <c r="BD466" s="4">
        <v>1.1303000000000001</v>
      </c>
      <c r="BE466" s="4">
        <v>1.7</v>
      </c>
      <c r="BF466" s="4">
        <v>14.063000000000001</v>
      </c>
      <c r="BG466" s="4">
        <v>13.92</v>
      </c>
      <c r="BH466" s="4">
        <v>0.99</v>
      </c>
      <c r="BI466" s="4">
        <v>15.05</v>
      </c>
      <c r="BJ466" s="4">
        <v>2792.7550000000001</v>
      </c>
      <c r="BK466" s="4">
        <v>131.499</v>
      </c>
      <c r="BL466" s="4">
        <v>2.6219999999999999</v>
      </c>
      <c r="BM466" s="4">
        <v>0.69799999999999995</v>
      </c>
      <c r="BN466" s="4">
        <v>3.32</v>
      </c>
      <c r="BO466" s="4">
        <v>2.0659999999999998</v>
      </c>
      <c r="BP466" s="4">
        <v>0.55000000000000004</v>
      </c>
      <c r="BQ466" s="4">
        <v>2.6160000000000001</v>
      </c>
      <c r="BR466" s="4">
        <v>11.0275</v>
      </c>
      <c r="BU466" s="4">
        <v>4.4880000000000004</v>
      </c>
      <c r="BW466" s="4">
        <v>86.673000000000002</v>
      </c>
      <c r="BX466" s="4">
        <v>0.35389599999999999</v>
      </c>
      <c r="BY466" s="4">
        <v>-5</v>
      </c>
      <c r="BZ466" s="4">
        <v>0.55509600000000003</v>
      </c>
      <c r="CA466" s="4">
        <v>8.6483340000000002</v>
      </c>
      <c r="CB466" s="4">
        <v>11.212939</v>
      </c>
    </row>
    <row r="467" spans="1:80">
      <c r="A467" s="2">
        <v>42439</v>
      </c>
      <c r="B467" s="29">
        <v>0.39064674768518515</v>
      </c>
      <c r="C467" s="4">
        <v>13.706</v>
      </c>
      <c r="D467" s="4">
        <v>1.4377</v>
      </c>
      <c r="E467" s="4" t="s">
        <v>155</v>
      </c>
      <c r="F467" s="4">
        <v>14376.984399999999</v>
      </c>
      <c r="G467" s="4">
        <v>55</v>
      </c>
      <c r="H467" s="4">
        <v>30.1</v>
      </c>
      <c r="I467" s="4">
        <v>1615.9</v>
      </c>
      <c r="K467" s="4">
        <v>0.34</v>
      </c>
      <c r="L467" s="4">
        <v>119</v>
      </c>
      <c r="M467" s="4">
        <v>0.86770000000000003</v>
      </c>
      <c r="N467" s="4">
        <v>11.8934</v>
      </c>
      <c r="O467" s="4">
        <v>1.2476</v>
      </c>
      <c r="P467" s="4">
        <v>47.763100000000001</v>
      </c>
      <c r="Q467" s="4">
        <v>26.1282</v>
      </c>
      <c r="R467" s="4">
        <v>73.900000000000006</v>
      </c>
      <c r="S467" s="4">
        <v>37.641599999999997</v>
      </c>
      <c r="T467" s="4">
        <v>20.5913</v>
      </c>
      <c r="U467" s="4">
        <v>58.2</v>
      </c>
      <c r="V467" s="4">
        <v>1615.904</v>
      </c>
      <c r="Y467" s="4">
        <v>103.14100000000001</v>
      </c>
      <c r="Z467" s="4">
        <v>0</v>
      </c>
      <c r="AA467" s="4">
        <v>0.29330000000000001</v>
      </c>
      <c r="AB467" s="4" t="s">
        <v>384</v>
      </c>
      <c r="AC467" s="4">
        <v>0</v>
      </c>
      <c r="AD467" s="4">
        <v>11.8</v>
      </c>
      <c r="AE467" s="4">
        <v>839</v>
      </c>
      <c r="AF467" s="4">
        <v>868</v>
      </c>
      <c r="AG467" s="4">
        <v>869</v>
      </c>
      <c r="AH467" s="4">
        <v>76</v>
      </c>
      <c r="AI467" s="4">
        <v>17.79</v>
      </c>
      <c r="AJ467" s="4">
        <v>0.41</v>
      </c>
      <c r="AK467" s="4">
        <v>984</v>
      </c>
      <c r="AL467" s="4">
        <v>-2</v>
      </c>
      <c r="AM467" s="4">
        <v>0</v>
      </c>
      <c r="AN467" s="4">
        <v>21</v>
      </c>
      <c r="AO467" s="4">
        <v>189.1</v>
      </c>
      <c r="AP467" s="4">
        <v>189.1</v>
      </c>
      <c r="AQ467" s="4">
        <v>2.2999999999999998</v>
      </c>
      <c r="AR467" s="4">
        <v>195</v>
      </c>
      <c r="AS467" s="4" t="s">
        <v>155</v>
      </c>
      <c r="AT467" s="4">
        <v>1</v>
      </c>
      <c r="AU467" s="5">
        <v>0.59855324074074068</v>
      </c>
      <c r="AV467" s="4">
        <v>47.159193999999999</v>
      </c>
      <c r="AW467" s="4">
        <v>-88.484167999999997</v>
      </c>
      <c r="AX467" s="4">
        <v>311.5</v>
      </c>
      <c r="AY467" s="4">
        <v>30.9</v>
      </c>
      <c r="AZ467" s="4">
        <v>12</v>
      </c>
      <c r="BA467" s="4">
        <v>10</v>
      </c>
      <c r="BB467" s="4" t="s">
        <v>432</v>
      </c>
      <c r="BC467" s="4">
        <v>1.1606000000000001</v>
      </c>
      <c r="BD467" s="4">
        <v>1.1394</v>
      </c>
      <c r="BE467" s="4">
        <v>1.7605999999999999</v>
      </c>
      <c r="BF467" s="4">
        <v>14.063000000000001</v>
      </c>
      <c r="BG467" s="4">
        <v>13.76</v>
      </c>
      <c r="BH467" s="4">
        <v>0.98</v>
      </c>
      <c r="BI467" s="4">
        <v>15.241</v>
      </c>
      <c r="BJ467" s="4">
        <v>2711.3850000000002</v>
      </c>
      <c r="BK467" s="4">
        <v>181.01900000000001</v>
      </c>
      <c r="BL467" s="4">
        <v>1.1399999999999999</v>
      </c>
      <c r="BM467" s="4">
        <v>0.624</v>
      </c>
      <c r="BN467" s="4">
        <v>1.764</v>
      </c>
      <c r="BO467" s="4">
        <v>0.89900000000000002</v>
      </c>
      <c r="BP467" s="4">
        <v>0.49199999999999999</v>
      </c>
      <c r="BQ467" s="4">
        <v>1.39</v>
      </c>
      <c r="BR467" s="4">
        <v>12.1814</v>
      </c>
      <c r="BU467" s="4">
        <v>4.665</v>
      </c>
      <c r="BW467" s="4">
        <v>48.625999999999998</v>
      </c>
      <c r="BX467" s="4">
        <v>0.39419999999999999</v>
      </c>
      <c r="BY467" s="4">
        <v>-5</v>
      </c>
      <c r="BZ467" s="4">
        <v>0.55500000000000005</v>
      </c>
      <c r="CA467" s="4">
        <v>9.6332629999999995</v>
      </c>
      <c r="CB467" s="4">
        <v>11.211</v>
      </c>
    </row>
    <row r="468" spans="1:80">
      <c r="A468" s="2">
        <v>42439</v>
      </c>
      <c r="B468" s="29">
        <v>0.39065832175925924</v>
      </c>
      <c r="C468" s="4">
        <v>13.544</v>
      </c>
      <c r="D468" s="4">
        <v>1.7392000000000001</v>
      </c>
      <c r="E468" s="4" t="s">
        <v>155</v>
      </c>
      <c r="F468" s="4">
        <v>17391.651379999999</v>
      </c>
      <c r="G468" s="4">
        <v>43.3</v>
      </c>
      <c r="H468" s="4">
        <v>28.8</v>
      </c>
      <c r="I468" s="4">
        <v>1834.6</v>
      </c>
      <c r="K468" s="4">
        <v>0.28000000000000003</v>
      </c>
      <c r="L468" s="4">
        <v>131</v>
      </c>
      <c r="M468" s="4">
        <v>0.86609999999999998</v>
      </c>
      <c r="N468" s="4">
        <v>11.7303</v>
      </c>
      <c r="O468" s="4">
        <v>1.5063</v>
      </c>
      <c r="P468" s="4">
        <v>37.517400000000002</v>
      </c>
      <c r="Q468" s="4">
        <v>24.944199999999999</v>
      </c>
      <c r="R468" s="4">
        <v>62.5</v>
      </c>
      <c r="S468" s="4">
        <v>29.5671</v>
      </c>
      <c r="T468" s="4">
        <v>19.658300000000001</v>
      </c>
      <c r="U468" s="4">
        <v>49.2</v>
      </c>
      <c r="V468" s="4">
        <v>1834.5608999999999</v>
      </c>
      <c r="Y468" s="4">
        <v>113.812</v>
      </c>
      <c r="Z468" s="4">
        <v>0</v>
      </c>
      <c r="AA468" s="4">
        <v>0.2462</v>
      </c>
      <c r="AB468" s="4" t="s">
        <v>384</v>
      </c>
      <c r="AC468" s="4">
        <v>0</v>
      </c>
      <c r="AD468" s="4">
        <v>11.8</v>
      </c>
      <c r="AE468" s="4">
        <v>838</v>
      </c>
      <c r="AF468" s="4">
        <v>868</v>
      </c>
      <c r="AG468" s="4">
        <v>868</v>
      </c>
      <c r="AH468" s="4">
        <v>76</v>
      </c>
      <c r="AI468" s="4">
        <v>17.79</v>
      </c>
      <c r="AJ468" s="4">
        <v>0.41</v>
      </c>
      <c r="AK468" s="4">
        <v>984</v>
      </c>
      <c r="AL468" s="4">
        <v>-2</v>
      </c>
      <c r="AM468" s="4">
        <v>0</v>
      </c>
      <c r="AN468" s="4">
        <v>21</v>
      </c>
      <c r="AO468" s="4">
        <v>189.9</v>
      </c>
      <c r="AP468" s="4">
        <v>189.9</v>
      </c>
      <c r="AQ468" s="4">
        <v>2.2999999999999998</v>
      </c>
      <c r="AR468" s="4">
        <v>195</v>
      </c>
      <c r="AS468" s="4" t="s">
        <v>155</v>
      </c>
      <c r="AT468" s="4">
        <v>2</v>
      </c>
      <c r="AU468" s="5">
        <v>0.59856481481481483</v>
      </c>
      <c r="AV468" s="4">
        <v>47.159326999999998</v>
      </c>
      <c r="AW468" s="4">
        <v>-88.484174999999993</v>
      </c>
      <c r="AX468" s="4">
        <v>311.5</v>
      </c>
      <c r="AY468" s="4">
        <v>32</v>
      </c>
      <c r="AZ468" s="4">
        <v>12</v>
      </c>
      <c r="BA468" s="4">
        <v>10</v>
      </c>
      <c r="BB468" s="4" t="s">
        <v>432</v>
      </c>
      <c r="BC468" s="4">
        <v>1.3</v>
      </c>
      <c r="BD468" s="4">
        <v>1.0303</v>
      </c>
      <c r="BE468" s="4">
        <v>1.9302999999999999</v>
      </c>
      <c r="BF468" s="4">
        <v>14.063000000000001</v>
      </c>
      <c r="BG468" s="4">
        <v>13.58</v>
      </c>
      <c r="BH468" s="4">
        <v>0.97</v>
      </c>
      <c r="BI468" s="4">
        <v>15.458</v>
      </c>
      <c r="BJ468" s="4">
        <v>2650.7040000000002</v>
      </c>
      <c r="BK468" s="4">
        <v>216.64400000000001</v>
      </c>
      <c r="BL468" s="4">
        <v>0.88800000000000001</v>
      </c>
      <c r="BM468" s="4">
        <v>0.59</v>
      </c>
      <c r="BN468" s="4">
        <v>1.478</v>
      </c>
      <c r="BO468" s="4">
        <v>0.7</v>
      </c>
      <c r="BP468" s="4">
        <v>0.46500000000000002</v>
      </c>
      <c r="BQ468" s="4">
        <v>1.165</v>
      </c>
      <c r="BR468" s="4">
        <v>13.7082</v>
      </c>
      <c r="BU468" s="4">
        <v>5.1029999999999998</v>
      </c>
      <c r="BW468" s="4">
        <v>40.46</v>
      </c>
      <c r="BX468" s="4">
        <v>0.369168</v>
      </c>
      <c r="BY468" s="4">
        <v>-5</v>
      </c>
      <c r="BZ468" s="4">
        <v>0.55409600000000003</v>
      </c>
      <c r="CA468" s="4">
        <v>9.0215429999999994</v>
      </c>
      <c r="CB468" s="4">
        <v>11.192739</v>
      </c>
    </row>
    <row r="469" spans="1:80">
      <c r="A469" s="2">
        <v>42439</v>
      </c>
      <c r="B469" s="29">
        <v>0.39066989583333328</v>
      </c>
      <c r="C469" s="4">
        <v>13.606999999999999</v>
      </c>
      <c r="D469" s="4">
        <v>1.6067</v>
      </c>
      <c r="E469" s="4" t="s">
        <v>155</v>
      </c>
      <c r="F469" s="4">
        <v>16067.41366</v>
      </c>
      <c r="G469" s="4">
        <v>40.1</v>
      </c>
      <c r="H469" s="4">
        <v>28.8</v>
      </c>
      <c r="I469" s="4">
        <v>1899.3</v>
      </c>
      <c r="K469" s="4">
        <v>0.2</v>
      </c>
      <c r="L469" s="4">
        <v>131</v>
      </c>
      <c r="M469" s="4">
        <v>0.86670000000000003</v>
      </c>
      <c r="N469" s="4">
        <v>11.7941</v>
      </c>
      <c r="O469" s="4">
        <v>1.3926000000000001</v>
      </c>
      <c r="P469" s="4">
        <v>34.756300000000003</v>
      </c>
      <c r="Q469" s="4">
        <v>24.9621</v>
      </c>
      <c r="R469" s="4">
        <v>59.7</v>
      </c>
      <c r="S469" s="4">
        <v>27.391100000000002</v>
      </c>
      <c r="T469" s="4">
        <v>19.6724</v>
      </c>
      <c r="U469" s="4">
        <v>47.1</v>
      </c>
      <c r="V469" s="4">
        <v>1899.2645</v>
      </c>
      <c r="Y469" s="4">
        <v>113.964</v>
      </c>
      <c r="Z469" s="4">
        <v>0</v>
      </c>
      <c r="AA469" s="4">
        <v>0.17330000000000001</v>
      </c>
      <c r="AB469" s="4" t="s">
        <v>384</v>
      </c>
      <c r="AC469" s="4">
        <v>0</v>
      </c>
      <c r="AD469" s="4">
        <v>11.7</v>
      </c>
      <c r="AE469" s="4">
        <v>839</v>
      </c>
      <c r="AF469" s="4">
        <v>867</v>
      </c>
      <c r="AG469" s="4">
        <v>869</v>
      </c>
      <c r="AH469" s="4">
        <v>76</v>
      </c>
      <c r="AI469" s="4">
        <v>17.79</v>
      </c>
      <c r="AJ469" s="4">
        <v>0.41</v>
      </c>
      <c r="AK469" s="4">
        <v>984</v>
      </c>
      <c r="AL469" s="4">
        <v>-2</v>
      </c>
      <c r="AM469" s="4">
        <v>0</v>
      </c>
      <c r="AN469" s="4">
        <v>21</v>
      </c>
      <c r="AO469" s="4">
        <v>190</v>
      </c>
      <c r="AP469" s="4">
        <v>189.1</v>
      </c>
      <c r="AQ469" s="4">
        <v>2.2999999999999998</v>
      </c>
      <c r="AR469" s="4">
        <v>195</v>
      </c>
      <c r="AS469" s="4" t="s">
        <v>155</v>
      </c>
      <c r="AT469" s="4">
        <v>2</v>
      </c>
      <c r="AU469" s="5">
        <v>0.59857638888888887</v>
      </c>
      <c r="AV469" s="4">
        <v>47.159457000000003</v>
      </c>
      <c r="AW469" s="4">
        <v>-88.484187000000006</v>
      </c>
      <c r="AX469" s="4">
        <v>311.8</v>
      </c>
      <c r="AY469" s="4">
        <v>32.200000000000003</v>
      </c>
      <c r="AZ469" s="4">
        <v>12</v>
      </c>
      <c r="BA469" s="4">
        <v>11</v>
      </c>
      <c r="BB469" s="4" t="s">
        <v>435</v>
      </c>
      <c r="BC469" s="4">
        <v>1.3302700000000001</v>
      </c>
      <c r="BD469" s="4">
        <v>1.160539</v>
      </c>
      <c r="BE469" s="4">
        <v>2.0302699999999998</v>
      </c>
      <c r="BF469" s="4">
        <v>14.063000000000001</v>
      </c>
      <c r="BG469" s="4">
        <v>13.65</v>
      </c>
      <c r="BH469" s="4">
        <v>0.97</v>
      </c>
      <c r="BI469" s="4">
        <v>15.375</v>
      </c>
      <c r="BJ469" s="4">
        <v>2673.8029999999999</v>
      </c>
      <c r="BK469" s="4">
        <v>200.94399999999999</v>
      </c>
      <c r="BL469" s="4">
        <v>0.82499999999999996</v>
      </c>
      <c r="BM469" s="4">
        <v>0.59299999999999997</v>
      </c>
      <c r="BN469" s="4">
        <v>1.4179999999999999</v>
      </c>
      <c r="BO469" s="4">
        <v>0.65</v>
      </c>
      <c r="BP469" s="4">
        <v>0.46700000000000003</v>
      </c>
      <c r="BQ469" s="4">
        <v>1.117</v>
      </c>
      <c r="BR469" s="4">
        <v>14.2379</v>
      </c>
      <c r="BU469" s="4">
        <v>5.1260000000000003</v>
      </c>
      <c r="BW469" s="4">
        <v>28.574999999999999</v>
      </c>
      <c r="BX469" s="4">
        <v>0.33435999999999999</v>
      </c>
      <c r="BY469" s="4">
        <v>-5</v>
      </c>
      <c r="BZ469" s="4">
        <v>0.55309600000000003</v>
      </c>
      <c r="CA469" s="4">
        <v>8.1709219999999991</v>
      </c>
      <c r="CB469" s="4">
        <v>11.172539</v>
      </c>
    </row>
    <row r="470" spans="1:80">
      <c r="A470" s="2">
        <v>42439</v>
      </c>
      <c r="B470" s="29">
        <v>0.39068146990740743</v>
      </c>
      <c r="C470" s="4">
        <v>13.839</v>
      </c>
      <c r="D470" s="4">
        <v>1.1209</v>
      </c>
      <c r="E470" s="4" t="s">
        <v>155</v>
      </c>
      <c r="F470" s="4">
        <v>11208.69787</v>
      </c>
      <c r="G470" s="4">
        <v>40.799999999999997</v>
      </c>
      <c r="H470" s="4">
        <v>28.8</v>
      </c>
      <c r="I470" s="4">
        <v>1913.6</v>
      </c>
      <c r="K470" s="4">
        <v>0.2</v>
      </c>
      <c r="L470" s="4">
        <v>133</v>
      </c>
      <c r="M470" s="4">
        <v>0.86939999999999995</v>
      </c>
      <c r="N470" s="4">
        <v>12.031700000000001</v>
      </c>
      <c r="O470" s="4">
        <v>0.97450000000000003</v>
      </c>
      <c r="P470" s="4">
        <v>35.439100000000003</v>
      </c>
      <c r="Q470" s="4">
        <v>25.038399999999999</v>
      </c>
      <c r="R470" s="4">
        <v>60.5</v>
      </c>
      <c r="S470" s="4">
        <v>27.929200000000002</v>
      </c>
      <c r="T470" s="4">
        <v>19.732500000000002</v>
      </c>
      <c r="U470" s="4">
        <v>47.7</v>
      </c>
      <c r="V470" s="4">
        <v>1913.5809999999999</v>
      </c>
      <c r="Y470" s="4">
        <v>115.41200000000001</v>
      </c>
      <c r="Z470" s="4">
        <v>0</v>
      </c>
      <c r="AA470" s="4">
        <v>0.1739</v>
      </c>
      <c r="AB470" s="4" t="s">
        <v>384</v>
      </c>
      <c r="AC470" s="4">
        <v>0</v>
      </c>
      <c r="AD470" s="4">
        <v>11.8</v>
      </c>
      <c r="AE470" s="4">
        <v>838</v>
      </c>
      <c r="AF470" s="4">
        <v>867</v>
      </c>
      <c r="AG470" s="4">
        <v>868</v>
      </c>
      <c r="AH470" s="4">
        <v>76</v>
      </c>
      <c r="AI470" s="4">
        <v>17.79</v>
      </c>
      <c r="AJ470" s="4">
        <v>0.41</v>
      </c>
      <c r="AK470" s="4">
        <v>984</v>
      </c>
      <c r="AL470" s="4">
        <v>-2</v>
      </c>
      <c r="AM470" s="4">
        <v>0</v>
      </c>
      <c r="AN470" s="4">
        <v>21</v>
      </c>
      <c r="AO470" s="4">
        <v>190.9</v>
      </c>
      <c r="AP470" s="4">
        <v>189.9</v>
      </c>
      <c r="AQ470" s="4">
        <v>2.8</v>
      </c>
      <c r="AR470" s="4">
        <v>195</v>
      </c>
      <c r="AS470" s="4" t="s">
        <v>155</v>
      </c>
      <c r="AT470" s="4">
        <v>2</v>
      </c>
      <c r="AU470" s="5">
        <v>0.59858796296296302</v>
      </c>
      <c r="AV470" s="4">
        <v>47.159585</v>
      </c>
      <c r="AW470" s="4">
        <v>-88.484194000000002</v>
      </c>
      <c r="AX470" s="4">
        <v>312.10000000000002</v>
      </c>
      <c r="AY470" s="4">
        <v>32</v>
      </c>
      <c r="AZ470" s="4">
        <v>12</v>
      </c>
      <c r="BA470" s="4">
        <v>10</v>
      </c>
      <c r="BB470" s="4" t="s">
        <v>436</v>
      </c>
      <c r="BC470" s="4">
        <v>1.4604600000000001</v>
      </c>
      <c r="BD470" s="4">
        <v>1.209309</v>
      </c>
      <c r="BE470" s="4">
        <v>2.1302300000000001</v>
      </c>
      <c r="BF470" s="4">
        <v>14.063000000000001</v>
      </c>
      <c r="BG470" s="4">
        <v>13.92</v>
      </c>
      <c r="BH470" s="4">
        <v>0.99</v>
      </c>
      <c r="BI470" s="4">
        <v>15.023</v>
      </c>
      <c r="BJ470" s="4">
        <v>2764.8180000000002</v>
      </c>
      <c r="BK470" s="4">
        <v>142.523</v>
      </c>
      <c r="BL470" s="4">
        <v>0.85299999999999998</v>
      </c>
      <c r="BM470" s="4">
        <v>0.60299999999999998</v>
      </c>
      <c r="BN470" s="4">
        <v>1.4550000000000001</v>
      </c>
      <c r="BO470" s="4">
        <v>0.67200000000000004</v>
      </c>
      <c r="BP470" s="4">
        <v>0.47499999999999998</v>
      </c>
      <c r="BQ470" s="4">
        <v>1.147</v>
      </c>
      <c r="BR470" s="4">
        <v>14.5406</v>
      </c>
      <c r="BU470" s="4">
        <v>5.2619999999999996</v>
      </c>
      <c r="BW470" s="4">
        <v>29.052</v>
      </c>
      <c r="BX470" s="4">
        <v>0.35811999999999999</v>
      </c>
      <c r="BY470" s="4">
        <v>-5</v>
      </c>
      <c r="BZ470" s="4">
        <v>0.55480799999999997</v>
      </c>
      <c r="CA470" s="4">
        <v>8.751557</v>
      </c>
      <c r="CB470" s="4">
        <v>11.207122</v>
      </c>
    </row>
    <row r="471" spans="1:80">
      <c r="A471" s="2">
        <v>42439</v>
      </c>
      <c r="B471" s="29">
        <v>0.39069304398148147</v>
      </c>
      <c r="C471" s="4">
        <v>14.170999999999999</v>
      </c>
      <c r="D471" s="4">
        <v>0.56299999999999994</v>
      </c>
      <c r="E471" s="4" t="s">
        <v>155</v>
      </c>
      <c r="F471" s="4">
        <v>5629.6389589999999</v>
      </c>
      <c r="G471" s="4">
        <v>76.7</v>
      </c>
      <c r="H471" s="4">
        <v>28.8</v>
      </c>
      <c r="I471" s="4">
        <v>1835</v>
      </c>
      <c r="K471" s="4">
        <v>0.2</v>
      </c>
      <c r="L471" s="4">
        <v>128</v>
      </c>
      <c r="M471" s="4">
        <v>0.87180000000000002</v>
      </c>
      <c r="N471" s="4">
        <v>12.3546</v>
      </c>
      <c r="O471" s="4">
        <v>0.49080000000000001</v>
      </c>
      <c r="P471" s="4">
        <v>66.843400000000003</v>
      </c>
      <c r="Q471" s="4">
        <v>25.069299999999998</v>
      </c>
      <c r="R471" s="4">
        <v>91.9</v>
      </c>
      <c r="S471" s="4">
        <v>52.678600000000003</v>
      </c>
      <c r="T471" s="4">
        <v>19.756799999999998</v>
      </c>
      <c r="U471" s="4">
        <v>72.400000000000006</v>
      </c>
      <c r="V471" s="4">
        <v>1835.001</v>
      </c>
      <c r="Y471" s="4">
        <v>111.315</v>
      </c>
      <c r="Z471" s="4">
        <v>0</v>
      </c>
      <c r="AA471" s="4">
        <v>0.1744</v>
      </c>
      <c r="AB471" s="4" t="s">
        <v>384</v>
      </c>
      <c r="AC471" s="4">
        <v>0</v>
      </c>
      <c r="AD471" s="4">
        <v>11.8</v>
      </c>
      <c r="AE471" s="4">
        <v>839</v>
      </c>
      <c r="AF471" s="4">
        <v>867</v>
      </c>
      <c r="AG471" s="4">
        <v>868</v>
      </c>
      <c r="AH471" s="4">
        <v>76</v>
      </c>
      <c r="AI471" s="4">
        <v>17.79</v>
      </c>
      <c r="AJ471" s="4">
        <v>0.41</v>
      </c>
      <c r="AK471" s="4">
        <v>984</v>
      </c>
      <c r="AL471" s="4">
        <v>-2</v>
      </c>
      <c r="AM471" s="4">
        <v>0</v>
      </c>
      <c r="AN471" s="4">
        <v>21</v>
      </c>
      <c r="AO471" s="4">
        <v>190.1</v>
      </c>
      <c r="AP471" s="4">
        <v>189.1</v>
      </c>
      <c r="AQ471" s="4">
        <v>2.7</v>
      </c>
      <c r="AR471" s="4">
        <v>195</v>
      </c>
      <c r="AS471" s="4" t="s">
        <v>155</v>
      </c>
      <c r="AT471" s="4">
        <v>2</v>
      </c>
      <c r="AU471" s="5">
        <v>0.59859953703703705</v>
      </c>
      <c r="AV471" s="4">
        <v>47.159711999999999</v>
      </c>
      <c r="AW471" s="4">
        <v>-88.484199000000004</v>
      </c>
      <c r="AX471" s="4">
        <v>312.3</v>
      </c>
      <c r="AY471" s="4">
        <v>32.1</v>
      </c>
      <c r="AZ471" s="4">
        <v>12</v>
      </c>
      <c r="BA471" s="4">
        <v>10</v>
      </c>
      <c r="BB471" s="4" t="s">
        <v>436</v>
      </c>
      <c r="BC471" s="4">
        <v>1.6</v>
      </c>
      <c r="BD471" s="4">
        <v>1</v>
      </c>
      <c r="BE471" s="4">
        <v>2.2000000000000002</v>
      </c>
      <c r="BF471" s="4">
        <v>14.063000000000001</v>
      </c>
      <c r="BG471" s="4">
        <v>14.2</v>
      </c>
      <c r="BH471" s="4">
        <v>1.01</v>
      </c>
      <c r="BI471" s="4">
        <v>14.704000000000001</v>
      </c>
      <c r="BJ471" s="4">
        <v>2875.8969999999999</v>
      </c>
      <c r="BK471" s="4">
        <v>72.715000000000003</v>
      </c>
      <c r="BL471" s="4">
        <v>1.629</v>
      </c>
      <c r="BM471" s="4">
        <v>0.61099999999999999</v>
      </c>
      <c r="BN471" s="4">
        <v>2.2410000000000001</v>
      </c>
      <c r="BO471" s="4">
        <v>1.284</v>
      </c>
      <c r="BP471" s="4">
        <v>0.48199999999999998</v>
      </c>
      <c r="BQ471" s="4">
        <v>1.766</v>
      </c>
      <c r="BR471" s="4">
        <v>14.124700000000001</v>
      </c>
      <c r="BU471" s="4">
        <v>5.141</v>
      </c>
      <c r="BW471" s="4">
        <v>29.512</v>
      </c>
      <c r="BX471" s="4">
        <v>0.39535199999999998</v>
      </c>
      <c r="BY471" s="4">
        <v>-5</v>
      </c>
      <c r="BZ471" s="4">
        <v>0.55319200000000002</v>
      </c>
      <c r="CA471" s="4">
        <v>9.6614149999999999</v>
      </c>
      <c r="CB471" s="4">
        <v>11.174478000000001</v>
      </c>
    </row>
    <row r="472" spans="1:80">
      <c r="A472" s="2">
        <v>42439</v>
      </c>
      <c r="B472" s="29">
        <v>0.39070461805555556</v>
      </c>
      <c r="C472" s="4">
        <v>14.192</v>
      </c>
      <c r="D472" s="4">
        <v>0.42730000000000001</v>
      </c>
      <c r="E472" s="4" t="s">
        <v>155</v>
      </c>
      <c r="F472" s="4">
        <v>4273.2853510000004</v>
      </c>
      <c r="G472" s="4">
        <v>237.7</v>
      </c>
      <c r="H472" s="4">
        <v>25.9</v>
      </c>
      <c r="I472" s="4">
        <v>1572.1</v>
      </c>
      <c r="K472" s="4">
        <v>0.2</v>
      </c>
      <c r="L472" s="4">
        <v>122</v>
      </c>
      <c r="M472" s="4">
        <v>0.873</v>
      </c>
      <c r="N472" s="4">
        <v>12.3894</v>
      </c>
      <c r="O472" s="4">
        <v>0.37309999999999999</v>
      </c>
      <c r="P472" s="4">
        <v>207.48419999999999</v>
      </c>
      <c r="Q472" s="4">
        <v>22.6111</v>
      </c>
      <c r="R472" s="4">
        <v>230.1</v>
      </c>
      <c r="S472" s="4">
        <v>163.52610000000001</v>
      </c>
      <c r="T472" s="4">
        <v>17.820599999999999</v>
      </c>
      <c r="U472" s="4">
        <v>181.3</v>
      </c>
      <c r="V472" s="4">
        <v>1572.0972999999999</v>
      </c>
      <c r="Y472" s="4">
        <v>106.812</v>
      </c>
      <c r="Z472" s="4">
        <v>0</v>
      </c>
      <c r="AA472" s="4">
        <v>0.17460000000000001</v>
      </c>
      <c r="AB472" s="4" t="s">
        <v>384</v>
      </c>
      <c r="AC472" s="4">
        <v>0</v>
      </c>
      <c r="AD472" s="4">
        <v>11.8</v>
      </c>
      <c r="AE472" s="4">
        <v>839</v>
      </c>
      <c r="AF472" s="4">
        <v>867</v>
      </c>
      <c r="AG472" s="4">
        <v>868</v>
      </c>
      <c r="AH472" s="4">
        <v>76</v>
      </c>
      <c r="AI472" s="4">
        <v>17.809999999999999</v>
      </c>
      <c r="AJ472" s="4">
        <v>0.41</v>
      </c>
      <c r="AK472" s="4">
        <v>983</v>
      </c>
      <c r="AL472" s="4">
        <v>-2</v>
      </c>
      <c r="AM472" s="4">
        <v>0</v>
      </c>
      <c r="AN472" s="4">
        <v>21</v>
      </c>
      <c r="AO472" s="4">
        <v>190</v>
      </c>
      <c r="AP472" s="4">
        <v>189</v>
      </c>
      <c r="AQ472" s="4">
        <v>2.4</v>
      </c>
      <c r="AR472" s="4">
        <v>195</v>
      </c>
      <c r="AS472" s="4" t="s">
        <v>155</v>
      </c>
      <c r="AT472" s="4">
        <v>2</v>
      </c>
      <c r="AU472" s="5">
        <v>0.59861111111111109</v>
      </c>
      <c r="AV472" s="4">
        <v>47.159841999999998</v>
      </c>
      <c r="AW472" s="4">
        <v>-88.484204000000005</v>
      </c>
      <c r="AX472" s="4">
        <v>312.39999999999998</v>
      </c>
      <c r="AY472" s="4">
        <v>32.4</v>
      </c>
      <c r="AZ472" s="4">
        <v>12</v>
      </c>
      <c r="BA472" s="4">
        <v>10</v>
      </c>
      <c r="BB472" s="4" t="s">
        <v>436</v>
      </c>
      <c r="BC472" s="4">
        <v>1.6</v>
      </c>
      <c r="BD472" s="4">
        <v>1.0303</v>
      </c>
      <c r="BE472" s="4">
        <v>2.2303000000000002</v>
      </c>
      <c r="BF472" s="4">
        <v>14.063000000000001</v>
      </c>
      <c r="BG472" s="4">
        <v>14.35</v>
      </c>
      <c r="BH472" s="4">
        <v>1.02</v>
      </c>
      <c r="BI472" s="4">
        <v>14.548</v>
      </c>
      <c r="BJ472" s="4">
        <v>2908.462</v>
      </c>
      <c r="BK472" s="4">
        <v>55.738999999999997</v>
      </c>
      <c r="BL472" s="4">
        <v>5.101</v>
      </c>
      <c r="BM472" s="4">
        <v>0.55600000000000005</v>
      </c>
      <c r="BN472" s="4">
        <v>5.657</v>
      </c>
      <c r="BO472" s="4">
        <v>4.0199999999999996</v>
      </c>
      <c r="BP472" s="4">
        <v>0.438</v>
      </c>
      <c r="BQ472" s="4">
        <v>4.4580000000000002</v>
      </c>
      <c r="BR472" s="4">
        <v>12.2036</v>
      </c>
      <c r="BU472" s="4">
        <v>4.9749999999999996</v>
      </c>
      <c r="BW472" s="4">
        <v>29.802</v>
      </c>
      <c r="BX472" s="4">
        <v>0.37097599999999997</v>
      </c>
      <c r="BY472" s="4">
        <v>-5</v>
      </c>
      <c r="BZ472" s="4">
        <v>0.55300000000000005</v>
      </c>
      <c r="CA472" s="4">
        <v>9.0657259999999997</v>
      </c>
      <c r="CB472" s="4">
        <v>11.1706</v>
      </c>
    </row>
    <row r="473" spans="1:80">
      <c r="A473" s="2">
        <v>42439</v>
      </c>
      <c r="B473" s="29">
        <v>0.3907161921296296</v>
      </c>
      <c r="C473" s="4">
        <v>14.071999999999999</v>
      </c>
      <c r="D473" s="4">
        <v>0.92349999999999999</v>
      </c>
      <c r="E473" s="4" t="s">
        <v>155</v>
      </c>
      <c r="F473" s="4">
        <v>9235.1820489999991</v>
      </c>
      <c r="G473" s="4">
        <v>209.8</v>
      </c>
      <c r="H473" s="4">
        <v>21.9</v>
      </c>
      <c r="I473" s="4">
        <v>1487.4</v>
      </c>
      <c r="K473" s="4">
        <v>0.2</v>
      </c>
      <c r="L473" s="4">
        <v>122</v>
      </c>
      <c r="M473" s="4">
        <v>0.86970000000000003</v>
      </c>
      <c r="N473" s="4">
        <v>12.2377</v>
      </c>
      <c r="O473" s="4">
        <v>0.80320000000000003</v>
      </c>
      <c r="P473" s="4">
        <v>182.42949999999999</v>
      </c>
      <c r="Q473" s="4">
        <v>19.0456</v>
      </c>
      <c r="R473" s="4">
        <v>201.5</v>
      </c>
      <c r="S473" s="4">
        <v>143.78049999999999</v>
      </c>
      <c r="T473" s="4">
        <v>15.0107</v>
      </c>
      <c r="U473" s="4">
        <v>158.80000000000001</v>
      </c>
      <c r="V473" s="4">
        <v>1487.357</v>
      </c>
      <c r="Y473" s="4">
        <v>106.012</v>
      </c>
      <c r="Z473" s="4">
        <v>0</v>
      </c>
      <c r="AA473" s="4">
        <v>0.1739</v>
      </c>
      <c r="AB473" s="4" t="s">
        <v>384</v>
      </c>
      <c r="AC473" s="4">
        <v>0</v>
      </c>
      <c r="AD473" s="4">
        <v>11.8</v>
      </c>
      <c r="AE473" s="4">
        <v>839</v>
      </c>
      <c r="AF473" s="4">
        <v>867</v>
      </c>
      <c r="AG473" s="4">
        <v>867</v>
      </c>
      <c r="AH473" s="4">
        <v>76</v>
      </c>
      <c r="AI473" s="4">
        <v>17.809999999999999</v>
      </c>
      <c r="AJ473" s="4">
        <v>0.41</v>
      </c>
      <c r="AK473" s="4">
        <v>983</v>
      </c>
      <c r="AL473" s="4">
        <v>-2</v>
      </c>
      <c r="AM473" s="4">
        <v>0</v>
      </c>
      <c r="AN473" s="4">
        <v>21</v>
      </c>
      <c r="AO473" s="4">
        <v>190</v>
      </c>
      <c r="AP473" s="4">
        <v>189.9</v>
      </c>
      <c r="AQ473" s="4">
        <v>2.5</v>
      </c>
      <c r="AR473" s="4">
        <v>195</v>
      </c>
      <c r="AS473" s="4" t="s">
        <v>155</v>
      </c>
      <c r="AT473" s="4">
        <v>2</v>
      </c>
      <c r="AU473" s="5">
        <v>0.59862268518518513</v>
      </c>
      <c r="AV473" s="4">
        <v>47.159975000000003</v>
      </c>
      <c r="AW473" s="4">
        <v>-88.484206</v>
      </c>
      <c r="AX473" s="4">
        <v>312.5</v>
      </c>
      <c r="AY473" s="4">
        <v>32.799999999999997</v>
      </c>
      <c r="AZ473" s="4">
        <v>12</v>
      </c>
      <c r="BA473" s="4">
        <v>10</v>
      </c>
      <c r="BB473" s="4" t="s">
        <v>436</v>
      </c>
      <c r="BC473" s="4">
        <v>1.6303000000000001</v>
      </c>
      <c r="BD473" s="4">
        <v>1.0697000000000001</v>
      </c>
      <c r="BE473" s="4">
        <v>2.2696999999999998</v>
      </c>
      <c r="BF473" s="4">
        <v>14.063000000000001</v>
      </c>
      <c r="BG473" s="4">
        <v>13.96</v>
      </c>
      <c r="BH473" s="4">
        <v>0.99</v>
      </c>
      <c r="BI473" s="4">
        <v>14.987</v>
      </c>
      <c r="BJ473" s="4">
        <v>2813.8620000000001</v>
      </c>
      <c r="BK473" s="4">
        <v>117.53700000000001</v>
      </c>
      <c r="BL473" s="4">
        <v>4.3929999999999998</v>
      </c>
      <c r="BM473" s="4">
        <v>0.45900000000000002</v>
      </c>
      <c r="BN473" s="4">
        <v>4.851</v>
      </c>
      <c r="BO473" s="4">
        <v>3.4620000000000002</v>
      </c>
      <c r="BP473" s="4">
        <v>0.36099999999999999</v>
      </c>
      <c r="BQ473" s="4">
        <v>3.8239999999999998</v>
      </c>
      <c r="BR473" s="4">
        <v>11.3087</v>
      </c>
      <c r="BU473" s="4">
        <v>4.8360000000000003</v>
      </c>
      <c r="BW473" s="4">
        <v>29.079000000000001</v>
      </c>
      <c r="BX473" s="4">
        <v>0.41139199999999998</v>
      </c>
      <c r="BY473" s="4">
        <v>-5</v>
      </c>
      <c r="BZ473" s="4">
        <v>0.55209600000000003</v>
      </c>
      <c r="CA473" s="4">
        <v>10.053392000000001</v>
      </c>
      <c r="CB473" s="4">
        <v>11.152339</v>
      </c>
    </row>
    <row r="474" spans="1:80">
      <c r="A474" s="2">
        <v>42439</v>
      </c>
      <c r="B474" s="29">
        <v>0.3907277662037037</v>
      </c>
      <c r="C474" s="4">
        <v>13.972</v>
      </c>
      <c r="D474" s="4">
        <v>1.1187</v>
      </c>
      <c r="E474" s="4" t="s">
        <v>155</v>
      </c>
      <c r="F474" s="4">
        <v>11186.604079999999</v>
      </c>
      <c r="G474" s="4">
        <v>90.2</v>
      </c>
      <c r="H474" s="4">
        <v>22</v>
      </c>
      <c r="I474" s="4">
        <v>1475.3</v>
      </c>
      <c r="K474" s="4">
        <v>0.2</v>
      </c>
      <c r="L474" s="4">
        <v>122</v>
      </c>
      <c r="M474" s="4">
        <v>0.86870000000000003</v>
      </c>
      <c r="N474" s="4">
        <v>12.1378</v>
      </c>
      <c r="O474" s="4">
        <v>0.9718</v>
      </c>
      <c r="P474" s="4">
        <v>78.366399999999999</v>
      </c>
      <c r="Q474" s="4">
        <v>19.101900000000001</v>
      </c>
      <c r="R474" s="4">
        <v>97.5</v>
      </c>
      <c r="S474" s="4">
        <v>61.7639</v>
      </c>
      <c r="T474" s="4">
        <v>15.055</v>
      </c>
      <c r="U474" s="4">
        <v>76.8</v>
      </c>
      <c r="V474" s="4">
        <v>1475.3181999999999</v>
      </c>
      <c r="Y474" s="4">
        <v>105.923</v>
      </c>
      <c r="Z474" s="4">
        <v>0</v>
      </c>
      <c r="AA474" s="4">
        <v>0.17369999999999999</v>
      </c>
      <c r="AB474" s="4" t="s">
        <v>384</v>
      </c>
      <c r="AC474" s="4">
        <v>0</v>
      </c>
      <c r="AD474" s="4">
        <v>11.8</v>
      </c>
      <c r="AE474" s="4">
        <v>839</v>
      </c>
      <c r="AF474" s="4">
        <v>868</v>
      </c>
      <c r="AG474" s="4">
        <v>868</v>
      </c>
      <c r="AH474" s="4">
        <v>76</v>
      </c>
      <c r="AI474" s="4">
        <v>17.809999999999999</v>
      </c>
      <c r="AJ474" s="4">
        <v>0.41</v>
      </c>
      <c r="AK474" s="4">
        <v>983</v>
      </c>
      <c r="AL474" s="4">
        <v>-2</v>
      </c>
      <c r="AM474" s="4">
        <v>0</v>
      </c>
      <c r="AN474" s="4">
        <v>21</v>
      </c>
      <c r="AO474" s="4">
        <v>190</v>
      </c>
      <c r="AP474" s="4">
        <v>190</v>
      </c>
      <c r="AQ474" s="4">
        <v>2.4</v>
      </c>
      <c r="AR474" s="4">
        <v>195</v>
      </c>
      <c r="AS474" s="4" t="s">
        <v>155</v>
      </c>
      <c r="AT474" s="4">
        <v>2</v>
      </c>
      <c r="AU474" s="5">
        <v>0.59863425925925928</v>
      </c>
      <c r="AV474" s="4">
        <v>47.160111999999998</v>
      </c>
      <c r="AW474" s="4">
        <v>-88.484202999999994</v>
      </c>
      <c r="AX474" s="4">
        <v>312.5</v>
      </c>
      <c r="AY474" s="4">
        <v>33.5</v>
      </c>
      <c r="AZ474" s="4">
        <v>12</v>
      </c>
      <c r="BA474" s="4">
        <v>10</v>
      </c>
      <c r="BB474" s="4" t="s">
        <v>436</v>
      </c>
      <c r="BC474" s="4">
        <v>1.5485</v>
      </c>
      <c r="BD474" s="4">
        <v>1.0303</v>
      </c>
      <c r="BE474" s="4">
        <v>2.1697000000000002</v>
      </c>
      <c r="BF474" s="4">
        <v>14.063000000000001</v>
      </c>
      <c r="BG474" s="4">
        <v>13.86</v>
      </c>
      <c r="BH474" s="4">
        <v>0.99</v>
      </c>
      <c r="BI474" s="4">
        <v>15.115</v>
      </c>
      <c r="BJ474" s="4">
        <v>2776.627</v>
      </c>
      <c r="BK474" s="4">
        <v>141.488</v>
      </c>
      <c r="BL474" s="4">
        <v>1.877</v>
      </c>
      <c r="BM474" s="4">
        <v>0.45800000000000002</v>
      </c>
      <c r="BN474" s="4">
        <v>2.335</v>
      </c>
      <c r="BO474" s="4">
        <v>1.48</v>
      </c>
      <c r="BP474" s="4">
        <v>0.36099999999999999</v>
      </c>
      <c r="BQ474" s="4">
        <v>1.84</v>
      </c>
      <c r="BR474" s="4">
        <v>11.1599</v>
      </c>
      <c r="BU474" s="4">
        <v>4.8070000000000004</v>
      </c>
      <c r="BW474" s="4">
        <v>28.898</v>
      </c>
      <c r="BX474" s="4">
        <v>0.35724</v>
      </c>
      <c r="BY474" s="4">
        <v>-5</v>
      </c>
      <c r="BZ474" s="4">
        <v>0.549288</v>
      </c>
      <c r="CA474" s="4">
        <v>8.7300520000000006</v>
      </c>
      <c r="CB474" s="4">
        <v>11.095618</v>
      </c>
    </row>
    <row r="475" spans="1:80">
      <c r="A475" s="2">
        <v>42439</v>
      </c>
      <c r="B475" s="29">
        <v>0.39073934027777774</v>
      </c>
      <c r="C475" s="4">
        <v>13.901999999999999</v>
      </c>
      <c r="D475" s="4">
        <v>1.3134999999999999</v>
      </c>
      <c r="E475" s="4" t="s">
        <v>155</v>
      </c>
      <c r="F475" s="4">
        <v>13134.817520000001</v>
      </c>
      <c r="G475" s="4">
        <v>44.6</v>
      </c>
      <c r="H475" s="4">
        <v>22.7</v>
      </c>
      <c r="I475" s="4">
        <v>1542.9</v>
      </c>
      <c r="K475" s="4">
        <v>0.2</v>
      </c>
      <c r="L475" s="4">
        <v>125</v>
      </c>
      <c r="M475" s="4">
        <v>0.86750000000000005</v>
      </c>
      <c r="N475" s="4">
        <v>12.059900000000001</v>
      </c>
      <c r="O475" s="4">
        <v>1.1395</v>
      </c>
      <c r="P475" s="4">
        <v>38.725499999999997</v>
      </c>
      <c r="Q475" s="4">
        <v>19.6526</v>
      </c>
      <c r="R475" s="4">
        <v>58.4</v>
      </c>
      <c r="S475" s="4">
        <v>30.5212</v>
      </c>
      <c r="T475" s="4">
        <v>15.489100000000001</v>
      </c>
      <c r="U475" s="4">
        <v>46</v>
      </c>
      <c r="V475" s="4">
        <v>1542.8976</v>
      </c>
      <c r="Y475" s="4">
        <v>108.407</v>
      </c>
      <c r="Z475" s="4">
        <v>0</v>
      </c>
      <c r="AA475" s="4">
        <v>0.17349999999999999</v>
      </c>
      <c r="AB475" s="4" t="s">
        <v>384</v>
      </c>
      <c r="AC475" s="4">
        <v>0</v>
      </c>
      <c r="AD475" s="4">
        <v>11.9</v>
      </c>
      <c r="AE475" s="4">
        <v>839</v>
      </c>
      <c r="AF475" s="4">
        <v>868</v>
      </c>
      <c r="AG475" s="4">
        <v>868</v>
      </c>
      <c r="AH475" s="4">
        <v>76</v>
      </c>
      <c r="AI475" s="4">
        <v>17.809999999999999</v>
      </c>
      <c r="AJ475" s="4">
        <v>0.41</v>
      </c>
      <c r="AK475" s="4">
        <v>983</v>
      </c>
      <c r="AL475" s="4">
        <v>-2</v>
      </c>
      <c r="AM475" s="4">
        <v>0</v>
      </c>
      <c r="AN475" s="4">
        <v>21</v>
      </c>
      <c r="AO475" s="4">
        <v>190</v>
      </c>
      <c r="AP475" s="4">
        <v>189.1</v>
      </c>
      <c r="AQ475" s="4">
        <v>2.6</v>
      </c>
      <c r="AR475" s="4">
        <v>195</v>
      </c>
      <c r="AS475" s="4" t="s">
        <v>155</v>
      </c>
      <c r="AT475" s="4">
        <v>2</v>
      </c>
      <c r="AU475" s="5">
        <v>0.59864583333333332</v>
      </c>
      <c r="AV475" s="4">
        <v>47.160249999999998</v>
      </c>
      <c r="AW475" s="4">
        <v>-88.484201999999996</v>
      </c>
      <c r="AX475" s="4">
        <v>312.5</v>
      </c>
      <c r="AY475" s="4">
        <v>34</v>
      </c>
      <c r="AZ475" s="4">
        <v>12</v>
      </c>
      <c r="BA475" s="4">
        <v>10</v>
      </c>
      <c r="BB475" s="4" t="s">
        <v>436</v>
      </c>
      <c r="BC475" s="4">
        <v>1.2302999999999999</v>
      </c>
      <c r="BD475" s="4">
        <v>1.0697000000000001</v>
      </c>
      <c r="BE475" s="4">
        <v>2.1</v>
      </c>
      <c r="BF475" s="4">
        <v>14.063000000000001</v>
      </c>
      <c r="BG475" s="4">
        <v>13.72</v>
      </c>
      <c r="BH475" s="4">
        <v>0.98</v>
      </c>
      <c r="BI475" s="4">
        <v>15.272</v>
      </c>
      <c r="BJ475" s="4">
        <v>2738.7939999999999</v>
      </c>
      <c r="BK475" s="4">
        <v>164.7</v>
      </c>
      <c r="BL475" s="4">
        <v>0.92100000000000004</v>
      </c>
      <c r="BM475" s="4">
        <v>0.46700000000000003</v>
      </c>
      <c r="BN475" s="4">
        <v>1.3879999999999999</v>
      </c>
      <c r="BO475" s="4">
        <v>0.72599999999999998</v>
      </c>
      <c r="BP475" s="4">
        <v>0.36799999999999999</v>
      </c>
      <c r="BQ475" s="4">
        <v>1.0940000000000001</v>
      </c>
      <c r="BR475" s="4">
        <v>11.586399999999999</v>
      </c>
      <c r="BU475" s="4">
        <v>4.8849999999999998</v>
      </c>
      <c r="BW475" s="4">
        <v>28.65</v>
      </c>
      <c r="BX475" s="4">
        <v>0.336536</v>
      </c>
      <c r="BY475" s="4">
        <v>-5</v>
      </c>
      <c r="BZ475" s="4">
        <v>0.55080799999999996</v>
      </c>
      <c r="CA475" s="4">
        <v>8.2240990000000007</v>
      </c>
      <c r="CB475" s="4">
        <v>11.126322</v>
      </c>
    </row>
    <row r="476" spans="1:80">
      <c r="A476" s="2">
        <v>42439</v>
      </c>
      <c r="B476" s="29">
        <v>0.39075091435185189</v>
      </c>
      <c r="C476" s="4">
        <v>13.66</v>
      </c>
      <c r="D476" s="4">
        <v>1.5178</v>
      </c>
      <c r="E476" s="4" t="s">
        <v>155</v>
      </c>
      <c r="F476" s="4">
        <v>15177.833479999999</v>
      </c>
      <c r="G476" s="4">
        <v>39.200000000000003</v>
      </c>
      <c r="H476" s="4">
        <v>24.7</v>
      </c>
      <c r="I476" s="4">
        <v>1693</v>
      </c>
      <c r="K476" s="4">
        <v>0.1</v>
      </c>
      <c r="L476" s="4">
        <v>137</v>
      </c>
      <c r="M476" s="4">
        <v>0.86739999999999995</v>
      </c>
      <c r="N476" s="4">
        <v>11.849299999999999</v>
      </c>
      <c r="O476" s="4">
        <v>1.3166</v>
      </c>
      <c r="P476" s="4">
        <v>34.045499999999997</v>
      </c>
      <c r="Q476" s="4">
        <v>21.424499999999998</v>
      </c>
      <c r="R476" s="4">
        <v>55.5</v>
      </c>
      <c r="S476" s="4">
        <v>26.832699999999999</v>
      </c>
      <c r="T476" s="4">
        <v>16.8855</v>
      </c>
      <c r="U476" s="4">
        <v>43.7</v>
      </c>
      <c r="V476" s="4">
        <v>1692.9503</v>
      </c>
      <c r="Y476" s="4">
        <v>118.468</v>
      </c>
      <c r="Z476" s="4">
        <v>0</v>
      </c>
      <c r="AA476" s="4">
        <v>8.6699999999999999E-2</v>
      </c>
      <c r="AB476" s="4" t="s">
        <v>384</v>
      </c>
      <c r="AC476" s="4">
        <v>0</v>
      </c>
      <c r="AD476" s="4">
        <v>11.8</v>
      </c>
      <c r="AE476" s="4">
        <v>840</v>
      </c>
      <c r="AF476" s="4">
        <v>867</v>
      </c>
      <c r="AG476" s="4">
        <v>869</v>
      </c>
      <c r="AH476" s="4">
        <v>76</v>
      </c>
      <c r="AI476" s="4">
        <v>17.809999999999999</v>
      </c>
      <c r="AJ476" s="4">
        <v>0.41</v>
      </c>
      <c r="AK476" s="4">
        <v>983</v>
      </c>
      <c r="AL476" s="4">
        <v>-2</v>
      </c>
      <c r="AM476" s="4">
        <v>0</v>
      </c>
      <c r="AN476" s="4">
        <v>21</v>
      </c>
      <c r="AO476" s="4">
        <v>190</v>
      </c>
      <c r="AP476" s="4">
        <v>189</v>
      </c>
      <c r="AQ476" s="4">
        <v>2.7</v>
      </c>
      <c r="AR476" s="4">
        <v>195</v>
      </c>
      <c r="AS476" s="4" t="s">
        <v>155</v>
      </c>
      <c r="AT476" s="4">
        <v>2</v>
      </c>
      <c r="AU476" s="5">
        <v>0.59865740740740747</v>
      </c>
      <c r="AV476" s="4">
        <v>47.160389000000002</v>
      </c>
      <c r="AW476" s="4">
        <v>-88.484198000000006</v>
      </c>
      <c r="AX476" s="4">
        <v>312.60000000000002</v>
      </c>
      <c r="AY476" s="4">
        <v>34.4</v>
      </c>
      <c r="AZ476" s="4">
        <v>12</v>
      </c>
      <c r="BA476" s="4">
        <v>10</v>
      </c>
      <c r="BB476" s="4" t="s">
        <v>436</v>
      </c>
      <c r="BC476" s="4">
        <v>1.3</v>
      </c>
      <c r="BD476" s="4">
        <v>1</v>
      </c>
      <c r="BE476" s="4">
        <v>2.1</v>
      </c>
      <c r="BF476" s="4">
        <v>14.063000000000001</v>
      </c>
      <c r="BG476" s="4">
        <v>13.71</v>
      </c>
      <c r="BH476" s="4">
        <v>0.97</v>
      </c>
      <c r="BI476" s="4">
        <v>15.28</v>
      </c>
      <c r="BJ476" s="4">
        <v>2694.6950000000002</v>
      </c>
      <c r="BK476" s="4">
        <v>190.56700000000001</v>
      </c>
      <c r="BL476" s="4">
        <v>0.81100000000000005</v>
      </c>
      <c r="BM476" s="4">
        <v>0.51</v>
      </c>
      <c r="BN476" s="4">
        <v>1.321</v>
      </c>
      <c r="BO476" s="4">
        <v>0.63900000000000001</v>
      </c>
      <c r="BP476" s="4">
        <v>0.40200000000000002</v>
      </c>
      <c r="BQ476" s="4">
        <v>1.0409999999999999</v>
      </c>
      <c r="BR476" s="4">
        <v>12.7309</v>
      </c>
      <c r="BU476" s="4">
        <v>5.3449999999999998</v>
      </c>
      <c r="BW476" s="4">
        <v>14.343999999999999</v>
      </c>
      <c r="BX476" s="4">
        <v>0.27895199999999998</v>
      </c>
      <c r="BY476" s="4">
        <v>-5</v>
      </c>
      <c r="BZ476" s="4">
        <v>0.54919200000000001</v>
      </c>
      <c r="CA476" s="4">
        <v>6.8168899999999999</v>
      </c>
      <c r="CB476" s="4">
        <v>11.093678000000001</v>
      </c>
    </row>
    <row r="477" spans="1:80">
      <c r="A477" s="2">
        <v>42439</v>
      </c>
      <c r="B477" s="29">
        <v>0.39076248842592592</v>
      </c>
      <c r="C477" s="4">
        <v>13.651999999999999</v>
      </c>
      <c r="D477" s="4">
        <v>1.6888000000000001</v>
      </c>
      <c r="E477" s="4" t="s">
        <v>155</v>
      </c>
      <c r="F477" s="4">
        <v>16887.94599</v>
      </c>
      <c r="G477" s="4">
        <v>36.200000000000003</v>
      </c>
      <c r="H477" s="4">
        <v>29.6</v>
      </c>
      <c r="I477" s="4">
        <v>1768.5</v>
      </c>
      <c r="K477" s="4">
        <v>0.1</v>
      </c>
      <c r="L477" s="4">
        <v>143</v>
      </c>
      <c r="M477" s="4">
        <v>0.86580000000000001</v>
      </c>
      <c r="N477" s="4">
        <v>11.819800000000001</v>
      </c>
      <c r="O477" s="4">
        <v>1.4621999999999999</v>
      </c>
      <c r="P477" s="4">
        <v>31.304200000000002</v>
      </c>
      <c r="Q477" s="4">
        <v>25.644200000000001</v>
      </c>
      <c r="R477" s="4">
        <v>56.9</v>
      </c>
      <c r="S477" s="4">
        <v>24.6722</v>
      </c>
      <c r="T477" s="4">
        <v>20.211300000000001</v>
      </c>
      <c r="U477" s="4">
        <v>44.9</v>
      </c>
      <c r="V477" s="4">
        <v>1768.5379</v>
      </c>
      <c r="Y477" s="4">
        <v>123.602</v>
      </c>
      <c r="Z477" s="4">
        <v>0</v>
      </c>
      <c r="AA477" s="4">
        <v>8.6599999999999996E-2</v>
      </c>
      <c r="AB477" s="4" t="s">
        <v>384</v>
      </c>
      <c r="AC477" s="4">
        <v>0</v>
      </c>
      <c r="AD477" s="4">
        <v>11.8</v>
      </c>
      <c r="AE477" s="4">
        <v>840</v>
      </c>
      <c r="AF477" s="4">
        <v>868</v>
      </c>
      <c r="AG477" s="4">
        <v>869</v>
      </c>
      <c r="AH477" s="4">
        <v>76</v>
      </c>
      <c r="AI477" s="4">
        <v>17.809999999999999</v>
      </c>
      <c r="AJ477" s="4">
        <v>0.41</v>
      </c>
      <c r="AK477" s="4">
        <v>983</v>
      </c>
      <c r="AL477" s="4">
        <v>-2</v>
      </c>
      <c r="AM477" s="4">
        <v>0</v>
      </c>
      <c r="AN477" s="4">
        <v>21</v>
      </c>
      <c r="AO477" s="4">
        <v>190</v>
      </c>
      <c r="AP477" s="4">
        <v>189</v>
      </c>
      <c r="AQ477" s="4">
        <v>2.2999999999999998</v>
      </c>
      <c r="AR477" s="4">
        <v>195</v>
      </c>
      <c r="AS477" s="4" t="s">
        <v>155</v>
      </c>
      <c r="AT477" s="4">
        <v>2</v>
      </c>
      <c r="AU477" s="5">
        <v>0.59866898148148151</v>
      </c>
      <c r="AV477" s="4">
        <v>47.160522999999998</v>
      </c>
      <c r="AW477" s="4">
        <v>-88.484179999999995</v>
      </c>
      <c r="AX477" s="4">
        <v>312.60000000000002</v>
      </c>
      <c r="AY477" s="4">
        <v>33.700000000000003</v>
      </c>
      <c r="AZ477" s="4">
        <v>12</v>
      </c>
      <c r="BA477" s="4">
        <v>10</v>
      </c>
      <c r="BB477" s="4" t="s">
        <v>436</v>
      </c>
      <c r="BC477" s="4">
        <v>1.3</v>
      </c>
      <c r="BD477" s="4">
        <v>1.0303</v>
      </c>
      <c r="BE477" s="4">
        <v>2.1</v>
      </c>
      <c r="BF477" s="4">
        <v>14.063000000000001</v>
      </c>
      <c r="BG477" s="4">
        <v>13.55</v>
      </c>
      <c r="BH477" s="4">
        <v>0.96</v>
      </c>
      <c r="BI477" s="4">
        <v>15.497999999999999</v>
      </c>
      <c r="BJ477" s="4">
        <v>2663.2130000000002</v>
      </c>
      <c r="BK477" s="4">
        <v>209.69</v>
      </c>
      <c r="BL477" s="4">
        <v>0.73899999999999999</v>
      </c>
      <c r="BM477" s="4">
        <v>0.60499999999999998</v>
      </c>
      <c r="BN477" s="4">
        <v>1.3440000000000001</v>
      </c>
      <c r="BO477" s="4">
        <v>0.58199999999999996</v>
      </c>
      <c r="BP477" s="4">
        <v>0.47699999999999998</v>
      </c>
      <c r="BQ477" s="4">
        <v>1.0589999999999999</v>
      </c>
      <c r="BR477" s="4">
        <v>13.1768</v>
      </c>
      <c r="BU477" s="4">
        <v>5.5259999999999998</v>
      </c>
      <c r="BW477" s="4">
        <v>14.185</v>
      </c>
      <c r="BX477" s="4">
        <v>0.33989599999999998</v>
      </c>
      <c r="BY477" s="4">
        <v>-5</v>
      </c>
      <c r="BZ477" s="4">
        <v>0.54900000000000004</v>
      </c>
      <c r="CA477" s="4">
        <v>8.3062079999999998</v>
      </c>
      <c r="CB477" s="4">
        <v>11.0898</v>
      </c>
    </row>
    <row r="478" spans="1:80">
      <c r="A478" s="2">
        <v>42439</v>
      </c>
      <c r="B478" s="29">
        <v>0.39077406250000002</v>
      </c>
      <c r="C478" s="4">
        <v>13.581</v>
      </c>
      <c r="D478" s="4">
        <v>1.8290999999999999</v>
      </c>
      <c r="E478" s="4" t="s">
        <v>155</v>
      </c>
      <c r="F478" s="4">
        <v>18290.603149999999</v>
      </c>
      <c r="G478" s="4">
        <v>35.799999999999997</v>
      </c>
      <c r="H478" s="4">
        <v>31</v>
      </c>
      <c r="I478" s="4">
        <v>1844.7</v>
      </c>
      <c r="K478" s="4">
        <v>0.1</v>
      </c>
      <c r="L478" s="4">
        <v>149</v>
      </c>
      <c r="M478" s="4">
        <v>0.86509999999999998</v>
      </c>
      <c r="N478" s="4">
        <v>11.748900000000001</v>
      </c>
      <c r="O478" s="4">
        <v>1.5824</v>
      </c>
      <c r="P478" s="4">
        <v>30.931899999999999</v>
      </c>
      <c r="Q478" s="4">
        <v>26.8186</v>
      </c>
      <c r="R478" s="4">
        <v>57.8</v>
      </c>
      <c r="S478" s="4">
        <v>24.378799999999998</v>
      </c>
      <c r="T478" s="4">
        <v>21.136900000000001</v>
      </c>
      <c r="U478" s="4">
        <v>45.5</v>
      </c>
      <c r="V478" s="4">
        <v>1844.7258999999999</v>
      </c>
      <c r="Y478" s="4">
        <v>128.53899999999999</v>
      </c>
      <c r="Z478" s="4">
        <v>0</v>
      </c>
      <c r="AA478" s="4">
        <v>8.6499999999999994E-2</v>
      </c>
      <c r="AB478" s="4" t="s">
        <v>384</v>
      </c>
      <c r="AC478" s="4">
        <v>0</v>
      </c>
      <c r="AD478" s="4">
        <v>11.8</v>
      </c>
      <c r="AE478" s="4">
        <v>839</v>
      </c>
      <c r="AF478" s="4">
        <v>868</v>
      </c>
      <c r="AG478" s="4">
        <v>868</v>
      </c>
      <c r="AH478" s="4">
        <v>76</v>
      </c>
      <c r="AI478" s="4">
        <v>17.809999999999999</v>
      </c>
      <c r="AJ478" s="4">
        <v>0.41</v>
      </c>
      <c r="AK478" s="4">
        <v>983</v>
      </c>
      <c r="AL478" s="4">
        <v>-2</v>
      </c>
      <c r="AM478" s="4">
        <v>0</v>
      </c>
      <c r="AN478" s="4">
        <v>21</v>
      </c>
      <c r="AO478" s="4">
        <v>190</v>
      </c>
      <c r="AP478" s="4">
        <v>189.9</v>
      </c>
      <c r="AQ478" s="4">
        <v>2.6</v>
      </c>
      <c r="AR478" s="4">
        <v>195</v>
      </c>
      <c r="AS478" s="4" t="s">
        <v>155</v>
      </c>
      <c r="AT478" s="4">
        <v>2</v>
      </c>
      <c r="AU478" s="5">
        <v>0.59868055555555555</v>
      </c>
      <c r="AV478" s="4">
        <v>47.160654999999998</v>
      </c>
      <c r="AW478" s="4">
        <v>-88.484154000000004</v>
      </c>
      <c r="AX478" s="4">
        <v>312.60000000000002</v>
      </c>
      <c r="AY478" s="4">
        <v>32.9</v>
      </c>
      <c r="AZ478" s="4">
        <v>12</v>
      </c>
      <c r="BA478" s="4">
        <v>10</v>
      </c>
      <c r="BB478" s="4" t="s">
        <v>436</v>
      </c>
      <c r="BC478" s="4">
        <v>1.2697000000000001</v>
      </c>
      <c r="BD478" s="4">
        <v>1.1000000000000001</v>
      </c>
      <c r="BE478" s="4">
        <v>2.0394000000000001</v>
      </c>
      <c r="BF478" s="4">
        <v>14.063000000000001</v>
      </c>
      <c r="BG478" s="4">
        <v>13.46</v>
      </c>
      <c r="BH478" s="4">
        <v>0.96</v>
      </c>
      <c r="BI478" s="4">
        <v>15.590999999999999</v>
      </c>
      <c r="BJ478" s="4">
        <v>2636.06</v>
      </c>
      <c r="BK478" s="4">
        <v>225.96299999999999</v>
      </c>
      <c r="BL478" s="4">
        <v>0.72699999999999998</v>
      </c>
      <c r="BM478" s="4">
        <v>0.63</v>
      </c>
      <c r="BN478" s="4">
        <v>1.357</v>
      </c>
      <c r="BO478" s="4">
        <v>0.57299999999999995</v>
      </c>
      <c r="BP478" s="4">
        <v>0.497</v>
      </c>
      <c r="BQ478" s="4">
        <v>1.069</v>
      </c>
      <c r="BR478" s="4">
        <v>13.686299999999999</v>
      </c>
      <c r="BU478" s="4">
        <v>5.7220000000000004</v>
      </c>
      <c r="BW478" s="4">
        <v>14.113</v>
      </c>
      <c r="BX478" s="4">
        <v>0.35242400000000002</v>
      </c>
      <c r="BY478" s="4">
        <v>-5</v>
      </c>
      <c r="BZ478" s="4">
        <v>0.54900000000000004</v>
      </c>
      <c r="CA478" s="4">
        <v>8.6123609999999999</v>
      </c>
      <c r="CB478" s="4">
        <v>11.0898</v>
      </c>
    </row>
    <row r="479" spans="1:80">
      <c r="A479" s="2">
        <v>42439</v>
      </c>
      <c r="B479" s="29">
        <v>0.39078563657407406</v>
      </c>
      <c r="C479" s="4">
        <v>13.686</v>
      </c>
      <c r="D479" s="4">
        <v>1.552</v>
      </c>
      <c r="E479" s="4" t="s">
        <v>155</v>
      </c>
      <c r="F479" s="4">
        <v>15519.62413</v>
      </c>
      <c r="G479" s="4">
        <v>35.700000000000003</v>
      </c>
      <c r="H479" s="4">
        <v>30.8</v>
      </c>
      <c r="I479" s="4">
        <v>1937</v>
      </c>
      <c r="K479" s="4">
        <v>0.1</v>
      </c>
      <c r="L479" s="4">
        <v>157</v>
      </c>
      <c r="M479" s="4">
        <v>0.86660000000000004</v>
      </c>
      <c r="N479" s="4">
        <v>11.86</v>
      </c>
      <c r="O479" s="4">
        <v>1.3449</v>
      </c>
      <c r="P479" s="4">
        <v>30.937799999999999</v>
      </c>
      <c r="Q479" s="4">
        <v>26.652699999999999</v>
      </c>
      <c r="R479" s="4">
        <v>57.6</v>
      </c>
      <c r="S479" s="4">
        <v>24.383400000000002</v>
      </c>
      <c r="T479" s="4">
        <v>21.0061</v>
      </c>
      <c r="U479" s="4">
        <v>45.4</v>
      </c>
      <c r="V479" s="4">
        <v>1937.0427</v>
      </c>
      <c r="Y479" s="4">
        <v>135.99100000000001</v>
      </c>
      <c r="Z479" s="4">
        <v>0</v>
      </c>
      <c r="AA479" s="4">
        <v>8.6699999999999999E-2</v>
      </c>
      <c r="AB479" s="4" t="s">
        <v>384</v>
      </c>
      <c r="AC479" s="4">
        <v>0</v>
      </c>
      <c r="AD479" s="4">
        <v>11.8</v>
      </c>
      <c r="AE479" s="4">
        <v>840</v>
      </c>
      <c r="AF479" s="4">
        <v>868</v>
      </c>
      <c r="AG479" s="4">
        <v>868</v>
      </c>
      <c r="AH479" s="4">
        <v>76</v>
      </c>
      <c r="AI479" s="4">
        <v>17.809999999999999</v>
      </c>
      <c r="AJ479" s="4">
        <v>0.41</v>
      </c>
      <c r="AK479" s="4">
        <v>983</v>
      </c>
      <c r="AL479" s="4">
        <v>-2</v>
      </c>
      <c r="AM479" s="4">
        <v>0</v>
      </c>
      <c r="AN479" s="4">
        <v>21</v>
      </c>
      <c r="AO479" s="4">
        <v>190</v>
      </c>
      <c r="AP479" s="4">
        <v>189.1</v>
      </c>
      <c r="AQ479" s="4">
        <v>2.2999999999999998</v>
      </c>
      <c r="AR479" s="4">
        <v>195</v>
      </c>
      <c r="AS479" s="4" t="s">
        <v>155</v>
      </c>
      <c r="AT479" s="4">
        <v>2</v>
      </c>
      <c r="AU479" s="5">
        <v>0.59869212962962959</v>
      </c>
      <c r="AV479" s="4">
        <v>47.160781</v>
      </c>
      <c r="AW479" s="4">
        <v>-88.484101999999993</v>
      </c>
      <c r="AX479" s="4">
        <v>312.7</v>
      </c>
      <c r="AY479" s="4">
        <v>32.9</v>
      </c>
      <c r="AZ479" s="4">
        <v>12</v>
      </c>
      <c r="BA479" s="4">
        <v>10</v>
      </c>
      <c r="BB479" s="4" t="s">
        <v>436</v>
      </c>
      <c r="BC479" s="4">
        <v>1.2605999999999999</v>
      </c>
      <c r="BD479" s="4">
        <v>1.1606000000000001</v>
      </c>
      <c r="BE479" s="4">
        <v>1.9605999999999999</v>
      </c>
      <c r="BF479" s="4">
        <v>14.063000000000001</v>
      </c>
      <c r="BG479" s="4">
        <v>13.63</v>
      </c>
      <c r="BH479" s="4">
        <v>0.97</v>
      </c>
      <c r="BI479" s="4">
        <v>15.393000000000001</v>
      </c>
      <c r="BJ479" s="4">
        <v>2684.3180000000002</v>
      </c>
      <c r="BK479" s="4">
        <v>193.744</v>
      </c>
      <c r="BL479" s="4">
        <v>0.73299999999999998</v>
      </c>
      <c r="BM479" s="4">
        <v>0.63200000000000001</v>
      </c>
      <c r="BN479" s="4">
        <v>1.365</v>
      </c>
      <c r="BO479" s="4">
        <v>0.57799999999999996</v>
      </c>
      <c r="BP479" s="4">
        <v>0.498</v>
      </c>
      <c r="BQ479" s="4">
        <v>1.0760000000000001</v>
      </c>
      <c r="BR479" s="4">
        <v>14.497199999999999</v>
      </c>
      <c r="BU479" s="4">
        <v>6.1070000000000002</v>
      </c>
      <c r="BW479" s="4">
        <v>14.262</v>
      </c>
      <c r="BX479" s="4">
        <v>0.37650400000000001</v>
      </c>
      <c r="BY479" s="4">
        <v>-5</v>
      </c>
      <c r="BZ479" s="4">
        <v>0.54719200000000001</v>
      </c>
      <c r="CA479" s="4">
        <v>9.2008159999999997</v>
      </c>
      <c r="CB479" s="4">
        <v>11.053278000000001</v>
      </c>
    </row>
    <row r="480" spans="1:80">
      <c r="A480" s="2">
        <v>42439</v>
      </c>
      <c r="B480" s="29">
        <v>0.39079721064814815</v>
      </c>
      <c r="C480" s="4">
        <v>13.837999999999999</v>
      </c>
      <c r="D480" s="4">
        <v>1.2111000000000001</v>
      </c>
      <c r="E480" s="4" t="s">
        <v>155</v>
      </c>
      <c r="F480" s="4">
        <v>12110.693880000001</v>
      </c>
      <c r="G480" s="4">
        <v>42.5</v>
      </c>
      <c r="H480" s="4">
        <v>30.8</v>
      </c>
      <c r="I480" s="4">
        <v>1959.5</v>
      </c>
      <c r="K480" s="4">
        <v>0.1</v>
      </c>
      <c r="L480" s="4">
        <v>157</v>
      </c>
      <c r="M480" s="4">
        <v>0.86850000000000005</v>
      </c>
      <c r="N480" s="4">
        <v>12.018700000000001</v>
      </c>
      <c r="O480" s="4">
        <v>1.0519000000000001</v>
      </c>
      <c r="P480" s="4">
        <v>36.914000000000001</v>
      </c>
      <c r="Q480" s="4">
        <v>26.790299999999998</v>
      </c>
      <c r="R480" s="4">
        <v>63.7</v>
      </c>
      <c r="S480" s="4">
        <v>29.093499999999999</v>
      </c>
      <c r="T480" s="4">
        <v>21.1145</v>
      </c>
      <c r="U480" s="4">
        <v>50.2</v>
      </c>
      <c r="V480" s="4">
        <v>1959.5305000000001</v>
      </c>
      <c r="Y480" s="4">
        <v>136.62100000000001</v>
      </c>
      <c r="Z480" s="4">
        <v>0</v>
      </c>
      <c r="AA480" s="4">
        <v>8.6900000000000005E-2</v>
      </c>
      <c r="AB480" s="4" t="s">
        <v>384</v>
      </c>
      <c r="AC480" s="4">
        <v>0</v>
      </c>
      <c r="AD480" s="4">
        <v>11.9</v>
      </c>
      <c r="AE480" s="4">
        <v>839</v>
      </c>
      <c r="AF480" s="4">
        <v>868</v>
      </c>
      <c r="AG480" s="4">
        <v>868</v>
      </c>
      <c r="AH480" s="4">
        <v>76</v>
      </c>
      <c r="AI480" s="4">
        <v>17.809999999999999</v>
      </c>
      <c r="AJ480" s="4">
        <v>0.41</v>
      </c>
      <c r="AK480" s="4">
        <v>983</v>
      </c>
      <c r="AL480" s="4">
        <v>-2</v>
      </c>
      <c r="AM480" s="4">
        <v>0</v>
      </c>
      <c r="AN480" s="4">
        <v>21</v>
      </c>
      <c r="AO480" s="4">
        <v>190</v>
      </c>
      <c r="AP480" s="4">
        <v>189</v>
      </c>
      <c r="AQ480" s="4">
        <v>2.7</v>
      </c>
      <c r="AR480" s="4">
        <v>195</v>
      </c>
      <c r="AS480" s="4" t="s">
        <v>155</v>
      </c>
      <c r="AT480" s="4">
        <v>2</v>
      </c>
      <c r="AU480" s="5">
        <v>0.59870370370370374</v>
      </c>
      <c r="AV480" s="4">
        <v>47.160908999999997</v>
      </c>
      <c r="AW480" s="4">
        <v>-88.484055999999995</v>
      </c>
      <c r="AX480" s="4">
        <v>313.2</v>
      </c>
      <c r="AY480" s="4">
        <v>33.200000000000003</v>
      </c>
      <c r="AZ480" s="4">
        <v>12</v>
      </c>
      <c r="BA480" s="4">
        <v>10</v>
      </c>
      <c r="BB480" s="4" t="s">
        <v>436</v>
      </c>
      <c r="BC480" s="4">
        <v>1.4605999999999999</v>
      </c>
      <c r="BD480" s="4">
        <v>1.3909</v>
      </c>
      <c r="BE480" s="4">
        <v>2.1909000000000001</v>
      </c>
      <c r="BF480" s="4">
        <v>14.063000000000001</v>
      </c>
      <c r="BG480" s="4">
        <v>13.83</v>
      </c>
      <c r="BH480" s="4">
        <v>0.98</v>
      </c>
      <c r="BI480" s="4">
        <v>15.135999999999999</v>
      </c>
      <c r="BJ480" s="4">
        <v>2747.424</v>
      </c>
      <c r="BK480" s="4">
        <v>153.03899999999999</v>
      </c>
      <c r="BL480" s="4">
        <v>0.88400000000000001</v>
      </c>
      <c r="BM480" s="4">
        <v>0.64100000000000001</v>
      </c>
      <c r="BN480" s="4">
        <v>1.5249999999999999</v>
      </c>
      <c r="BO480" s="4">
        <v>0.69599999999999995</v>
      </c>
      <c r="BP480" s="4">
        <v>0.505</v>
      </c>
      <c r="BQ480" s="4">
        <v>1.202</v>
      </c>
      <c r="BR480" s="4">
        <v>14.812099999999999</v>
      </c>
      <c r="BU480" s="4">
        <v>6.1959999999999997</v>
      </c>
      <c r="BW480" s="4">
        <v>14.436</v>
      </c>
      <c r="BX480" s="4">
        <v>0.41877599999999998</v>
      </c>
      <c r="BY480" s="4">
        <v>-5</v>
      </c>
      <c r="BZ480" s="4">
        <v>0.54880799999999996</v>
      </c>
      <c r="CA480" s="4">
        <v>10.233839</v>
      </c>
      <c r="CB480" s="4">
        <v>11.085922</v>
      </c>
    </row>
    <row r="481" spans="1:80">
      <c r="A481" s="2">
        <v>42439</v>
      </c>
      <c r="B481" s="29">
        <v>0.39080878472222219</v>
      </c>
      <c r="C481" s="4">
        <v>13.891999999999999</v>
      </c>
      <c r="D481" s="4">
        <v>1.0771999999999999</v>
      </c>
      <c r="E481" s="4" t="s">
        <v>155</v>
      </c>
      <c r="F481" s="4">
        <v>10772.459279999999</v>
      </c>
      <c r="G481" s="4">
        <v>58.3</v>
      </c>
      <c r="H481" s="4">
        <v>31</v>
      </c>
      <c r="I481" s="4">
        <v>1783.5</v>
      </c>
      <c r="K481" s="4">
        <v>0.1</v>
      </c>
      <c r="L481" s="4">
        <v>151</v>
      </c>
      <c r="M481" s="4">
        <v>0.86950000000000005</v>
      </c>
      <c r="N481" s="4">
        <v>12.078799999999999</v>
      </c>
      <c r="O481" s="4">
        <v>0.93659999999999999</v>
      </c>
      <c r="P481" s="4">
        <v>50.690600000000003</v>
      </c>
      <c r="Q481" s="4">
        <v>26.953800000000001</v>
      </c>
      <c r="R481" s="4">
        <v>77.599999999999994</v>
      </c>
      <c r="S481" s="4">
        <v>39.9514</v>
      </c>
      <c r="T481" s="4">
        <v>21.243500000000001</v>
      </c>
      <c r="U481" s="4">
        <v>61.2</v>
      </c>
      <c r="V481" s="4">
        <v>1783.5302999999999</v>
      </c>
      <c r="Y481" s="4">
        <v>131.33000000000001</v>
      </c>
      <c r="Z481" s="4">
        <v>0</v>
      </c>
      <c r="AA481" s="4">
        <v>8.6900000000000005E-2</v>
      </c>
      <c r="AB481" s="4" t="s">
        <v>384</v>
      </c>
      <c r="AC481" s="4">
        <v>0</v>
      </c>
      <c r="AD481" s="4">
        <v>11.8</v>
      </c>
      <c r="AE481" s="4">
        <v>840</v>
      </c>
      <c r="AF481" s="4">
        <v>868</v>
      </c>
      <c r="AG481" s="4">
        <v>869</v>
      </c>
      <c r="AH481" s="4">
        <v>76</v>
      </c>
      <c r="AI481" s="4">
        <v>17.809999999999999</v>
      </c>
      <c r="AJ481" s="4">
        <v>0.41</v>
      </c>
      <c r="AK481" s="4">
        <v>983</v>
      </c>
      <c r="AL481" s="4">
        <v>-2</v>
      </c>
      <c r="AM481" s="4">
        <v>0</v>
      </c>
      <c r="AN481" s="4">
        <v>21</v>
      </c>
      <c r="AO481" s="4">
        <v>190</v>
      </c>
      <c r="AP481" s="4">
        <v>189</v>
      </c>
      <c r="AQ481" s="4">
        <v>2.7</v>
      </c>
      <c r="AR481" s="4">
        <v>195</v>
      </c>
      <c r="AS481" s="4" t="s">
        <v>155</v>
      </c>
      <c r="AT481" s="4">
        <v>2</v>
      </c>
      <c r="AU481" s="5">
        <v>0.59871527777777778</v>
      </c>
      <c r="AV481" s="4">
        <v>47.161043999999997</v>
      </c>
      <c r="AW481" s="4">
        <v>-88.484030000000004</v>
      </c>
      <c r="AX481" s="4">
        <v>313.60000000000002</v>
      </c>
      <c r="AY481" s="4">
        <v>33.9</v>
      </c>
      <c r="AZ481" s="4">
        <v>12</v>
      </c>
      <c r="BA481" s="4">
        <v>10</v>
      </c>
      <c r="BB481" s="4" t="s">
        <v>436</v>
      </c>
      <c r="BC481" s="4">
        <v>1.6909000000000001</v>
      </c>
      <c r="BD481" s="4">
        <v>1.4181999999999999</v>
      </c>
      <c r="BE481" s="4">
        <v>2.4908999999999999</v>
      </c>
      <c r="BF481" s="4">
        <v>14.063000000000001</v>
      </c>
      <c r="BG481" s="4">
        <v>13.93</v>
      </c>
      <c r="BH481" s="4">
        <v>0.99</v>
      </c>
      <c r="BI481" s="4">
        <v>15.010999999999999</v>
      </c>
      <c r="BJ481" s="4">
        <v>2776.43</v>
      </c>
      <c r="BK481" s="4">
        <v>137.03</v>
      </c>
      <c r="BL481" s="4">
        <v>1.22</v>
      </c>
      <c r="BM481" s="4">
        <v>0.64900000000000002</v>
      </c>
      <c r="BN481" s="4">
        <v>1.869</v>
      </c>
      <c r="BO481" s="4">
        <v>0.96199999999999997</v>
      </c>
      <c r="BP481" s="4">
        <v>0.51100000000000001</v>
      </c>
      <c r="BQ481" s="4">
        <v>1.4730000000000001</v>
      </c>
      <c r="BR481" s="4">
        <v>13.5563</v>
      </c>
      <c r="BU481" s="4">
        <v>5.9889999999999999</v>
      </c>
      <c r="BW481" s="4">
        <v>14.532</v>
      </c>
      <c r="BX481" s="4">
        <v>0.38231999999999999</v>
      </c>
      <c r="BY481" s="4">
        <v>-5</v>
      </c>
      <c r="BZ481" s="4">
        <v>0.54809600000000003</v>
      </c>
      <c r="CA481" s="4">
        <v>9.3429450000000003</v>
      </c>
      <c r="CB481" s="4">
        <v>11.071539</v>
      </c>
    </row>
    <row r="482" spans="1:80">
      <c r="A482" s="2">
        <v>42439</v>
      </c>
      <c r="B482" s="29">
        <v>0.39082035879629634</v>
      </c>
      <c r="C482" s="4">
        <v>13.9</v>
      </c>
      <c r="D482" s="4">
        <v>1.0873999999999999</v>
      </c>
      <c r="E482" s="4" t="s">
        <v>155</v>
      </c>
      <c r="F482" s="4">
        <v>10873.85752</v>
      </c>
      <c r="G482" s="4">
        <v>59</v>
      </c>
      <c r="H482" s="4">
        <v>31</v>
      </c>
      <c r="I482" s="4">
        <v>1636.9</v>
      </c>
      <c r="K482" s="4">
        <v>0.1</v>
      </c>
      <c r="L482" s="4">
        <v>149</v>
      </c>
      <c r="M482" s="4">
        <v>0.86960000000000004</v>
      </c>
      <c r="N482" s="4">
        <v>12.0868</v>
      </c>
      <c r="O482" s="4">
        <v>0.94550000000000001</v>
      </c>
      <c r="P482" s="4">
        <v>51.303800000000003</v>
      </c>
      <c r="Q482" s="4">
        <v>26.956199999999999</v>
      </c>
      <c r="R482" s="4">
        <v>78.3</v>
      </c>
      <c r="S482" s="4">
        <v>40.434699999999999</v>
      </c>
      <c r="T482" s="4">
        <v>21.2453</v>
      </c>
      <c r="U482" s="4">
        <v>61.7</v>
      </c>
      <c r="V482" s="4">
        <v>1636.8956000000001</v>
      </c>
      <c r="Y482" s="4">
        <v>129.161</v>
      </c>
      <c r="Z482" s="4">
        <v>0</v>
      </c>
      <c r="AA482" s="4">
        <v>8.6999999999999994E-2</v>
      </c>
      <c r="AB482" s="4" t="s">
        <v>384</v>
      </c>
      <c r="AC482" s="4">
        <v>0</v>
      </c>
      <c r="AD482" s="4">
        <v>11.8</v>
      </c>
      <c r="AE482" s="4">
        <v>840</v>
      </c>
      <c r="AF482" s="4">
        <v>869</v>
      </c>
      <c r="AG482" s="4">
        <v>868</v>
      </c>
      <c r="AH482" s="4">
        <v>76</v>
      </c>
      <c r="AI482" s="4">
        <v>17.809999999999999</v>
      </c>
      <c r="AJ482" s="4">
        <v>0.41</v>
      </c>
      <c r="AK482" s="4">
        <v>983</v>
      </c>
      <c r="AL482" s="4">
        <v>-2</v>
      </c>
      <c r="AM482" s="4">
        <v>0</v>
      </c>
      <c r="AN482" s="4">
        <v>21</v>
      </c>
      <c r="AO482" s="4">
        <v>190.9</v>
      </c>
      <c r="AP482" s="4">
        <v>189.9</v>
      </c>
      <c r="AQ482" s="4">
        <v>3</v>
      </c>
      <c r="AR482" s="4">
        <v>195</v>
      </c>
      <c r="AS482" s="4" t="s">
        <v>155</v>
      </c>
      <c r="AT482" s="4">
        <v>2</v>
      </c>
      <c r="AU482" s="5">
        <v>0.59872685185185182</v>
      </c>
      <c r="AV482" s="4">
        <v>47.161183000000001</v>
      </c>
      <c r="AW482" s="4">
        <v>-88.484015999999997</v>
      </c>
      <c r="AX482" s="4">
        <v>313.8</v>
      </c>
      <c r="AY482" s="4">
        <v>34.200000000000003</v>
      </c>
      <c r="AZ482" s="4">
        <v>12</v>
      </c>
      <c r="BA482" s="4">
        <v>10</v>
      </c>
      <c r="BB482" s="4" t="s">
        <v>436</v>
      </c>
      <c r="BC482" s="4">
        <v>1.9</v>
      </c>
      <c r="BD482" s="4">
        <v>1.0606</v>
      </c>
      <c r="BE482" s="4">
        <v>2.7</v>
      </c>
      <c r="BF482" s="4">
        <v>14.063000000000001</v>
      </c>
      <c r="BG482" s="4">
        <v>13.93</v>
      </c>
      <c r="BH482" s="4">
        <v>0.99</v>
      </c>
      <c r="BI482" s="4">
        <v>15.000999999999999</v>
      </c>
      <c r="BJ482" s="4">
        <v>2777.797</v>
      </c>
      <c r="BK482" s="4">
        <v>138.30799999999999</v>
      </c>
      <c r="BL482" s="4">
        <v>1.2350000000000001</v>
      </c>
      <c r="BM482" s="4">
        <v>0.64900000000000002</v>
      </c>
      <c r="BN482" s="4">
        <v>1.883</v>
      </c>
      <c r="BO482" s="4">
        <v>0.97299999999999998</v>
      </c>
      <c r="BP482" s="4">
        <v>0.51100000000000001</v>
      </c>
      <c r="BQ482" s="4">
        <v>1.484</v>
      </c>
      <c r="BR482" s="4">
        <v>12.4396</v>
      </c>
      <c r="BU482" s="4">
        <v>5.8890000000000002</v>
      </c>
      <c r="BW482" s="4">
        <v>14.531000000000001</v>
      </c>
      <c r="BX482" s="4">
        <v>0.36172799999999999</v>
      </c>
      <c r="BY482" s="4">
        <v>-5</v>
      </c>
      <c r="BZ482" s="4">
        <v>0.54800000000000004</v>
      </c>
      <c r="CA482" s="4">
        <v>8.8397279999999991</v>
      </c>
      <c r="CB482" s="4">
        <v>11.069599999999999</v>
      </c>
    </row>
    <row r="483" spans="1:80">
      <c r="A483" s="2">
        <v>42439</v>
      </c>
      <c r="B483" s="29">
        <v>0.39083193287037038</v>
      </c>
      <c r="C483" s="4">
        <v>13.9</v>
      </c>
      <c r="D483" s="4">
        <v>1.1164000000000001</v>
      </c>
      <c r="E483" s="4" t="s">
        <v>155</v>
      </c>
      <c r="F483" s="4">
        <v>11163.769050000001</v>
      </c>
      <c r="G483" s="4">
        <v>45.4</v>
      </c>
      <c r="H483" s="4">
        <v>31</v>
      </c>
      <c r="I483" s="4">
        <v>1610.3</v>
      </c>
      <c r="K483" s="4">
        <v>0.1</v>
      </c>
      <c r="L483" s="4">
        <v>155</v>
      </c>
      <c r="M483" s="4">
        <v>0.86919999999999997</v>
      </c>
      <c r="N483" s="4">
        <v>12.0825</v>
      </c>
      <c r="O483" s="4">
        <v>0.97040000000000004</v>
      </c>
      <c r="P483" s="4">
        <v>39.433799999999998</v>
      </c>
      <c r="Q483" s="4">
        <v>26.9071</v>
      </c>
      <c r="R483" s="4">
        <v>66.3</v>
      </c>
      <c r="S483" s="4">
        <v>31.079499999999999</v>
      </c>
      <c r="T483" s="4">
        <v>21.206700000000001</v>
      </c>
      <c r="U483" s="4">
        <v>52.3</v>
      </c>
      <c r="V483" s="4">
        <v>1610.309</v>
      </c>
      <c r="Y483" s="4">
        <v>134.37700000000001</v>
      </c>
      <c r="Z483" s="4">
        <v>0</v>
      </c>
      <c r="AA483" s="4">
        <v>8.6900000000000005E-2</v>
      </c>
      <c r="AB483" s="4" t="s">
        <v>384</v>
      </c>
      <c r="AC483" s="4">
        <v>0</v>
      </c>
      <c r="AD483" s="4">
        <v>11.8</v>
      </c>
      <c r="AE483" s="4">
        <v>839</v>
      </c>
      <c r="AF483" s="4">
        <v>868</v>
      </c>
      <c r="AG483" s="4">
        <v>868</v>
      </c>
      <c r="AH483" s="4">
        <v>76</v>
      </c>
      <c r="AI483" s="4">
        <v>17.809999999999999</v>
      </c>
      <c r="AJ483" s="4">
        <v>0.41</v>
      </c>
      <c r="AK483" s="4">
        <v>983</v>
      </c>
      <c r="AL483" s="4">
        <v>-2</v>
      </c>
      <c r="AM483" s="4">
        <v>0</v>
      </c>
      <c r="AN483" s="4">
        <v>21</v>
      </c>
      <c r="AO483" s="4">
        <v>191</v>
      </c>
      <c r="AP483" s="4">
        <v>190</v>
      </c>
      <c r="AQ483" s="4">
        <v>2.7</v>
      </c>
      <c r="AR483" s="4">
        <v>195</v>
      </c>
      <c r="AS483" s="4" t="s">
        <v>155</v>
      </c>
      <c r="AT483" s="4">
        <v>2</v>
      </c>
      <c r="AU483" s="5">
        <v>0.59873842592592597</v>
      </c>
      <c r="AV483" s="4">
        <v>47.161327</v>
      </c>
      <c r="AW483" s="4">
        <v>-88.484003999999999</v>
      </c>
      <c r="AX483" s="4">
        <v>313.89999999999998</v>
      </c>
      <c r="AY483" s="4">
        <v>35.1</v>
      </c>
      <c r="AZ483" s="4">
        <v>12</v>
      </c>
      <c r="BA483" s="4">
        <v>10</v>
      </c>
      <c r="BB483" s="4" t="s">
        <v>436</v>
      </c>
      <c r="BC483" s="4">
        <v>1.9</v>
      </c>
      <c r="BD483" s="4">
        <v>1.2302999999999999</v>
      </c>
      <c r="BE483" s="4">
        <v>2.7</v>
      </c>
      <c r="BF483" s="4">
        <v>14.063000000000001</v>
      </c>
      <c r="BG483" s="4">
        <v>13.91</v>
      </c>
      <c r="BH483" s="4">
        <v>0.99</v>
      </c>
      <c r="BI483" s="4">
        <v>15.042</v>
      </c>
      <c r="BJ483" s="4">
        <v>2773.0340000000001</v>
      </c>
      <c r="BK483" s="4">
        <v>141.75200000000001</v>
      </c>
      <c r="BL483" s="4">
        <v>0.94799999999999995</v>
      </c>
      <c r="BM483" s="4">
        <v>0.64700000000000002</v>
      </c>
      <c r="BN483" s="4">
        <v>1.5940000000000001</v>
      </c>
      <c r="BO483" s="4">
        <v>0.747</v>
      </c>
      <c r="BP483" s="4">
        <v>0.51</v>
      </c>
      <c r="BQ483" s="4">
        <v>1.2569999999999999</v>
      </c>
      <c r="BR483" s="4">
        <v>12.2209</v>
      </c>
      <c r="BU483" s="4">
        <v>6.1189999999999998</v>
      </c>
      <c r="BW483" s="4">
        <v>14.506</v>
      </c>
      <c r="BX483" s="4">
        <v>0.316608</v>
      </c>
      <c r="BY483" s="4">
        <v>-5</v>
      </c>
      <c r="BZ483" s="4">
        <v>0.54709600000000003</v>
      </c>
      <c r="CA483" s="4">
        <v>7.7371080000000001</v>
      </c>
      <c r="CB483" s="4">
        <v>11.051339</v>
      </c>
    </row>
    <row r="484" spans="1:80">
      <c r="A484" s="2">
        <v>42439</v>
      </c>
      <c r="B484" s="29">
        <v>0.39084350694444447</v>
      </c>
      <c r="C484" s="4">
        <v>13.935</v>
      </c>
      <c r="D484" s="4">
        <v>1.1113999999999999</v>
      </c>
      <c r="E484" s="4" t="s">
        <v>155</v>
      </c>
      <c r="F484" s="4">
        <v>11113.51037</v>
      </c>
      <c r="G484" s="4">
        <v>45.5</v>
      </c>
      <c r="H484" s="4">
        <v>18.100000000000001</v>
      </c>
      <c r="I484" s="4">
        <v>1891.5</v>
      </c>
      <c r="K484" s="4">
        <v>0.1</v>
      </c>
      <c r="L484" s="4">
        <v>161</v>
      </c>
      <c r="M484" s="4">
        <v>0.86870000000000003</v>
      </c>
      <c r="N484" s="4">
        <v>12.1053</v>
      </c>
      <c r="O484" s="4">
        <v>0.96550000000000002</v>
      </c>
      <c r="P484" s="4">
        <v>39.515700000000002</v>
      </c>
      <c r="Q484" s="4">
        <v>15.723800000000001</v>
      </c>
      <c r="R484" s="4">
        <v>55.2</v>
      </c>
      <c r="S484" s="4">
        <v>31.143999999999998</v>
      </c>
      <c r="T484" s="4">
        <v>12.3926</v>
      </c>
      <c r="U484" s="4">
        <v>43.5</v>
      </c>
      <c r="V484" s="4">
        <v>1891.5499</v>
      </c>
      <c r="Y484" s="4">
        <v>139.833</v>
      </c>
      <c r="Z484" s="4">
        <v>0</v>
      </c>
      <c r="AA484" s="4">
        <v>8.6900000000000005E-2</v>
      </c>
      <c r="AB484" s="4" t="s">
        <v>384</v>
      </c>
      <c r="AC484" s="4">
        <v>0</v>
      </c>
      <c r="AD484" s="4">
        <v>11.8</v>
      </c>
      <c r="AE484" s="4">
        <v>840</v>
      </c>
      <c r="AF484" s="4">
        <v>868</v>
      </c>
      <c r="AG484" s="4">
        <v>867</v>
      </c>
      <c r="AH484" s="4">
        <v>76</v>
      </c>
      <c r="AI484" s="4">
        <v>17.809999999999999</v>
      </c>
      <c r="AJ484" s="4">
        <v>0.41</v>
      </c>
      <c r="AK484" s="4">
        <v>983</v>
      </c>
      <c r="AL484" s="4">
        <v>-2</v>
      </c>
      <c r="AM484" s="4">
        <v>0</v>
      </c>
      <c r="AN484" s="4">
        <v>21</v>
      </c>
      <c r="AO484" s="4">
        <v>191</v>
      </c>
      <c r="AP484" s="4">
        <v>190</v>
      </c>
      <c r="AQ484" s="4">
        <v>2.6</v>
      </c>
      <c r="AR484" s="4">
        <v>195</v>
      </c>
      <c r="AS484" s="4" t="s">
        <v>155</v>
      </c>
      <c r="AT484" s="4">
        <v>2</v>
      </c>
      <c r="AU484" s="5">
        <v>0.59875</v>
      </c>
      <c r="AV484" s="4">
        <v>47.161470000000001</v>
      </c>
      <c r="AW484" s="4">
        <v>-88.484002000000004</v>
      </c>
      <c r="AX484" s="4">
        <v>314.3</v>
      </c>
      <c r="AY484" s="4">
        <v>35.5</v>
      </c>
      <c r="AZ484" s="4">
        <v>12</v>
      </c>
      <c r="BA484" s="4">
        <v>10</v>
      </c>
      <c r="BB484" s="4" t="s">
        <v>436</v>
      </c>
      <c r="BC484" s="4">
        <v>1.9908999999999999</v>
      </c>
      <c r="BD484" s="4">
        <v>1.3606</v>
      </c>
      <c r="BE484" s="4">
        <v>2.8212000000000002</v>
      </c>
      <c r="BF484" s="4">
        <v>14.063000000000001</v>
      </c>
      <c r="BG484" s="4">
        <v>13.85</v>
      </c>
      <c r="BH484" s="4">
        <v>0.98</v>
      </c>
      <c r="BI484" s="4">
        <v>15.112</v>
      </c>
      <c r="BJ484" s="4">
        <v>2768.6060000000002</v>
      </c>
      <c r="BK484" s="4">
        <v>140.53800000000001</v>
      </c>
      <c r="BL484" s="4">
        <v>0.94599999999999995</v>
      </c>
      <c r="BM484" s="4">
        <v>0.377</v>
      </c>
      <c r="BN484" s="4">
        <v>1.323</v>
      </c>
      <c r="BO484" s="4">
        <v>0.746</v>
      </c>
      <c r="BP484" s="4">
        <v>0.29699999999999999</v>
      </c>
      <c r="BQ484" s="4">
        <v>1.0429999999999999</v>
      </c>
      <c r="BR484" s="4">
        <v>14.305400000000001</v>
      </c>
      <c r="BU484" s="4">
        <v>6.3449999999999998</v>
      </c>
      <c r="BW484" s="4">
        <v>14.446999999999999</v>
      </c>
      <c r="BX484" s="4">
        <v>0.33821600000000002</v>
      </c>
      <c r="BY484" s="4">
        <v>-5</v>
      </c>
      <c r="BZ484" s="4">
        <v>0.54609600000000003</v>
      </c>
      <c r="CA484" s="4">
        <v>8.2651540000000008</v>
      </c>
      <c r="CB484" s="4">
        <v>11.031139</v>
      </c>
    </row>
    <row r="485" spans="1:80">
      <c r="A485" s="2">
        <v>42439</v>
      </c>
      <c r="B485" s="29">
        <v>0.39085508101851851</v>
      </c>
      <c r="C485" s="4">
        <v>13.955</v>
      </c>
      <c r="D485" s="4">
        <v>0.89059999999999995</v>
      </c>
      <c r="E485" s="4" t="s">
        <v>155</v>
      </c>
      <c r="F485" s="4">
        <v>8906.0414939999991</v>
      </c>
      <c r="G485" s="4">
        <v>71.5</v>
      </c>
      <c r="H485" s="4">
        <v>27.4</v>
      </c>
      <c r="I485" s="4">
        <v>1893.8</v>
      </c>
      <c r="K485" s="4">
        <v>0.1</v>
      </c>
      <c r="L485" s="4">
        <v>160</v>
      </c>
      <c r="M485" s="4">
        <v>0.87050000000000005</v>
      </c>
      <c r="N485" s="4">
        <v>12.147600000000001</v>
      </c>
      <c r="O485" s="4">
        <v>0.7752</v>
      </c>
      <c r="P485" s="4">
        <v>62.2286</v>
      </c>
      <c r="Q485" s="4">
        <v>23.864999999999998</v>
      </c>
      <c r="R485" s="4">
        <v>86.1</v>
      </c>
      <c r="S485" s="4">
        <v>49.045000000000002</v>
      </c>
      <c r="T485" s="4">
        <v>18.809000000000001</v>
      </c>
      <c r="U485" s="4">
        <v>67.900000000000006</v>
      </c>
      <c r="V485" s="4">
        <v>1893.8181999999999</v>
      </c>
      <c r="Y485" s="4">
        <v>139.57400000000001</v>
      </c>
      <c r="Z485" s="4">
        <v>0</v>
      </c>
      <c r="AA485" s="4">
        <v>8.6999999999999994E-2</v>
      </c>
      <c r="AB485" s="4" t="s">
        <v>384</v>
      </c>
      <c r="AC485" s="4">
        <v>0</v>
      </c>
      <c r="AD485" s="4">
        <v>11.8</v>
      </c>
      <c r="AE485" s="4">
        <v>840</v>
      </c>
      <c r="AF485" s="4">
        <v>868</v>
      </c>
      <c r="AG485" s="4">
        <v>867</v>
      </c>
      <c r="AH485" s="4">
        <v>76</v>
      </c>
      <c r="AI485" s="4">
        <v>17.809999999999999</v>
      </c>
      <c r="AJ485" s="4">
        <v>0.41</v>
      </c>
      <c r="AK485" s="4">
        <v>983</v>
      </c>
      <c r="AL485" s="4">
        <v>-2</v>
      </c>
      <c r="AM485" s="4">
        <v>0</v>
      </c>
      <c r="AN485" s="4">
        <v>21</v>
      </c>
      <c r="AO485" s="4">
        <v>191</v>
      </c>
      <c r="AP485" s="4">
        <v>189.1</v>
      </c>
      <c r="AQ485" s="4">
        <v>2.5</v>
      </c>
      <c r="AR485" s="4">
        <v>195</v>
      </c>
      <c r="AS485" s="4" t="s">
        <v>155</v>
      </c>
      <c r="AT485" s="4">
        <v>2</v>
      </c>
      <c r="AU485" s="5">
        <v>0.59876157407407404</v>
      </c>
      <c r="AV485" s="4">
        <v>47.161611000000001</v>
      </c>
      <c r="AW485" s="4">
        <v>-88.484015999999997</v>
      </c>
      <c r="AX485" s="4">
        <v>314.8</v>
      </c>
      <c r="AY485" s="4">
        <v>35.299999999999997</v>
      </c>
      <c r="AZ485" s="4">
        <v>12</v>
      </c>
      <c r="BA485" s="4">
        <v>10</v>
      </c>
      <c r="BB485" s="4" t="s">
        <v>436</v>
      </c>
      <c r="BC485" s="4">
        <v>2.2000000000000002</v>
      </c>
      <c r="BD485" s="4">
        <v>1.5</v>
      </c>
      <c r="BE485" s="4">
        <v>3.1</v>
      </c>
      <c r="BF485" s="4">
        <v>14.063000000000001</v>
      </c>
      <c r="BG485" s="4">
        <v>14.05</v>
      </c>
      <c r="BH485" s="4">
        <v>1</v>
      </c>
      <c r="BI485" s="4">
        <v>14.88</v>
      </c>
      <c r="BJ485" s="4">
        <v>2809.674</v>
      </c>
      <c r="BK485" s="4">
        <v>114.125</v>
      </c>
      <c r="BL485" s="4">
        <v>1.5069999999999999</v>
      </c>
      <c r="BM485" s="4">
        <v>0.57799999999999996</v>
      </c>
      <c r="BN485" s="4">
        <v>2.085</v>
      </c>
      <c r="BO485" s="4">
        <v>1.1879999999999999</v>
      </c>
      <c r="BP485" s="4">
        <v>0.45600000000000002</v>
      </c>
      <c r="BQ485" s="4">
        <v>1.6439999999999999</v>
      </c>
      <c r="BR485" s="4">
        <v>14.484400000000001</v>
      </c>
      <c r="BU485" s="4">
        <v>6.4050000000000002</v>
      </c>
      <c r="BW485" s="4">
        <v>14.638999999999999</v>
      </c>
      <c r="BX485" s="4">
        <v>0.43772800000000001</v>
      </c>
      <c r="BY485" s="4">
        <v>-5</v>
      </c>
      <c r="BZ485" s="4">
        <v>0.54690399999999995</v>
      </c>
      <c r="CA485" s="4">
        <v>10.696978</v>
      </c>
      <c r="CB485" s="4">
        <v>11.047461</v>
      </c>
    </row>
    <row r="486" spans="1:80">
      <c r="A486" s="2">
        <v>42439</v>
      </c>
      <c r="B486" s="29">
        <v>0.39086665509259261</v>
      </c>
      <c r="C486" s="4">
        <v>13.957000000000001</v>
      </c>
      <c r="D486" s="4">
        <v>1.0685</v>
      </c>
      <c r="E486" s="4" t="s">
        <v>155</v>
      </c>
      <c r="F486" s="4">
        <v>10684.690720000001</v>
      </c>
      <c r="G486" s="4">
        <v>86.1</v>
      </c>
      <c r="H486" s="4">
        <v>32.299999999999997</v>
      </c>
      <c r="I486" s="4">
        <v>1772.8</v>
      </c>
      <c r="K486" s="4">
        <v>0.1</v>
      </c>
      <c r="L486" s="4">
        <v>158</v>
      </c>
      <c r="M486" s="4">
        <v>0.86919999999999997</v>
      </c>
      <c r="N486" s="4">
        <v>12.1304</v>
      </c>
      <c r="O486" s="4">
        <v>0.92869999999999997</v>
      </c>
      <c r="P486" s="4">
        <v>74.842299999999994</v>
      </c>
      <c r="Q486" s="4">
        <v>28.073699999999999</v>
      </c>
      <c r="R486" s="4">
        <v>102.9</v>
      </c>
      <c r="S486" s="4">
        <v>58.986400000000003</v>
      </c>
      <c r="T486" s="4">
        <v>22.126100000000001</v>
      </c>
      <c r="U486" s="4">
        <v>81.099999999999994</v>
      </c>
      <c r="V486" s="4">
        <v>1772.7602999999999</v>
      </c>
      <c r="Y486" s="4">
        <v>137.50200000000001</v>
      </c>
      <c r="Z486" s="4">
        <v>0</v>
      </c>
      <c r="AA486" s="4">
        <v>8.6900000000000005E-2</v>
      </c>
      <c r="AB486" s="4" t="s">
        <v>384</v>
      </c>
      <c r="AC486" s="4">
        <v>0</v>
      </c>
      <c r="AD486" s="4">
        <v>11.8</v>
      </c>
      <c r="AE486" s="4">
        <v>839</v>
      </c>
      <c r="AF486" s="4">
        <v>867</v>
      </c>
      <c r="AG486" s="4">
        <v>867</v>
      </c>
      <c r="AH486" s="4">
        <v>76</v>
      </c>
      <c r="AI486" s="4">
        <v>17.809999999999999</v>
      </c>
      <c r="AJ486" s="4">
        <v>0.41</v>
      </c>
      <c r="AK486" s="4">
        <v>983</v>
      </c>
      <c r="AL486" s="4">
        <v>-2</v>
      </c>
      <c r="AM486" s="4">
        <v>0</v>
      </c>
      <c r="AN486" s="4">
        <v>21</v>
      </c>
      <c r="AO486" s="4">
        <v>191</v>
      </c>
      <c r="AP486" s="4">
        <v>189</v>
      </c>
      <c r="AQ486" s="4">
        <v>3</v>
      </c>
      <c r="AR486" s="4">
        <v>195</v>
      </c>
      <c r="AS486" s="4" t="s">
        <v>155</v>
      </c>
      <c r="AT486" s="4">
        <v>2</v>
      </c>
      <c r="AU486" s="5">
        <v>0.59877314814814808</v>
      </c>
      <c r="AV486" s="4">
        <v>47.161751000000002</v>
      </c>
      <c r="AW486" s="4">
        <v>-88.484033999999994</v>
      </c>
      <c r="AX486" s="4">
        <v>315.10000000000002</v>
      </c>
      <c r="AY486" s="4">
        <v>35.200000000000003</v>
      </c>
      <c r="AZ486" s="4">
        <v>12</v>
      </c>
      <c r="BA486" s="4">
        <v>10</v>
      </c>
      <c r="BB486" s="4" t="s">
        <v>436</v>
      </c>
      <c r="BC486" s="4">
        <v>2.2302300000000002</v>
      </c>
      <c r="BD486" s="4">
        <v>1.56046</v>
      </c>
      <c r="BE486" s="4">
        <v>3.16046</v>
      </c>
      <c r="BF486" s="4">
        <v>14.063000000000001</v>
      </c>
      <c r="BG486" s="4">
        <v>13.89</v>
      </c>
      <c r="BH486" s="4">
        <v>0.99</v>
      </c>
      <c r="BI486" s="4">
        <v>15.054</v>
      </c>
      <c r="BJ486" s="4">
        <v>2779.3020000000001</v>
      </c>
      <c r="BK486" s="4">
        <v>135.42500000000001</v>
      </c>
      <c r="BL486" s="4">
        <v>1.796</v>
      </c>
      <c r="BM486" s="4">
        <v>0.67400000000000004</v>
      </c>
      <c r="BN486" s="4">
        <v>2.4689999999999999</v>
      </c>
      <c r="BO486" s="4">
        <v>1.415</v>
      </c>
      <c r="BP486" s="4">
        <v>0.53100000000000003</v>
      </c>
      <c r="BQ486" s="4">
        <v>1.946</v>
      </c>
      <c r="BR486" s="4">
        <v>13.430999999999999</v>
      </c>
      <c r="BU486" s="4">
        <v>6.2510000000000003</v>
      </c>
      <c r="BW486" s="4">
        <v>14.48</v>
      </c>
      <c r="BX486" s="4">
        <v>0.48596800000000001</v>
      </c>
      <c r="BY486" s="4">
        <v>-5</v>
      </c>
      <c r="BZ486" s="4">
        <v>0.54428799999999999</v>
      </c>
      <c r="CA486" s="4">
        <v>11.875843</v>
      </c>
      <c r="CB486" s="4">
        <v>10.994617999999999</v>
      </c>
    </row>
    <row r="487" spans="1:80">
      <c r="A487" s="2">
        <v>42439</v>
      </c>
      <c r="B487" s="29">
        <v>0.39087822916666665</v>
      </c>
      <c r="C487" s="4">
        <v>13.997</v>
      </c>
      <c r="D487" s="4">
        <v>0.87880000000000003</v>
      </c>
      <c r="E487" s="4" t="s">
        <v>155</v>
      </c>
      <c r="F487" s="4">
        <v>8787.8253569999997</v>
      </c>
      <c r="G487" s="4">
        <v>74.099999999999994</v>
      </c>
      <c r="H487" s="4">
        <v>32.299999999999997</v>
      </c>
      <c r="I487" s="4">
        <v>1879</v>
      </c>
      <c r="K487" s="4">
        <v>0.1</v>
      </c>
      <c r="L487" s="4">
        <v>158</v>
      </c>
      <c r="M487" s="4">
        <v>0.87029999999999996</v>
      </c>
      <c r="N487" s="4">
        <v>12.1812</v>
      </c>
      <c r="O487" s="4">
        <v>0.76480000000000004</v>
      </c>
      <c r="P487" s="4">
        <v>64.456299999999999</v>
      </c>
      <c r="Q487" s="4">
        <v>28.070599999999999</v>
      </c>
      <c r="R487" s="4">
        <v>92.5</v>
      </c>
      <c r="S487" s="4">
        <v>50.800800000000002</v>
      </c>
      <c r="T487" s="4">
        <v>22.1236</v>
      </c>
      <c r="U487" s="4">
        <v>72.900000000000006</v>
      </c>
      <c r="V487" s="4">
        <v>1879.0157999999999</v>
      </c>
      <c r="Y487" s="4">
        <v>137.82599999999999</v>
      </c>
      <c r="Z487" s="4">
        <v>0</v>
      </c>
      <c r="AA487" s="4">
        <v>8.6999999999999994E-2</v>
      </c>
      <c r="AB487" s="4" t="s">
        <v>384</v>
      </c>
      <c r="AC487" s="4">
        <v>0</v>
      </c>
      <c r="AD487" s="4">
        <v>11.8</v>
      </c>
      <c r="AE487" s="4">
        <v>839</v>
      </c>
      <c r="AF487" s="4">
        <v>867</v>
      </c>
      <c r="AG487" s="4">
        <v>866</v>
      </c>
      <c r="AH487" s="4">
        <v>76</v>
      </c>
      <c r="AI487" s="4">
        <v>17.809999999999999</v>
      </c>
      <c r="AJ487" s="4">
        <v>0.41</v>
      </c>
      <c r="AK487" s="4">
        <v>983</v>
      </c>
      <c r="AL487" s="4">
        <v>-2</v>
      </c>
      <c r="AM487" s="4">
        <v>0</v>
      </c>
      <c r="AN487" s="4">
        <v>21</v>
      </c>
      <c r="AO487" s="4">
        <v>191</v>
      </c>
      <c r="AP487" s="4">
        <v>189.9</v>
      </c>
      <c r="AQ487" s="4">
        <v>2.5</v>
      </c>
      <c r="AR487" s="4">
        <v>195</v>
      </c>
      <c r="AS487" s="4" t="s">
        <v>155</v>
      </c>
      <c r="AT487" s="4">
        <v>2</v>
      </c>
      <c r="AU487" s="5">
        <v>0.59878472222222223</v>
      </c>
      <c r="AV487" s="4">
        <v>47.161884999999998</v>
      </c>
      <c r="AW487" s="4">
        <v>-88.484092000000004</v>
      </c>
      <c r="AX487" s="4">
        <v>315.2</v>
      </c>
      <c r="AY487" s="4">
        <v>34.9</v>
      </c>
      <c r="AZ487" s="4">
        <v>12</v>
      </c>
      <c r="BA487" s="4">
        <v>10</v>
      </c>
      <c r="BB487" s="4" t="s">
        <v>436</v>
      </c>
      <c r="BC487" s="4">
        <v>2.0272999999999999</v>
      </c>
      <c r="BD487" s="4">
        <v>1.6394</v>
      </c>
      <c r="BE487" s="4">
        <v>2.9060999999999999</v>
      </c>
      <c r="BF487" s="4">
        <v>14.063000000000001</v>
      </c>
      <c r="BG487" s="4">
        <v>14.03</v>
      </c>
      <c r="BH487" s="4">
        <v>1</v>
      </c>
      <c r="BI487" s="4">
        <v>14.904999999999999</v>
      </c>
      <c r="BJ487" s="4">
        <v>2812.7860000000001</v>
      </c>
      <c r="BK487" s="4">
        <v>112.399</v>
      </c>
      <c r="BL487" s="4">
        <v>1.5589999999999999</v>
      </c>
      <c r="BM487" s="4">
        <v>0.67900000000000005</v>
      </c>
      <c r="BN487" s="4">
        <v>2.2370000000000001</v>
      </c>
      <c r="BO487" s="4">
        <v>1.228</v>
      </c>
      <c r="BP487" s="4">
        <v>0.53500000000000003</v>
      </c>
      <c r="BQ487" s="4">
        <v>1.7629999999999999</v>
      </c>
      <c r="BR487" s="4">
        <v>14.3474</v>
      </c>
      <c r="BU487" s="4">
        <v>6.3140000000000001</v>
      </c>
      <c r="BW487" s="4">
        <v>14.612</v>
      </c>
      <c r="BX487" s="4">
        <v>0.44751200000000002</v>
      </c>
      <c r="BY487" s="4">
        <v>-5</v>
      </c>
      <c r="BZ487" s="4">
        <v>0.54490400000000005</v>
      </c>
      <c r="CA487" s="4">
        <v>10.936075000000001</v>
      </c>
      <c r="CB487" s="4">
        <v>11.007061</v>
      </c>
    </row>
    <row r="488" spans="1:80">
      <c r="A488" s="2">
        <v>42439</v>
      </c>
      <c r="B488" s="29">
        <v>0.3908898032407408</v>
      </c>
      <c r="C488" s="4">
        <v>14.19</v>
      </c>
      <c r="D488" s="4">
        <v>0.51060000000000005</v>
      </c>
      <c r="E488" s="4" t="s">
        <v>155</v>
      </c>
      <c r="F488" s="4">
        <v>5105.921053</v>
      </c>
      <c r="G488" s="4">
        <v>88.6</v>
      </c>
      <c r="H488" s="4">
        <v>32.200000000000003</v>
      </c>
      <c r="I488" s="4">
        <v>1833.2</v>
      </c>
      <c r="K488" s="4">
        <v>0.1</v>
      </c>
      <c r="L488" s="4">
        <v>156</v>
      </c>
      <c r="M488" s="4">
        <v>0.87209999999999999</v>
      </c>
      <c r="N488" s="4">
        <v>12.375400000000001</v>
      </c>
      <c r="O488" s="4">
        <v>0.44529999999999997</v>
      </c>
      <c r="P488" s="4">
        <v>77.233400000000003</v>
      </c>
      <c r="Q488" s="4">
        <v>28.0822</v>
      </c>
      <c r="R488" s="4">
        <v>105.3</v>
      </c>
      <c r="S488" s="4">
        <v>60.871000000000002</v>
      </c>
      <c r="T488" s="4">
        <v>22.1328</v>
      </c>
      <c r="U488" s="4">
        <v>83</v>
      </c>
      <c r="V488" s="4">
        <v>1833.1790000000001</v>
      </c>
      <c r="Y488" s="4">
        <v>136.44900000000001</v>
      </c>
      <c r="Z488" s="4">
        <v>0</v>
      </c>
      <c r="AA488" s="4">
        <v>8.72E-2</v>
      </c>
      <c r="AB488" s="4" t="s">
        <v>384</v>
      </c>
      <c r="AC488" s="4">
        <v>0</v>
      </c>
      <c r="AD488" s="4">
        <v>11.8</v>
      </c>
      <c r="AE488" s="4">
        <v>839</v>
      </c>
      <c r="AF488" s="4">
        <v>865</v>
      </c>
      <c r="AG488" s="4">
        <v>867</v>
      </c>
      <c r="AH488" s="4">
        <v>76</v>
      </c>
      <c r="AI488" s="4">
        <v>17.809999999999999</v>
      </c>
      <c r="AJ488" s="4">
        <v>0.41</v>
      </c>
      <c r="AK488" s="4">
        <v>983</v>
      </c>
      <c r="AL488" s="4">
        <v>-2</v>
      </c>
      <c r="AM488" s="4">
        <v>0</v>
      </c>
      <c r="AN488" s="4">
        <v>21</v>
      </c>
      <c r="AO488" s="4">
        <v>190.1</v>
      </c>
      <c r="AP488" s="4">
        <v>190</v>
      </c>
      <c r="AQ488" s="4">
        <v>2.7</v>
      </c>
      <c r="AR488" s="4">
        <v>195</v>
      </c>
      <c r="AS488" s="4" t="s">
        <v>155</v>
      </c>
      <c r="AT488" s="4">
        <v>2</v>
      </c>
      <c r="AU488" s="5">
        <v>0.59879629629629627</v>
      </c>
      <c r="AV488" s="4">
        <v>47.162019000000001</v>
      </c>
      <c r="AW488" s="4">
        <v>-88.484155000000001</v>
      </c>
      <c r="AX488" s="4">
        <v>315.39999999999998</v>
      </c>
      <c r="AY488" s="4">
        <v>35.200000000000003</v>
      </c>
      <c r="AZ488" s="4">
        <v>12</v>
      </c>
      <c r="BA488" s="4">
        <v>11</v>
      </c>
      <c r="BB488" s="4" t="s">
        <v>435</v>
      </c>
      <c r="BC488" s="4">
        <v>1.3393999999999999</v>
      </c>
      <c r="BD488" s="4">
        <v>1.4697</v>
      </c>
      <c r="BE488" s="4">
        <v>1.9697</v>
      </c>
      <c r="BF488" s="4">
        <v>14.063000000000001</v>
      </c>
      <c r="BG488" s="4">
        <v>14.23</v>
      </c>
      <c r="BH488" s="4">
        <v>1.01</v>
      </c>
      <c r="BI488" s="4">
        <v>14.664</v>
      </c>
      <c r="BJ488" s="4">
        <v>2886.27</v>
      </c>
      <c r="BK488" s="4">
        <v>66.099999999999994</v>
      </c>
      <c r="BL488" s="4">
        <v>1.8859999999999999</v>
      </c>
      <c r="BM488" s="4">
        <v>0.68600000000000005</v>
      </c>
      <c r="BN488" s="4">
        <v>2.5720000000000001</v>
      </c>
      <c r="BO488" s="4">
        <v>1.4870000000000001</v>
      </c>
      <c r="BP488" s="4">
        <v>0.54100000000000004</v>
      </c>
      <c r="BQ488" s="4">
        <v>2.0270000000000001</v>
      </c>
      <c r="BR488" s="4">
        <v>14.137700000000001</v>
      </c>
      <c r="BU488" s="4">
        <v>6.3140000000000001</v>
      </c>
      <c r="BW488" s="4">
        <v>14.789</v>
      </c>
      <c r="BX488" s="4">
        <v>0.44028800000000001</v>
      </c>
      <c r="BY488" s="4">
        <v>-5</v>
      </c>
      <c r="BZ488" s="4">
        <v>0.54590399999999994</v>
      </c>
      <c r="CA488" s="4">
        <v>10.759537999999999</v>
      </c>
      <c r="CB488" s="4">
        <v>11.027260999999999</v>
      </c>
    </row>
    <row r="489" spans="1:80">
      <c r="A489" s="2">
        <v>42439</v>
      </c>
      <c r="B489" s="29">
        <v>0.39090137731481484</v>
      </c>
      <c r="C489" s="4">
        <v>14.199</v>
      </c>
      <c r="D489" s="4">
        <v>0.33210000000000001</v>
      </c>
      <c r="E489" s="4" t="s">
        <v>155</v>
      </c>
      <c r="F489" s="4">
        <v>3321.4808790000002</v>
      </c>
      <c r="G489" s="4">
        <v>188.7</v>
      </c>
      <c r="H489" s="4">
        <v>32.200000000000003</v>
      </c>
      <c r="I489" s="4">
        <v>1845.8</v>
      </c>
      <c r="K489" s="4">
        <v>0.1</v>
      </c>
      <c r="L489" s="4">
        <v>155</v>
      </c>
      <c r="M489" s="4">
        <v>0.87350000000000005</v>
      </c>
      <c r="N489" s="4">
        <v>12.4024</v>
      </c>
      <c r="O489" s="4">
        <v>0.29010000000000002</v>
      </c>
      <c r="P489" s="4">
        <v>164.79900000000001</v>
      </c>
      <c r="Q489" s="4">
        <v>28.126300000000001</v>
      </c>
      <c r="R489" s="4">
        <v>192.9</v>
      </c>
      <c r="S489" s="4">
        <v>129.8852</v>
      </c>
      <c r="T489" s="4">
        <v>22.1676</v>
      </c>
      <c r="U489" s="4">
        <v>152.1</v>
      </c>
      <c r="V489" s="4">
        <v>1845.8353</v>
      </c>
      <c r="Y489" s="4">
        <v>135.77799999999999</v>
      </c>
      <c r="Z489" s="4">
        <v>0</v>
      </c>
      <c r="AA489" s="4">
        <v>8.7300000000000003E-2</v>
      </c>
      <c r="AB489" s="4" t="s">
        <v>384</v>
      </c>
      <c r="AC489" s="4">
        <v>0</v>
      </c>
      <c r="AD489" s="4">
        <v>11.8</v>
      </c>
      <c r="AE489" s="4">
        <v>840</v>
      </c>
      <c r="AF489" s="4">
        <v>866</v>
      </c>
      <c r="AG489" s="4">
        <v>867</v>
      </c>
      <c r="AH489" s="4">
        <v>76</v>
      </c>
      <c r="AI489" s="4">
        <v>17.809999999999999</v>
      </c>
      <c r="AJ489" s="4">
        <v>0.41</v>
      </c>
      <c r="AK489" s="4">
        <v>983</v>
      </c>
      <c r="AL489" s="4">
        <v>-2</v>
      </c>
      <c r="AM489" s="4">
        <v>0</v>
      </c>
      <c r="AN489" s="4">
        <v>21</v>
      </c>
      <c r="AO489" s="4">
        <v>190.9</v>
      </c>
      <c r="AP489" s="4">
        <v>190</v>
      </c>
      <c r="AQ489" s="4">
        <v>2.2999999999999998</v>
      </c>
      <c r="AR489" s="4">
        <v>195</v>
      </c>
      <c r="AS489" s="4" t="s">
        <v>155</v>
      </c>
      <c r="AT489" s="4">
        <v>2</v>
      </c>
      <c r="AU489" s="5">
        <v>0.59880787037037042</v>
      </c>
      <c r="AV489" s="4">
        <v>47.16216</v>
      </c>
      <c r="AW489" s="4">
        <v>-88.484200999999999</v>
      </c>
      <c r="AX489" s="4">
        <v>315.7</v>
      </c>
      <c r="AY489" s="4">
        <v>36.1</v>
      </c>
      <c r="AZ489" s="4">
        <v>12</v>
      </c>
      <c r="BA489" s="4">
        <v>11</v>
      </c>
      <c r="BB489" s="4" t="s">
        <v>435</v>
      </c>
      <c r="BC489" s="4">
        <v>1.2</v>
      </c>
      <c r="BD489" s="4">
        <v>1.4302999999999999</v>
      </c>
      <c r="BE489" s="4">
        <v>1.9</v>
      </c>
      <c r="BF489" s="4">
        <v>14.063000000000001</v>
      </c>
      <c r="BG489" s="4">
        <v>14.41</v>
      </c>
      <c r="BH489" s="4">
        <v>1.02</v>
      </c>
      <c r="BI489" s="4">
        <v>14.483000000000001</v>
      </c>
      <c r="BJ489" s="4">
        <v>2921.1680000000001</v>
      </c>
      <c r="BK489" s="4">
        <v>43.493000000000002</v>
      </c>
      <c r="BL489" s="4">
        <v>4.0650000000000004</v>
      </c>
      <c r="BM489" s="4">
        <v>0.69399999999999995</v>
      </c>
      <c r="BN489" s="4">
        <v>4.7590000000000003</v>
      </c>
      <c r="BO489" s="4">
        <v>3.2040000000000002</v>
      </c>
      <c r="BP489" s="4">
        <v>0.54700000000000004</v>
      </c>
      <c r="BQ489" s="4">
        <v>3.75</v>
      </c>
      <c r="BR489" s="4">
        <v>14.376099999999999</v>
      </c>
      <c r="BU489" s="4">
        <v>6.3449999999999998</v>
      </c>
      <c r="BW489" s="4">
        <v>14.959</v>
      </c>
      <c r="BX489" s="4">
        <v>0.37491200000000002</v>
      </c>
      <c r="BY489" s="4">
        <v>-5</v>
      </c>
      <c r="BZ489" s="4">
        <v>0.54419200000000001</v>
      </c>
      <c r="CA489" s="4">
        <v>9.1619119999999992</v>
      </c>
      <c r="CB489" s="4">
        <v>10.992678</v>
      </c>
    </row>
    <row r="490" spans="1:80">
      <c r="A490" s="2">
        <v>42439</v>
      </c>
      <c r="B490" s="29">
        <v>0.39091295138888887</v>
      </c>
      <c r="C490" s="4">
        <v>14.2</v>
      </c>
      <c r="D490" s="4">
        <v>0.45800000000000002</v>
      </c>
      <c r="E490" s="4" t="s">
        <v>155</v>
      </c>
      <c r="F490" s="4">
        <v>4580.2</v>
      </c>
      <c r="G490" s="4">
        <v>348.3</v>
      </c>
      <c r="H490" s="4">
        <v>32.200000000000003</v>
      </c>
      <c r="I490" s="4">
        <v>1946</v>
      </c>
      <c r="K490" s="4">
        <v>0.1</v>
      </c>
      <c r="L490" s="4">
        <v>149</v>
      </c>
      <c r="M490" s="4">
        <v>0.87229999999999996</v>
      </c>
      <c r="N490" s="4">
        <v>12.386699999999999</v>
      </c>
      <c r="O490" s="4">
        <v>0.39950000000000002</v>
      </c>
      <c r="P490" s="4">
        <v>303.803</v>
      </c>
      <c r="Q490" s="4">
        <v>28.127099999999999</v>
      </c>
      <c r="R490" s="4">
        <v>331.9</v>
      </c>
      <c r="S490" s="4">
        <v>239.4402</v>
      </c>
      <c r="T490" s="4">
        <v>22.168199999999999</v>
      </c>
      <c r="U490" s="4">
        <v>261.60000000000002</v>
      </c>
      <c r="V490" s="4">
        <v>1946.0367000000001</v>
      </c>
      <c r="Y490" s="4">
        <v>129.56100000000001</v>
      </c>
      <c r="Z490" s="4">
        <v>0</v>
      </c>
      <c r="AA490" s="4">
        <v>8.72E-2</v>
      </c>
      <c r="AB490" s="4" t="s">
        <v>384</v>
      </c>
      <c r="AC490" s="4">
        <v>0</v>
      </c>
      <c r="AD490" s="4">
        <v>11.8</v>
      </c>
      <c r="AE490" s="4">
        <v>839</v>
      </c>
      <c r="AF490" s="4">
        <v>866</v>
      </c>
      <c r="AG490" s="4">
        <v>867</v>
      </c>
      <c r="AH490" s="4">
        <v>76</v>
      </c>
      <c r="AI490" s="4">
        <v>17.809999999999999</v>
      </c>
      <c r="AJ490" s="4">
        <v>0.41</v>
      </c>
      <c r="AK490" s="4">
        <v>983</v>
      </c>
      <c r="AL490" s="4">
        <v>-2</v>
      </c>
      <c r="AM490" s="4">
        <v>0</v>
      </c>
      <c r="AN490" s="4">
        <v>21</v>
      </c>
      <c r="AO490" s="4">
        <v>191</v>
      </c>
      <c r="AP490" s="4">
        <v>190</v>
      </c>
      <c r="AQ490" s="4">
        <v>2.4</v>
      </c>
      <c r="AR490" s="4">
        <v>195</v>
      </c>
      <c r="AS490" s="4" t="s">
        <v>155</v>
      </c>
      <c r="AT490" s="4">
        <v>2</v>
      </c>
      <c r="AU490" s="5">
        <v>0.59881944444444446</v>
      </c>
      <c r="AV490" s="4">
        <v>47.162306999999998</v>
      </c>
      <c r="AW490" s="4">
        <v>-88.484217999999998</v>
      </c>
      <c r="AX490" s="4">
        <v>315.89999999999998</v>
      </c>
      <c r="AY490" s="4">
        <v>36.700000000000003</v>
      </c>
      <c r="AZ490" s="4">
        <v>12</v>
      </c>
      <c r="BA490" s="4">
        <v>11</v>
      </c>
      <c r="BB490" s="4" t="s">
        <v>435</v>
      </c>
      <c r="BC490" s="4">
        <v>1.2</v>
      </c>
      <c r="BD490" s="4">
        <v>1.5</v>
      </c>
      <c r="BE490" s="4">
        <v>1.9</v>
      </c>
      <c r="BF490" s="4">
        <v>14.063000000000001</v>
      </c>
      <c r="BG490" s="4">
        <v>14.27</v>
      </c>
      <c r="BH490" s="4">
        <v>1.01</v>
      </c>
      <c r="BI490" s="4">
        <v>14.638999999999999</v>
      </c>
      <c r="BJ490" s="4">
        <v>2894.0819999999999</v>
      </c>
      <c r="BK490" s="4">
        <v>59.412999999999997</v>
      </c>
      <c r="BL490" s="4">
        <v>7.4329999999999998</v>
      </c>
      <c r="BM490" s="4">
        <v>0.68799999999999994</v>
      </c>
      <c r="BN490" s="4">
        <v>8.1219999999999999</v>
      </c>
      <c r="BO490" s="4">
        <v>5.859</v>
      </c>
      <c r="BP490" s="4">
        <v>0.54200000000000004</v>
      </c>
      <c r="BQ490" s="4">
        <v>6.4009999999999998</v>
      </c>
      <c r="BR490" s="4">
        <v>15.035</v>
      </c>
      <c r="BU490" s="4">
        <v>6.0060000000000002</v>
      </c>
      <c r="BW490" s="4">
        <v>14.819000000000001</v>
      </c>
      <c r="BX490" s="4">
        <v>0.47456500000000001</v>
      </c>
      <c r="BY490" s="4">
        <v>-5</v>
      </c>
      <c r="BZ490" s="4">
        <v>0.54490300000000003</v>
      </c>
      <c r="CA490" s="4">
        <v>11.597193000000001</v>
      </c>
      <c r="CB490" s="4">
        <v>11.007042999999999</v>
      </c>
    </row>
    <row r="491" spans="1:80">
      <c r="A491" s="2">
        <v>42439</v>
      </c>
      <c r="B491" s="29">
        <v>0.39092452546296297</v>
      </c>
      <c r="C491" s="4">
        <v>14.2</v>
      </c>
      <c r="D491" s="4">
        <v>0.318</v>
      </c>
      <c r="E491" s="4" t="s">
        <v>155</v>
      </c>
      <c r="F491" s="4">
        <v>3180.2</v>
      </c>
      <c r="G491" s="4">
        <v>401.7</v>
      </c>
      <c r="H491" s="4">
        <v>40.799999999999997</v>
      </c>
      <c r="I491" s="4">
        <v>1788.3</v>
      </c>
      <c r="K491" s="4">
        <v>0.2</v>
      </c>
      <c r="L491" s="4">
        <v>135</v>
      </c>
      <c r="M491" s="4">
        <v>0.87370000000000003</v>
      </c>
      <c r="N491" s="4">
        <v>12.407</v>
      </c>
      <c r="O491" s="4">
        <v>0.27789999999999998</v>
      </c>
      <c r="P491" s="4">
        <v>350.99430000000001</v>
      </c>
      <c r="Q491" s="4">
        <v>35.656599999999997</v>
      </c>
      <c r="R491" s="4">
        <v>386.7</v>
      </c>
      <c r="S491" s="4">
        <v>276.63369999999998</v>
      </c>
      <c r="T491" s="4">
        <v>28.102499999999999</v>
      </c>
      <c r="U491" s="4">
        <v>304.7</v>
      </c>
      <c r="V491" s="4">
        <v>1788.3081999999999</v>
      </c>
      <c r="Y491" s="4">
        <v>118.152</v>
      </c>
      <c r="Z491" s="4">
        <v>0</v>
      </c>
      <c r="AA491" s="4">
        <v>0.17469999999999999</v>
      </c>
      <c r="AB491" s="4" t="s">
        <v>384</v>
      </c>
      <c r="AC491" s="4">
        <v>0</v>
      </c>
      <c r="AD491" s="4">
        <v>11.8</v>
      </c>
      <c r="AE491" s="4">
        <v>840</v>
      </c>
      <c r="AF491" s="4">
        <v>866</v>
      </c>
      <c r="AG491" s="4">
        <v>867</v>
      </c>
      <c r="AH491" s="4">
        <v>76</v>
      </c>
      <c r="AI491" s="4">
        <v>17.809999999999999</v>
      </c>
      <c r="AJ491" s="4">
        <v>0.41</v>
      </c>
      <c r="AK491" s="4">
        <v>983</v>
      </c>
      <c r="AL491" s="4">
        <v>-2</v>
      </c>
      <c r="AM491" s="4">
        <v>0</v>
      </c>
      <c r="AN491" s="4">
        <v>21</v>
      </c>
      <c r="AO491" s="4">
        <v>191</v>
      </c>
      <c r="AP491" s="4">
        <v>190</v>
      </c>
      <c r="AQ491" s="4">
        <v>2.6</v>
      </c>
      <c r="AR491" s="4">
        <v>195</v>
      </c>
      <c r="AS491" s="4" t="s">
        <v>155</v>
      </c>
      <c r="AT491" s="4">
        <v>2</v>
      </c>
      <c r="AU491" s="5">
        <v>0.5988310185185185</v>
      </c>
      <c r="AV491" s="4">
        <v>47.162457000000003</v>
      </c>
      <c r="AW491" s="4">
        <v>-88.484211000000002</v>
      </c>
      <c r="AX491" s="4">
        <v>316</v>
      </c>
      <c r="AY491" s="4">
        <v>37.5</v>
      </c>
      <c r="AZ491" s="4">
        <v>12</v>
      </c>
      <c r="BA491" s="4">
        <v>11</v>
      </c>
      <c r="BB491" s="4" t="s">
        <v>435</v>
      </c>
      <c r="BC491" s="4">
        <v>1.2</v>
      </c>
      <c r="BD491" s="4">
        <v>1.5</v>
      </c>
      <c r="BE491" s="4">
        <v>1.9302999999999999</v>
      </c>
      <c r="BF491" s="4">
        <v>14.063000000000001</v>
      </c>
      <c r="BG491" s="4">
        <v>14.43</v>
      </c>
      <c r="BH491" s="4">
        <v>1.03</v>
      </c>
      <c r="BI491" s="4">
        <v>14.451000000000001</v>
      </c>
      <c r="BJ491" s="4">
        <v>2925.31</v>
      </c>
      <c r="BK491" s="4">
        <v>41.698</v>
      </c>
      <c r="BL491" s="4">
        <v>8.6660000000000004</v>
      </c>
      <c r="BM491" s="4">
        <v>0.88</v>
      </c>
      <c r="BN491" s="4">
        <v>9.5470000000000006</v>
      </c>
      <c r="BO491" s="4">
        <v>6.83</v>
      </c>
      <c r="BP491" s="4">
        <v>0.69399999999999995</v>
      </c>
      <c r="BQ491" s="4">
        <v>7.524</v>
      </c>
      <c r="BR491" s="4">
        <v>13.942600000000001</v>
      </c>
      <c r="BU491" s="4">
        <v>5.5270000000000001</v>
      </c>
      <c r="BW491" s="4">
        <v>29.957999999999998</v>
      </c>
      <c r="BX491" s="4">
        <v>0.57187100000000002</v>
      </c>
      <c r="BY491" s="4">
        <v>-5</v>
      </c>
      <c r="BZ491" s="4">
        <v>0.54319200000000001</v>
      </c>
      <c r="CA491" s="4">
        <v>13.975095</v>
      </c>
      <c r="CB491" s="4">
        <v>10.972481999999999</v>
      </c>
    </row>
    <row r="492" spans="1:80">
      <c r="A492" s="2">
        <v>42439</v>
      </c>
      <c r="B492" s="29">
        <v>0.39093609953703701</v>
      </c>
      <c r="C492" s="4">
        <v>14.2</v>
      </c>
      <c r="D492" s="4">
        <v>0.17499999999999999</v>
      </c>
      <c r="E492" s="4" t="s">
        <v>155</v>
      </c>
      <c r="F492" s="4">
        <v>1750.1558439999999</v>
      </c>
      <c r="G492" s="4">
        <v>476.9</v>
      </c>
      <c r="H492" s="4">
        <v>49.6</v>
      </c>
      <c r="I492" s="4">
        <v>1688.4</v>
      </c>
      <c r="K492" s="4">
        <v>0.2</v>
      </c>
      <c r="L492" s="4">
        <v>132</v>
      </c>
      <c r="M492" s="4">
        <v>0.87509999999999999</v>
      </c>
      <c r="N492" s="4">
        <v>12.425800000000001</v>
      </c>
      <c r="O492" s="4">
        <v>0.15310000000000001</v>
      </c>
      <c r="P492" s="4">
        <v>417.33949999999999</v>
      </c>
      <c r="Q492" s="4">
        <v>43.402700000000003</v>
      </c>
      <c r="R492" s="4">
        <v>460.7</v>
      </c>
      <c r="S492" s="4">
        <v>328.92320000000001</v>
      </c>
      <c r="T492" s="4">
        <v>34.207599999999999</v>
      </c>
      <c r="U492" s="4">
        <v>363.1</v>
      </c>
      <c r="V492" s="4">
        <v>1688.3563999999999</v>
      </c>
      <c r="Y492" s="4">
        <v>115.514</v>
      </c>
      <c r="Z492" s="4">
        <v>0</v>
      </c>
      <c r="AA492" s="4">
        <v>0.17499999999999999</v>
      </c>
      <c r="AB492" s="4" t="s">
        <v>384</v>
      </c>
      <c r="AC492" s="4">
        <v>0</v>
      </c>
      <c r="AD492" s="4">
        <v>11.8</v>
      </c>
      <c r="AE492" s="4">
        <v>840</v>
      </c>
      <c r="AF492" s="4">
        <v>866</v>
      </c>
      <c r="AG492" s="4">
        <v>867</v>
      </c>
      <c r="AH492" s="4">
        <v>76</v>
      </c>
      <c r="AI492" s="4">
        <v>17.809999999999999</v>
      </c>
      <c r="AJ492" s="4">
        <v>0.41</v>
      </c>
      <c r="AK492" s="4">
        <v>983</v>
      </c>
      <c r="AL492" s="4">
        <v>-2</v>
      </c>
      <c r="AM492" s="4">
        <v>0</v>
      </c>
      <c r="AN492" s="4">
        <v>21</v>
      </c>
      <c r="AO492" s="4">
        <v>191</v>
      </c>
      <c r="AP492" s="4">
        <v>190</v>
      </c>
      <c r="AQ492" s="4">
        <v>2.5</v>
      </c>
      <c r="AR492" s="4">
        <v>195</v>
      </c>
      <c r="AS492" s="4" t="s">
        <v>155</v>
      </c>
      <c r="AT492" s="4">
        <v>2</v>
      </c>
      <c r="AU492" s="5">
        <v>0.59884259259259254</v>
      </c>
      <c r="AV492" s="4">
        <v>47.162609000000003</v>
      </c>
      <c r="AW492" s="4">
        <v>-88.484193000000005</v>
      </c>
      <c r="AX492" s="4">
        <v>316.3</v>
      </c>
      <c r="AY492" s="4">
        <v>38.299999999999997</v>
      </c>
      <c r="AZ492" s="4">
        <v>12</v>
      </c>
      <c r="BA492" s="4">
        <v>11</v>
      </c>
      <c r="BB492" s="4" t="s">
        <v>435</v>
      </c>
      <c r="BC492" s="4">
        <v>1.2605999999999999</v>
      </c>
      <c r="BD492" s="4">
        <v>1.5606</v>
      </c>
      <c r="BE492" s="4">
        <v>2.0909</v>
      </c>
      <c r="BF492" s="4">
        <v>14.063000000000001</v>
      </c>
      <c r="BG492" s="4">
        <v>14.59</v>
      </c>
      <c r="BH492" s="4">
        <v>1.04</v>
      </c>
      <c r="BI492" s="4">
        <v>14.279</v>
      </c>
      <c r="BJ492" s="4">
        <v>2956.47</v>
      </c>
      <c r="BK492" s="4">
        <v>23.192</v>
      </c>
      <c r="BL492" s="4">
        <v>10.398999999999999</v>
      </c>
      <c r="BM492" s="4">
        <v>1.081</v>
      </c>
      <c r="BN492" s="4">
        <v>11.48</v>
      </c>
      <c r="BO492" s="4">
        <v>8.1959999999999997</v>
      </c>
      <c r="BP492" s="4">
        <v>0.85199999999999998</v>
      </c>
      <c r="BQ492" s="4">
        <v>9.048</v>
      </c>
      <c r="BR492" s="4">
        <v>13.2834</v>
      </c>
      <c r="BU492" s="4">
        <v>5.4530000000000003</v>
      </c>
      <c r="BW492" s="4">
        <v>30.277000000000001</v>
      </c>
      <c r="BX492" s="4">
        <v>0.54664800000000002</v>
      </c>
      <c r="BY492" s="4">
        <v>-5</v>
      </c>
      <c r="BZ492" s="4">
        <v>0.54209600000000002</v>
      </c>
      <c r="CA492" s="4">
        <v>13.358711</v>
      </c>
      <c r="CB492" s="4">
        <v>10.950339</v>
      </c>
    </row>
    <row r="493" spans="1:80">
      <c r="A493" s="2">
        <v>42439</v>
      </c>
      <c r="B493" s="29">
        <v>0.3909476736111111</v>
      </c>
      <c r="C493" s="4">
        <v>14.15</v>
      </c>
      <c r="D493" s="4">
        <v>0.42609999999999998</v>
      </c>
      <c r="E493" s="4" t="s">
        <v>155</v>
      </c>
      <c r="F493" s="4">
        <v>4260.8447299999998</v>
      </c>
      <c r="G493" s="4">
        <v>605.29999999999995</v>
      </c>
      <c r="H493" s="4">
        <v>38.5</v>
      </c>
      <c r="I493" s="4">
        <v>1843.7</v>
      </c>
      <c r="K493" s="4">
        <v>0.3</v>
      </c>
      <c r="L493" s="4">
        <v>133</v>
      </c>
      <c r="M493" s="4">
        <v>0.87309999999999999</v>
      </c>
      <c r="N493" s="4">
        <v>12.354200000000001</v>
      </c>
      <c r="O493" s="4">
        <v>0.372</v>
      </c>
      <c r="P493" s="4">
        <v>528.52239999999995</v>
      </c>
      <c r="Q493" s="4">
        <v>33.614199999999997</v>
      </c>
      <c r="R493" s="4">
        <v>562.1</v>
      </c>
      <c r="S493" s="4">
        <v>416.55119999999999</v>
      </c>
      <c r="T493" s="4">
        <v>26.492799999999999</v>
      </c>
      <c r="U493" s="4">
        <v>443</v>
      </c>
      <c r="V493" s="4">
        <v>1843.7280000000001</v>
      </c>
      <c r="Y493" s="4">
        <v>115.71</v>
      </c>
      <c r="Z493" s="4">
        <v>0</v>
      </c>
      <c r="AA493" s="4">
        <v>0.26190000000000002</v>
      </c>
      <c r="AB493" s="4" t="s">
        <v>384</v>
      </c>
      <c r="AC493" s="4">
        <v>0</v>
      </c>
      <c r="AD493" s="4">
        <v>11.8</v>
      </c>
      <c r="AE493" s="4">
        <v>839</v>
      </c>
      <c r="AF493" s="4">
        <v>866</v>
      </c>
      <c r="AG493" s="4">
        <v>866</v>
      </c>
      <c r="AH493" s="4">
        <v>76</v>
      </c>
      <c r="AI493" s="4">
        <v>17.809999999999999</v>
      </c>
      <c r="AJ493" s="4">
        <v>0.41</v>
      </c>
      <c r="AK493" s="4">
        <v>983</v>
      </c>
      <c r="AL493" s="4">
        <v>-2</v>
      </c>
      <c r="AM493" s="4">
        <v>0</v>
      </c>
      <c r="AN493" s="4">
        <v>21</v>
      </c>
      <c r="AO493" s="4">
        <v>191</v>
      </c>
      <c r="AP493" s="4">
        <v>190</v>
      </c>
      <c r="AQ493" s="4">
        <v>2.5</v>
      </c>
      <c r="AR493" s="4">
        <v>195</v>
      </c>
      <c r="AS493" s="4" t="s">
        <v>155</v>
      </c>
      <c r="AT493" s="4">
        <v>2</v>
      </c>
      <c r="AU493" s="5">
        <v>0.59885416666666669</v>
      </c>
      <c r="AV493" s="4">
        <v>47.162767000000002</v>
      </c>
      <c r="AW493" s="4">
        <v>-88.484183000000002</v>
      </c>
      <c r="AX493" s="4">
        <v>316.89999999999998</v>
      </c>
      <c r="AY493" s="4">
        <v>38.700000000000003</v>
      </c>
      <c r="AZ493" s="4">
        <v>12</v>
      </c>
      <c r="BA493" s="4">
        <v>11</v>
      </c>
      <c r="BB493" s="4" t="s">
        <v>435</v>
      </c>
      <c r="BC493" s="4">
        <v>1.4908999999999999</v>
      </c>
      <c r="BD493" s="4">
        <v>1.7605999999999999</v>
      </c>
      <c r="BE493" s="4">
        <v>2.3908999999999998</v>
      </c>
      <c r="BF493" s="4">
        <v>14.063000000000001</v>
      </c>
      <c r="BG493" s="4">
        <v>14.36</v>
      </c>
      <c r="BH493" s="4">
        <v>1.02</v>
      </c>
      <c r="BI493" s="4">
        <v>14.535</v>
      </c>
      <c r="BJ493" s="4">
        <v>2902.2440000000001</v>
      </c>
      <c r="BK493" s="4">
        <v>55.622999999999998</v>
      </c>
      <c r="BL493" s="4">
        <v>13.002000000000001</v>
      </c>
      <c r="BM493" s="4">
        <v>0.82699999999999996</v>
      </c>
      <c r="BN493" s="4">
        <v>13.829000000000001</v>
      </c>
      <c r="BO493" s="4">
        <v>10.247999999999999</v>
      </c>
      <c r="BP493" s="4">
        <v>0.65200000000000002</v>
      </c>
      <c r="BQ493" s="4">
        <v>10.898999999999999</v>
      </c>
      <c r="BR493" s="4">
        <v>14.3223</v>
      </c>
      <c r="BU493" s="4">
        <v>5.3929999999999998</v>
      </c>
      <c r="BW493" s="4">
        <v>44.74</v>
      </c>
      <c r="BX493" s="4">
        <v>0.55927199999999999</v>
      </c>
      <c r="BY493" s="4">
        <v>-5</v>
      </c>
      <c r="BZ493" s="4">
        <v>0.54290400000000005</v>
      </c>
      <c r="CA493" s="4">
        <v>13.667210000000001</v>
      </c>
      <c r="CB493" s="4">
        <v>10.966661</v>
      </c>
    </row>
    <row r="494" spans="1:80">
      <c r="A494" s="2">
        <v>42439</v>
      </c>
      <c r="B494" s="29">
        <v>0.39095924768518514</v>
      </c>
      <c r="C494" s="4">
        <v>13.943</v>
      </c>
      <c r="D494" s="4">
        <v>0.86199999999999999</v>
      </c>
      <c r="E494" s="4" t="s">
        <v>155</v>
      </c>
      <c r="F494" s="4">
        <v>8620.425894</v>
      </c>
      <c r="G494" s="4">
        <v>625.5</v>
      </c>
      <c r="H494" s="4">
        <v>38.5</v>
      </c>
      <c r="I494" s="4">
        <v>2066.4</v>
      </c>
      <c r="K494" s="4">
        <v>0.3</v>
      </c>
      <c r="L494" s="4">
        <v>138</v>
      </c>
      <c r="M494" s="4">
        <v>0.87080000000000002</v>
      </c>
      <c r="N494" s="4">
        <v>12.1412</v>
      </c>
      <c r="O494" s="4">
        <v>0.75070000000000003</v>
      </c>
      <c r="P494" s="4">
        <v>544.65210000000002</v>
      </c>
      <c r="Q494" s="4">
        <v>33.4863</v>
      </c>
      <c r="R494" s="4">
        <v>578.1</v>
      </c>
      <c r="S494" s="4">
        <v>429.26369999999997</v>
      </c>
      <c r="T494" s="4">
        <v>26.391999999999999</v>
      </c>
      <c r="U494" s="4">
        <v>455.7</v>
      </c>
      <c r="V494" s="4">
        <v>2066.3571000000002</v>
      </c>
      <c r="Y494" s="4">
        <v>120.35599999999999</v>
      </c>
      <c r="Z494" s="4">
        <v>0</v>
      </c>
      <c r="AA494" s="4">
        <v>0.26119999999999999</v>
      </c>
      <c r="AB494" s="4" t="s">
        <v>384</v>
      </c>
      <c r="AC494" s="4">
        <v>0</v>
      </c>
      <c r="AD494" s="4">
        <v>11.8</v>
      </c>
      <c r="AE494" s="4">
        <v>840</v>
      </c>
      <c r="AF494" s="4">
        <v>867</v>
      </c>
      <c r="AG494" s="4">
        <v>866</v>
      </c>
      <c r="AH494" s="4">
        <v>76</v>
      </c>
      <c r="AI494" s="4">
        <v>17.809999999999999</v>
      </c>
      <c r="AJ494" s="4">
        <v>0.41</v>
      </c>
      <c r="AK494" s="4">
        <v>983</v>
      </c>
      <c r="AL494" s="4">
        <v>-2</v>
      </c>
      <c r="AM494" s="4">
        <v>0</v>
      </c>
      <c r="AN494" s="4">
        <v>21</v>
      </c>
      <c r="AO494" s="4">
        <v>191</v>
      </c>
      <c r="AP494" s="4">
        <v>190</v>
      </c>
      <c r="AQ494" s="4">
        <v>3</v>
      </c>
      <c r="AR494" s="4">
        <v>195</v>
      </c>
      <c r="AS494" s="4" t="s">
        <v>155</v>
      </c>
      <c r="AT494" s="4">
        <v>2</v>
      </c>
      <c r="AU494" s="5">
        <v>0.59886574074074073</v>
      </c>
      <c r="AV494" s="4">
        <v>47.162930000000003</v>
      </c>
      <c r="AW494" s="4">
        <v>-88.484204000000005</v>
      </c>
      <c r="AX494" s="4">
        <v>317.39999999999998</v>
      </c>
      <c r="AY494" s="4">
        <v>39.700000000000003</v>
      </c>
      <c r="AZ494" s="4">
        <v>12</v>
      </c>
      <c r="BA494" s="4">
        <v>11</v>
      </c>
      <c r="BB494" s="4" t="s">
        <v>435</v>
      </c>
      <c r="BC494" s="4">
        <v>1.7908999999999999</v>
      </c>
      <c r="BD494" s="4">
        <v>1.6273</v>
      </c>
      <c r="BE494" s="4">
        <v>2.6909000000000001</v>
      </c>
      <c r="BF494" s="4">
        <v>14.063000000000001</v>
      </c>
      <c r="BG494" s="4">
        <v>14.07</v>
      </c>
      <c r="BH494" s="4">
        <v>1</v>
      </c>
      <c r="BI494" s="4">
        <v>14.837</v>
      </c>
      <c r="BJ494" s="4">
        <v>2811.1469999999999</v>
      </c>
      <c r="BK494" s="4">
        <v>110.623</v>
      </c>
      <c r="BL494" s="4">
        <v>13.206</v>
      </c>
      <c r="BM494" s="4">
        <v>0.81200000000000006</v>
      </c>
      <c r="BN494" s="4">
        <v>14.018000000000001</v>
      </c>
      <c r="BO494" s="4">
        <v>10.407999999999999</v>
      </c>
      <c r="BP494" s="4">
        <v>0.64</v>
      </c>
      <c r="BQ494" s="4">
        <v>11.048</v>
      </c>
      <c r="BR494" s="4">
        <v>15.820600000000001</v>
      </c>
      <c r="BU494" s="4">
        <v>5.5289999999999999</v>
      </c>
      <c r="BW494" s="4">
        <v>43.98</v>
      </c>
      <c r="BX494" s="4">
        <v>0.48777599999999999</v>
      </c>
      <c r="BY494" s="4">
        <v>-5</v>
      </c>
      <c r="BZ494" s="4">
        <v>0.54028799999999999</v>
      </c>
      <c r="CA494" s="4">
        <v>11.920026</v>
      </c>
      <c r="CB494" s="4">
        <v>10.913817999999999</v>
      </c>
    </row>
    <row r="495" spans="1:80">
      <c r="A495" s="2">
        <v>42439</v>
      </c>
      <c r="B495" s="29">
        <v>0.39097082175925929</v>
      </c>
      <c r="C495" s="4">
        <v>13.815</v>
      </c>
      <c r="D495" s="4">
        <v>1.1316999999999999</v>
      </c>
      <c r="E495" s="4" t="s">
        <v>155</v>
      </c>
      <c r="F495" s="4">
        <v>11317.10571</v>
      </c>
      <c r="G495" s="4">
        <v>397.8</v>
      </c>
      <c r="H495" s="4">
        <v>33.700000000000003</v>
      </c>
      <c r="I495" s="4">
        <v>2223.8000000000002</v>
      </c>
      <c r="K495" s="4">
        <v>0.3</v>
      </c>
      <c r="L495" s="4">
        <v>141</v>
      </c>
      <c r="M495" s="4">
        <v>0.86929999999999996</v>
      </c>
      <c r="N495" s="4">
        <v>12.008800000000001</v>
      </c>
      <c r="O495" s="4">
        <v>0.98380000000000001</v>
      </c>
      <c r="P495" s="4">
        <v>345.78230000000002</v>
      </c>
      <c r="Q495" s="4">
        <v>29.294599999999999</v>
      </c>
      <c r="R495" s="4">
        <v>375.1</v>
      </c>
      <c r="S495" s="4">
        <v>272.52589999999998</v>
      </c>
      <c r="T495" s="4">
        <v>23.0883</v>
      </c>
      <c r="U495" s="4">
        <v>295.60000000000002</v>
      </c>
      <c r="V495" s="4">
        <v>2223.7811000000002</v>
      </c>
      <c r="Y495" s="4">
        <v>122.328</v>
      </c>
      <c r="Z495" s="4">
        <v>0</v>
      </c>
      <c r="AA495" s="4">
        <v>0.26079999999999998</v>
      </c>
      <c r="AB495" s="4" t="s">
        <v>384</v>
      </c>
      <c r="AC495" s="4">
        <v>0</v>
      </c>
      <c r="AD495" s="4">
        <v>11.8</v>
      </c>
      <c r="AE495" s="4">
        <v>840</v>
      </c>
      <c r="AF495" s="4">
        <v>867</v>
      </c>
      <c r="AG495" s="4">
        <v>866</v>
      </c>
      <c r="AH495" s="4">
        <v>76</v>
      </c>
      <c r="AI495" s="4">
        <v>17.809999999999999</v>
      </c>
      <c r="AJ495" s="4">
        <v>0.41</v>
      </c>
      <c r="AK495" s="4">
        <v>983</v>
      </c>
      <c r="AL495" s="4">
        <v>-2</v>
      </c>
      <c r="AM495" s="4">
        <v>0</v>
      </c>
      <c r="AN495" s="4">
        <v>21</v>
      </c>
      <c r="AO495" s="4">
        <v>191</v>
      </c>
      <c r="AP495" s="4">
        <v>190</v>
      </c>
      <c r="AQ495" s="4">
        <v>3</v>
      </c>
      <c r="AR495" s="4">
        <v>195</v>
      </c>
      <c r="AS495" s="4" t="s">
        <v>155</v>
      </c>
      <c r="AT495" s="4">
        <v>2</v>
      </c>
      <c r="AU495" s="5">
        <v>0.59887731481481488</v>
      </c>
      <c r="AV495" s="4">
        <v>47.163086999999997</v>
      </c>
      <c r="AW495" s="4">
        <v>-88.484254000000007</v>
      </c>
      <c r="AX495" s="4">
        <v>317.89999999999998</v>
      </c>
      <c r="AY495" s="4">
        <v>39.9</v>
      </c>
      <c r="AZ495" s="4">
        <v>12</v>
      </c>
      <c r="BA495" s="4">
        <v>11</v>
      </c>
      <c r="BB495" s="4" t="s">
        <v>435</v>
      </c>
      <c r="BC495" s="4">
        <v>2</v>
      </c>
      <c r="BD495" s="4">
        <v>1</v>
      </c>
      <c r="BE495" s="4">
        <v>2.9</v>
      </c>
      <c r="BF495" s="4">
        <v>14.063000000000001</v>
      </c>
      <c r="BG495" s="4">
        <v>13.9</v>
      </c>
      <c r="BH495" s="4">
        <v>0.99</v>
      </c>
      <c r="BI495" s="4">
        <v>15.038</v>
      </c>
      <c r="BJ495" s="4">
        <v>2755.9059999999999</v>
      </c>
      <c r="BK495" s="4">
        <v>143.69300000000001</v>
      </c>
      <c r="BL495" s="4">
        <v>8.31</v>
      </c>
      <c r="BM495" s="4">
        <v>0.70399999999999996</v>
      </c>
      <c r="BN495" s="4">
        <v>9.0139999999999993</v>
      </c>
      <c r="BO495" s="4">
        <v>6.55</v>
      </c>
      <c r="BP495" s="4">
        <v>0.55500000000000005</v>
      </c>
      <c r="BQ495" s="4">
        <v>7.1040000000000001</v>
      </c>
      <c r="BR495" s="4">
        <v>16.875399999999999</v>
      </c>
      <c r="BU495" s="4">
        <v>5.57</v>
      </c>
      <c r="BW495" s="4">
        <v>43.515000000000001</v>
      </c>
      <c r="BX495" s="4">
        <v>0.61921599999999999</v>
      </c>
      <c r="BY495" s="4">
        <v>-5</v>
      </c>
      <c r="BZ495" s="4">
        <v>0.54180799999999996</v>
      </c>
      <c r="CA495" s="4">
        <v>15.132091000000001</v>
      </c>
      <c r="CB495" s="4">
        <v>10.944521999999999</v>
      </c>
    </row>
    <row r="496" spans="1:80">
      <c r="A496" s="2">
        <v>42439</v>
      </c>
      <c r="B496" s="29">
        <v>0.39098239583333333</v>
      </c>
      <c r="C496" s="4">
        <v>14.045999999999999</v>
      </c>
      <c r="D496" s="4">
        <v>0.96760000000000002</v>
      </c>
      <c r="E496" s="4" t="s">
        <v>155</v>
      </c>
      <c r="F496" s="4">
        <v>9676.1688310000009</v>
      </c>
      <c r="G496" s="4">
        <v>206.1</v>
      </c>
      <c r="H496" s="4">
        <v>33.700000000000003</v>
      </c>
      <c r="I496" s="4">
        <v>2188.9</v>
      </c>
      <c r="K496" s="4">
        <v>0.3</v>
      </c>
      <c r="L496" s="4">
        <v>140</v>
      </c>
      <c r="M496" s="4">
        <v>0.86899999999999999</v>
      </c>
      <c r="N496" s="4">
        <v>12.206300000000001</v>
      </c>
      <c r="O496" s="4">
        <v>0.84089999999999998</v>
      </c>
      <c r="P496" s="4">
        <v>179.0908</v>
      </c>
      <c r="Q496" s="4">
        <v>29.3264</v>
      </c>
      <c r="R496" s="4">
        <v>208.4</v>
      </c>
      <c r="S496" s="4">
        <v>141.15770000000001</v>
      </c>
      <c r="T496" s="4">
        <v>23.114799999999999</v>
      </c>
      <c r="U496" s="4">
        <v>164.3</v>
      </c>
      <c r="V496" s="4">
        <v>2188.8791000000001</v>
      </c>
      <c r="Y496" s="4">
        <v>121.499</v>
      </c>
      <c r="Z496" s="4">
        <v>0</v>
      </c>
      <c r="AA496" s="4">
        <v>0.26069999999999999</v>
      </c>
      <c r="AB496" s="4" t="s">
        <v>384</v>
      </c>
      <c r="AC496" s="4">
        <v>0</v>
      </c>
      <c r="AD496" s="4">
        <v>11.8</v>
      </c>
      <c r="AE496" s="4">
        <v>839</v>
      </c>
      <c r="AF496" s="4">
        <v>867</v>
      </c>
      <c r="AG496" s="4">
        <v>866</v>
      </c>
      <c r="AH496" s="4">
        <v>76</v>
      </c>
      <c r="AI496" s="4">
        <v>17.82</v>
      </c>
      <c r="AJ496" s="4">
        <v>0.41</v>
      </c>
      <c r="AK496" s="4">
        <v>982</v>
      </c>
      <c r="AL496" s="4">
        <v>-2</v>
      </c>
      <c r="AM496" s="4">
        <v>0</v>
      </c>
      <c r="AN496" s="4">
        <v>21</v>
      </c>
      <c r="AO496" s="4">
        <v>191</v>
      </c>
      <c r="AP496" s="4">
        <v>190</v>
      </c>
      <c r="AQ496" s="4">
        <v>3.2</v>
      </c>
      <c r="AR496" s="4">
        <v>195</v>
      </c>
      <c r="AS496" s="4" t="s">
        <v>155</v>
      </c>
      <c r="AT496" s="4">
        <v>2</v>
      </c>
      <c r="AU496" s="5">
        <v>0.59888888888888892</v>
      </c>
      <c r="AV496" s="4">
        <v>47.163243000000001</v>
      </c>
      <c r="AW496" s="4">
        <v>-88.484308999999996</v>
      </c>
      <c r="AX496" s="4">
        <v>318.39999999999998</v>
      </c>
      <c r="AY496" s="4">
        <v>40</v>
      </c>
      <c r="AZ496" s="4">
        <v>12</v>
      </c>
      <c r="BA496" s="4">
        <v>11</v>
      </c>
      <c r="BB496" s="4" t="s">
        <v>435</v>
      </c>
      <c r="BC496" s="4">
        <v>1.7879</v>
      </c>
      <c r="BD496" s="4">
        <v>1</v>
      </c>
      <c r="BE496" s="4">
        <v>2.6273</v>
      </c>
      <c r="BF496" s="4">
        <v>14.063000000000001</v>
      </c>
      <c r="BG496" s="4">
        <v>13.87</v>
      </c>
      <c r="BH496" s="4">
        <v>0.99</v>
      </c>
      <c r="BI496" s="4">
        <v>15.068</v>
      </c>
      <c r="BJ496" s="4">
        <v>2790.4059999999999</v>
      </c>
      <c r="BK496" s="4">
        <v>122.351</v>
      </c>
      <c r="BL496" s="4">
        <v>4.2869999999999999</v>
      </c>
      <c r="BM496" s="4">
        <v>0.70199999999999996</v>
      </c>
      <c r="BN496" s="4">
        <v>4.9889999999999999</v>
      </c>
      <c r="BO496" s="4">
        <v>3.379</v>
      </c>
      <c r="BP496" s="4">
        <v>0.55300000000000005</v>
      </c>
      <c r="BQ496" s="4">
        <v>3.9329999999999998</v>
      </c>
      <c r="BR496" s="4">
        <v>16.546299999999999</v>
      </c>
      <c r="BU496" s="4">
        <v>5.5110000000000001</v>
      </c>
      <c r="BW496" s="4">
        <v>43.335999999999999</v>
      </c>
      <c r="BX496" s="4">
        <v>0.60507200000000005</v>
      </c>
      <c r="BY496" s="4">
        <v>-5</v>
      </c>
      <c r="BZ496" s="4">
        <v>0.54290400000000005</v>
      </c>
      <c r="CA496" s="4">
        <v>14.786447000000001</v>
      </c>
      <c r="CB496" s="4">
        <v>10.966661</v>
      </c>
    </row>
    <row r="497" spans="1:80">
      <c r="A497" s="2">
        <v>42439</v>
      </c>
      <c r="B497" s="29">
        <v>0.39099396990740742</v>
      </c>
      <c r="C497" s="4">
        <v>14.164999999999999</v>
      </c>
      <c r="D497" s="4">
        <v>0.49359999999999998</v>
      </c>
      <c r="E497" s="4" t="s">
        <v>155</v>
      </c>
      <c r="F497" s="4">
        <v>4935.9090910000004</v>
      </c>
      <c r="G497" s="4">
        <v>245.5</v>
      </c>
      <c r="H497" s="4">
        <v>33.9</v>
      </c>
      <c r="I497" s="4">
        <v>1964.3</v>
      </c>
      <c r="K497" s="4">
        <v>0.2</v>
      </c>
      <c r="L497" s="4">
        <v>136</v>
      </c>
      <c r="M497" s="4">
        <v>0.87250000000000005</v>
      </c>
      <c r="N497" s="4">
        <v>12.359299999999999</v>
      </c>
      <c r="O497" s="4">
        <v>0.43070000000000003</v>
      </c>
      <c r="P497" s="4">
        <v>214.2294</v>
      </c>
      <c r="Q497" s="4">
        <v>29.578099999999999</v>
      </c>
      <c r="R497" s="4">
        <v>243.8</v>
      </c>
      <c r="S497" s="4">
        <v>168.85480000000001</v>
      </c>
      <c r="T497" s="4">
        <v>23.313300000000002</v>
      </c>
      <c r="U497" s="4">
        <v>192.2</v>
      </c>
      <c r="V497" s="4">
        <v>1964.3065999999999</v>
      </c>
      <c r="Y497" s="4">
        <v>118.634</v>
      </c>
      <c r="Z497" s="4">
        <v>0</v>
      </c>
      <c r="AA497" s="4">
        <v>0.17449999999999999</v>
      </c>
      <c r="AB497" s="4" t="s">
        <v>384</v>
      </c>
      <c r="AC497" s="4">
        <v>0</v>
      </c>
      <c r="AD497" s="4">
        <v>11.9</v>
      </c>
      <c r="AE497" s="4">
        <v>839</v>
      </c>
      <c r="AF497" s="4">
        <v>867</v>
      </c>
      <c r="AG497" s="4">
        <v>866</v>
      </c>
      <c r="AH497" s="4">
        <v>76</v>
      </c>
      <c r="AI497" s="4">
        <v>17.829999999999998</v>
      </c>
      <c r="AJ497" s="4">
        <v>0.41</v>
      </c>
      <c r="AK497" s="4">
        <v>982</v>
      </c>
      <c r="AL497" s="4">
        <v>-2</v>
      </c>
      <c r="AM497" s="4">
        <v>0</v>
      </c>
      <c r="AN497" s="4">
        <v>21</v>
      </c>
      <c r="AO497" s="4">
        <v>191</v>
      </c>
      <c r="AP497" s="4">
        <v>190</v>
      </c>
      <c r="AQ497" s="4">
        <v>3.2</v>
      </c>
      <c r="AR497" s="4">
        <v>195</v>
      </c>
      <c r="AS497" s="4" t="s">
        <v>155</v>
      </c>
      <c r="AT497" s="4">
        <v>2</v>
      </c>
      <c r="AU497" s="5">
        <v>0.59890046296296295</v>
      </c>
      <c r="AV497" s="4">
        <v>47.163398999999998</v>
      </c>
      <c r="AW497" s="4">
        <v>-88.484363999999999</v>
      </c>
      <c r="AX497" s="4">
        <v>318.89999999999998</v>
      </c>
      <c r="AY497" s="4">
        <v>40</v>
      </c>
      <c r="AZ497" s="4">
        <v>12</v>
      </c>
      <c r="BA497" s="4">
        <v>10</v>
      </c>
      <c r="BB497" s="4" t="s">
        <v>436</v>
      </c>
      <c r="BC497" s="4">
        <v>1.3</v>
      </c>
      <c r="BD497" s="4">
        <v>1</v>
      </c>
      <c r="BE497" s="4">
        <v>2</v>
      </c>
      <c r="BF497" s="4">
        <v>14.063000000000001</v>
      </c>
      <c r="BG497" s="4">
        <v>14.26</v>
      </c>
      <c r="BH497" s="4">
        <v>1.01</v>
      </c>
      <c r="BI497" s="4">
        <v>14.612</v>
      </c>
      <c r="BJ497" s="4">
        <v>2886.4380000000001</v>
      </c>
      <c r="BK497" s="4">
        <v>64.015000000000001</v>
      </c>
      <c r="BL497" s="4">
        <v>5.2389999999999999</v>
      </c>
      <c r="BM497" s="4">
        <v>0.72299999999999998</v>
      </c>
      <c r="BN497" s="4">
        <v>5.9630000000000001</v>
      </c>
      <c r="BO497" s="4">
        <v>4.13</v>
      </c>
      <c r="BP497" s="4">
        <v>0.56999999999999995</v>
      </c>
      <c r="BQ497" s="4">
        <v>4.7</v>
      </c>
      <c r="BR497" s="4">
        <v>15.169700000000001</v>
      </c>
      <c r="BU497" s="4">
        <v>5.4969999999999999</v>
      </c>
      <c r="BW497" s="4">
        <v>29.632999999999999</v>
      </c>
      <c r="BX497" s="4">
        <v>0.52606399999999998</v>
      </c>
      <c r="BY497" s="4">
        <v>-5</v>
      </c>
      <c r="BZ497" s="4">
        <v>0.54480799999999996</v>
      </c>
      <c r="CA497" s="4">
        <v>12.855689</v>
      </c>
      <c r="CB497" s="4">
        <v>11.005122</v>
      </c>
    </row>
    <row r="498" spans="1:80">
      <c r="A498" s="2">
        <v>42439</v>
      </c>
      <c r="B498" s="29">
        <v>0.39100554398148146</v>
      </c>
      <c r="C498" s="4">
        <v>14.173</v>
      </c>
      <c r="D498" s="4">
        <v>0.31219999999999998</v>
      </c>
      <c r="E498" s="4" t="s">
        <v>155</v>
      </c>
      <c r="F498" s="4">
        <v>3121.8867919999998</v>
      </c>
      <c r="G498" s="4">
        <v>353.9</v>
      </c>
      <c r="H498" s="4">
        <v>28.8</v>
      </c>
      <c r="I498" s="4">
        <v>1824.1</v>
      </c>
      <c r="K498" s="4">
        <v>0.2</v>
      </c>
      <c r="L498" s="4">
        <v>128</v>
      </c>
      <c r="M498" s="4">
        <v>0.87419999999999998</v>
      </c>
      <c r="N498" s="4">
        <v>12.39</v>
      </c>
      <c r="O498" s="4">
        <v>0.27289999999999998</v>
      </c>
      <c r="P498" s="4">
        <v>309.40429999999998</v>
      </c>
      <c r="Q498" s="4">
        <v>25.184699999999999</v>
      </c>
      <c r="R498" s="4">
        <v>334.6</v>
      </c>
      <c r="S498" s="4">
        <v>243.87119999999999</v>
      </c>
      <c r="T498" s="4">
        <v>19.8505</v>
      </c>
      <c r="U498" s="4">
        <v>263.7</v>
      </c>
      <c r="V498" s="4">
        <v>1824.125</v>
      </c>
      <c r="Y498" s="4">
        <v>112.24</v>
      </c>
      <c r="Z498" s="4">
        <v>0</v>
      </c>
      <c r="AA498" s="4">
        <v>0.17480000000000001</v>
      </c>
      <c r="AB498" s="4" t="s">
        <v>384</v>
      </c>
      <c r="AC498" s="4">
        <v>0</v>
      </c>
      <c r="AD498" s="4">
        <v>11.9</v>
      </c>
      <c r="AE498" s="4">
        <v>838</v>
      </c>
      <c r="AF498" s="4">
        <v>866</v>
      </c>
      <c r="AG498" s="4">
        <v>867</v>
      </c>
      <c r="AH498" s="4">
        <v>76</v>
      </c>
      <c r="AI498" s="4">
        <v>17.829999999999998</v>
      </c>
      <c r="AJ498" s="4">
        <v>0.41</v>
      </c>
      <c r="AK498" s="4">
        <v>982</v>
      </c>
      <c r="AL498" s="4">
        <v>-2</v>
      </c>
      <c r="AM498" s="4">
        <v>0</v>
      </c>
      <c r="AN498" s="4">
        <v>21</v>
      </c>
      <c r="AO498" s="4">
        <v>191.9</v>
      </c>
      <c r="AP498" s="4">
        <v>190</v>
      </c>
      <c r="AQ498" s="4">
        <v>3.2</v>
      </c>
      <c r="AR498" s="4">
        <v>195</v>
      </c>
      <c r="AS498" s="4" t="s">
        <v>155</v>
      </c>
      <c r="AT498" s="4">
        <v>2</v>
      </c>
      <c r="AU498" s="5">
        <v>0.59891203703703699</v>
      </c>
      <c r="AV498" s="4">
        <v>47.163555000000002</v>
      </c>
      <c r="AW498" s="4">
        <v>-88.484440000000006</v>
      </c>
      <c r="AX498" s="4">
        <v>319.2</v>
      </c>
      <c r="AY498" s="4">
        <v>41.1</v>
      </c>
      <c r="AZ498" s="4">
        <v>12</v>
      </c>
      <c r="BA498" s="4">
        <v>10</v>
      </c>
      <c r="BB498" s="4" t="s">
        <v>436</v>
      </c>
      <c r="BC498" s="4">
        <v>1.3</v>
      </c>
      <c r="BD498" s="4">
        <v>1.0303</v>
      </c>
      <c r="BE498" s="4">
        <v>2</v>
      </c>
      <c r="BF498" s="4">
        <v>14.063000000000001</v>
      </c>
      <c r="BG498" s="4">
        <v>14.46</v>
      </c>
      <c r="BH498" s="4">
        <v>1.03</v>
      </c>
      <c r="BI498" s="4">
        <v>14.395</v>
      </c>
      <c r="BJ498" s="4">
        <v>2925.4940000000001</v>
      </c>
      <c r="BK498" s="4">
        <v>41.012999999999998</v>
      </c>
      <c r="BL498" s="4">
        <v>7.6509999999999998</v>
      </c>
      <c r="BM498" s="4">
        <v>0.623</v>
      </c>
      <c r="BN498" s="4">
        <v>8.2729999999999997</v>
      </c>
      <c r="BO498" s="4">
        <v>6.03</v>
      </c>
      <c r="BP498" s="4">
        <v>0.49099999999999999</v>
      </c>
      <c r="BQ498" s="4">
        <v>6.5209999999999999</v>
      </c>
      <c r="BR498" s="4">
        <v>14.2423</v>
      </c>
      <c r="BU498" s="4">
        <v>5.258</v>
      </c>
      <c r="BW498" s="4">
        <v>30.015999999999998</v>
      </c>
      <c r="BX498" s="4">
        <v>0.55144800000000005</v>
      </c>
      <c r="BY498" s="4">
        <v>-5</v>
      </c>
      <c r="BZ498" s="4">
        <v>0.54590399999999994</v>
      </c>
      <c r="CA498" s="4">
        <v>13.476011</v>
      </c>
      <c r="CB498" s="4">
        <v>11.027260999999999</v>
      </c>
    </row>
    <row r="499" spans="1:80">
      <c r="A499" s="2">
        <v>42439</v>
      </c>
      <c r="B499" s="29">
        <v>0.39101711805555556</v>
      </c>
      <c r="C499" s="4">
        <v>14.14</v>
      </c>
      <c r="D499" s="4">
        <v>0.18820000000000001</v>
      </c>
      <c r="E499" s="4" t="s">
        <v>155</v>
      </c>
      <c r="F499" s="4">
        <v>1881.864407</v>
      </c>
      <c r="G499" s="4">
        <v>456.6</v>
      </c>
      <c r="H499" s="4">
        <v>25.3</v>
      </c>
      <c r="I499" s="4">
        <v>1658.3</v>
      </c>
      <c r="K499" s="4">
        <v>0.2</v>
      </c>
      <c r="L499" s="4">
        <v>115</v>
      </c>
      <c r="M499" s="4">
        <v>0.87570000000000003</v>
      </c>
      <c r="N499" s="4">
        <v>12.382300000000001</v>
      </c>
      <c r="O499" s="4">
        <v>0.1648</v>
      </c>
      <c r="P499" s="4">
        <v>399.8306</v>
      </c>
      <c r="Q499" s="4">
        <v>22.155000000000001</v>
      </c>
      <c r="R499" s="4">
        <v>422</v>
      </c>
      <c r="S499" s="4">
        <v>315.14490000000001</v>
      </c>
      <c r="T499" s="4">
        <v>17.462499999999999</v>
      </c>
      <c r="U499" s="4">
        <v>332.6</v>
      </c>
      <c r="V499" s="4">
        <v>1658.2560000000001</v>
      </c>
      <c r="Y499" s="4">
        <v>101.11499999999999</v>
      </c>
      <c r="Z499" s="4">
        <v>0</v>
      </c>
      <c r="AA499" s="4">
        <v>0.17510000000000001</v>
      </c>
      <c r="AB499" s="4" t="s">
        <v>384</v>
      </c>
      <c r="AC499" s="4">
        <v>0</v>
      </c>
      <c r="AD499" s="4">
        <v>11.9</v>
      </c>
      <c r="AE499" s="4">
        <v>838</v>
      </c>
      <c r="AF499" s="4">
        <v>867</v>
      </c>
      <c r="AG499" s="4">
        <v>867</v>
      </c>
      <c r="AH499" s="4">
        <v>76</v>
      </c>
      <c r="AI499" s="4">
        <v>17.829999999999998</v>
      </c>
      <c r="AJ499" s="4">
        <v>0.41</v>
      </c>
      <c r="AK499" s="4">
        <v>982</v>
      </c>
      <c r="AL499" s="4">
        <v>-2</v>
      </c>
      <c r="AM499" s="4">
        <v>0</v>
      </c>
      <c r="AN499" s="4">
        <v>21</v>
      </c>
      <c r="AO499" s="4">
        <v>192</v>
      </c>
      <c r="AP499" s="4">
        <v>190</v>
      </c>
      <c r="AQ499" s="4">
        <v>3.3</v>
      </c>
      <c r="AR499" s="4">
        <v>195</v>
      </c>
      <c r="AS499" s="4" t="s">
        <v>155</v>
      </c>
      <c r="AT499" s="4">
        <v>2</v>
      </c>
      <c r="AU499" s="5">
        <v>0.59892361111111114</v>
      </c>
      <c r="AV499" s="4">
        <v>47.163705</v>
      </c>
      <c r="AW499" s="4">
        <v>-88.484576000000004</v>
      </c>
      <c r="AX499" s="4">
        <v>319.3</v>
      </c>
      <c r="AY499" s="4">
        <v>43.7</v>
      </c>
      <c r="AZ499" s="4">
        <v>12</v>
      </c>
      <c r="BA499" s="4">
        <v>10</v>
      </c>
      <c r="BB499" s="4" t="s">
        <v>436</v>
      </c>
      <c r="BC499" s="4">
        <v>1.3606</v>
      </c>
      <c r="BD499" s="4">
        <v>1.1606000000000001</v>
      </c>
      <c r="BE499" s="4">
        <v>2.0606</v>
      </c>
      <c r="BF499" s="4">
        <v>14.063000000000001</v>
      </c>
      <c r="BG499" s="4">
        <v>14.64</v>
      </c>
      <c r="BH499" s="4">
        <v>1.04</v>
      </c>
      <c r="BI499" s="4">
        <v>14.195</v>
      </c>
      <c r="BJ499" s="4">
        <v>2954.2249999999999</v>
      </c>
      <c r="BK499" s="4">
        <v>25.024000000000001</v>
      </c>
      <c r="BL499" s="4">
        <v>9.99</v>
      </c>
      <c r="BM499" s="4">
        <v>0.55400000000000005</v>
      </c>
      <c r="BN499" s="4">
        <v>10.542999999999999</v>
      </c>
      <c r="BO499" s="4">
        <v>7.8739999999999997</v>
      </c>
      <c r="BP499" s="4">
        <v>0.436</v>
      </c>
      <c r="BQ499" s="4">
        <v>8.31</v>
      </c>
      <c r="BR499" s="4">
        <v>13.0825</v>
      </c>
      <c r="BU499" s="4">
        <v>4.7859999999999996</v>
      </c>
      <c r="BW499" s="4">
        <v>30.382999999999999</v>
      </c>
      <c r="BX499" s="4">
        <v>0.50889600000000002</v>
      </c>
      <c r="BY499" s="4">
        <v>-5</v>
      </c>
      <c r="BZ499" s="4">
        <v>0.54238399999999998</v>
      </c>
      <c r="CA499" s="4">
        <v>12.436146000000001</v>
      </c>
      <c r="CB499" s="4">
        <v>10.956156999999999</v>
      </c>
    </row>
    <row r="500" spans="1:80">
      <c r="A500" s="2">
        <v>42439</v>
      </c>
      <c r="B500" s="29">
        <v>0.3910286921296296</v>
      </c>
      <c r="C500" s="4">
        <v>13.987</v>
      </c>
      <c r="D500" s="4">
        <v>0.1041</v>
      </c>
      <c r="E500" s="4" t="s">
        <v>155</v>
      </c>
      <c r="F500" s="4">
        <v>1040.598291</v>
      </c>
      <c r="G500" s="4">
        <v>574.79999999999995</v>
      </c>
      <c r="H500" s="4">
        <v>25.4</v>
      </c>
      <c r="I500" s="4">
        <v>1348.8</v>
      </c>
      <c r="K500" s="4">
        <v>0.21</v>
      </c>
      <c r="L500" s="4">
        <v>96</v>
      </c>
      <c r="M500" s="4">
        <v>0.87790000000000001</v>
      </c>
      <c r="N500" s="4">
        <v>12.279500000000001</v>
      </c>
      <c r="O500" s="4">
        <v>9.1399999999999995E-2</v>
      </c>
      <c r="P500" s="4">
        <v>504.60809999999998</v>
      </c>
      <c r="Q500" s="4">
        <v>22.291399999999999</v>
      </c>
      <c r="R500" s="4">
        <v>526.9</v>
      </c>
      <c r="S500" s="4">
        <v>397.73020000000002</v>
      </c>
      <c r="T500" s="4">
        <v>17.57</v>
      </c>
      <c r="U500" s="4">
        <v>415.3</v>
      </c>
      <c r="V500" s="4">
        <v>1348.7945</v>
      </c>
      <c r="Y500" s="4">
        <v>84.718999999999994</v>
      </c>
      <c r="Z500" s="4">
        <v>0</v>
      </c>
      <c r="AA500" s="4">
        <v>0.18229999999999999</v>
      </c>
      <c r="AB500" s="4" t="s">
        <v>384</v>
      </c>
      <c r="AC500" s="4">
        <v>0</v>
      </c>
      <c r="AD500" s="4">
        <v>11.9</v>
      </c>
      <c r="AE500" s="4">
        <v>837</v>
      </c>
      <c r="AF500" s="4">
        <v>866</v>
      </c>
      <c r="AG500" s="4">
        <v>865</v>
      </c>
      <c r="AH500" s="4">
        <v>76</v>
      </c>
      <c r="AI500" s="4">
        <v>17.829999999999998</v>
      </c>
      <c r="AJ500" s="4">
        <v>0.41</v>
      </c>
      <c r="AK500" s="4">
        <v>982</v>
      </c>
      <c r="AL500" s="4">
        <v>-2</v>
      </c>
      <c r="AM500" s="4">
        <v>0</v>
      </c>
      <c r="AN500" s="4">
        <v>21</v>
      </c>
      <c r="AO500" s="4">
        <v>192</v>
      </c>
      <c r="AP500" s="4">
        <v>190</v>
      </c>
      <c r="AQ500" s="4">
        <v>3.4</v>
      </c>
      <c r="AR500" s="4">
        <v>195</v>
      </c>
      <c r="AS500" s="4" t="s">
        <v>155</v>
      </c>
      <c r="AT500" s="4">
        <v>2</v>
      </c>
      <c r="AU500" s="5">
        <v>0.59893518518518518</v>
      </c>
      <c r="AV500" s="4">
        <v>47.163845000000002</v>
      </c>
      <c r="AW500" s="4">
        <v>-88.484744000000006</v>
      </c>
      <c r="AX500" s="4">
        <v>319.3</v>
      </c>
      <c r="AY500" s="4">
        <v>44.1</v>
      </c>
      <c r="AZ500" s="4">
        <v>12</v>
      </c>
      <c r="BA500" s="4">
        <v>10</v>
      </c>
      <c r="BB500" s="4" t="s">
        <v>436</v>
      </c>
      <c r="BC500" s="4">
        <v>1.6515</v>
      </c>
      <c r="BD500" s="4">
        <v>1.2091000000000001</v>
      </c>
      <c r="BE500" s="4">
        <v>2.3515000000000001</v>
      </c>
      <c r="BF500" s="4">
        <v>14.063000000000001</v>
      </c>
      <c r="BG500" s="4">
        <v>14.91</v>
      </c>
      <c r="BH500" s="4">
        <v>1.06</v>
      </c>
      <c r="BI500" s="4">
        <v>13.904</v>
      </c>
      <c r="BJ500" s="4">
        <v>2978.393</v>
      </c>
      <c r="BK500" s="4">
        <v>14.103</v>
      </c>
      <c r="BL500" s="4">
        <v>12.817</v>
      </c>
      <c r="BM500" s="4">
        <v>0.56599999999999995</v>
      </c>
      <c r="BN500" s="4">
        <v>13.382999999999999</v>
      </c>
      <c r="BO500" s="4">
        <v>10.102</v>
      </c>
      <c r="BP500" s="4">
        <v>0.44600000000000001</v>
      </c>
      <c r="BQ500" s="4">
        <v>10.548999999999999</v>
      </c>
      <c r="BR500" s="4">
        <v>10.8179</v>
      </c>
      <c r="BU500" s="4">
        <v>4.077</v>
      </c>
      <c r="BW500" s="4">
        <v>32.156999999999996</v>
      </c>
      <c r="BX500" s="4">
        <v>0.50219199999999997</v>
      </c>
      <c r="BY500" s="4">
        <v>-5</v>
      </c>
      <c r="BZ500" s="4">
        <v>0.54200000000000004</v>
      </c>
      <c r="CA500" s="4">
        <v>12.272316999999999</v>
      </c>
      <c r="CB500" s="4">
        <v>10.948399999999999</v>
      </c>
    </row>
    <row r="501" spans="1:80">
      <c r="A501" s="2">
        <v>42439</v>
      </c>
      <c r="B501" s="29">
        <v>0.39104026620370375</v>
      </c>
      <c r="C501" s="4">
        <v>14.224</v>
      </c>
      <c r="D501" s="4">
        <v>0.20300000000000001</v>
      </c>
      <c r="E501" s="4" t="s">
        <v>155</v>
      </c>
      <c r="F501" s="4">
        <v>2030.463193</v>
      </c>
      <c r="G501" s="4">
        <v>673.4</v>
      </c>
      <c r="H501" s="4">
        <v>25.6</v>
      </c>
      <c r="I501" s="4">
        <v>1077.0999999999999</v>
      </c>
      <c r="K501" s="4">
        <v>0.36</v>
      </c>
      <c r="L501" s="4">
        <v>90</v>
      </c>
      <c r="M501" s="4">
        <v>0.87549999999999994</v>
      </c>
      <c r="N501" s="4">
        <v>12.453200000000001</v>
      </c>
      <c r="O501" s="4">
        <v>0.17780000000000001</v>
      </c>
      <c r="P501" s="4">
        <v>589.52189999999996</v>
      </c>
      <c r="Q501" s="4">
        <v>22.412700000000001</v>
      </c>
      <c r="R501" s="4">
        <v>611.9</v>
      </c>
      <c r="S501" s="4">
        <v>464.65879999999999</v>
      </c>
      <c r="T501" s="4">
        <v>17.665600000000001</v>
      </c>
      <c r="U501" s="4">
        <v>482.3</v>
      </c>
      <c r="V501" s="4">
        <v>1077.1065000000001</v>
      </c>
      <c r="Y501" s="4">
        <v>78.498999999999995</v>
      </c>
      <c r="Z501" s="4">
        <v>0</v>
      </c>
      <c r="AA501" s="4">
        <v>0.31080000000000002</v>
      </c>
      <c r="AB501" s="4" t="s">
        <v>384</v>
      </c>
      <c r="AC501" s="4">
        <v>0</v>
      </c>
      <c r="AD501" s="4">
        <v>11.9</v>
      </c>
      <c r="AE501" s="4">
        <v>836</v>
      </c>
      <c r="AF501" s="4">
        <v>866</v>
      </c>
      <c r="AG501" s="4">
        <v>863</v>
      </c>
      <c r="AH501" s="4">
        <v>76</v>
      </c>
      <c r="AI501" s="4">
        <v>17.829999999999998</v>
      </c>
      <c r="AJ501" s="4">
        <v>0.41</v>
      </c>
      <c r="AK501" s="4">
        <v>982</v>
      </c>
      <c r="AL501" s="4">
        <v>-2</v>
      </c>
      <c r="AM501" s="4">
        <v>0</v>
      </c>
      <c r="AN501" s="4">
        <v>21</v>
      </c>
      <c r="AO501" s="4">
        <v>192</v>
      </c>
      <c r="AP501" s="4">
        <v>190</v>
      </c>
      <c r="AQ501" s="4">
        <v>3.4</v>
      </c>
      <c r="AR501" s="4">
        <v>195</v>
      </c>
      <c r="AS501" s="4" t="s">
        <v>155</v>
      </c>
      <c r="AT501" s="4">
        <v>2</v>
      </c>
      <c r="AU501" s="5">
        <v>0.59894675925925933</v>
      </c>
      <c r="AV501" s="4">
        <v>47.163974000000003</v>
      </c>
      <c r="AW501" s="4">
        <v>-88.484932000000001</v>
      </c>
      <c r="AX501" s="4">
        <v>319.39999999999998</v>
      </c>
      <c r="AY501" s="4">
        <v>44.3</v>
      </c>
      <c r="AZ501" s="4">
        <v>12</v>
      </c>
      <c r="BA501" s="4">
        <v>10</v>
      </c>
      <c r="BB501" s="4" t="s">
        <v>436</v>
      </c>
      <c r="BC501" s="4">
        <v>1.8183819999999999</v>
      </c>
      <c r="BD501" s="4">
        <v>1.03027</v>
      </c>
      <c r="BE501" s="4">
        <v>2.609191</v>
      </c>
      <c r="BF501" s="4">
        <v>14.063000000000001</v>
      </c>
      <c r="BG501" s="4">
        <v>14.61</v>
      </c>
      <c r="BH501" s="4">
        <v>1.04</v>
      </c>
      <c r="BI501" s="4">
        <v>14.221</v>
      </c>
      <c r="BJ501" s="4">
        <v>2965.114</v>
      </c>
      <c r="BK501" s="4">
        <v>26.939</v>
      </c>
      <c r="BL501" s="4">
        <v>14.699</v>
      </c>
      <c r="BM501" s="4">
        <v>0.55900000000000005</v>
      </c>
      <c r="BN501" s="4">
        <v>15.257999999999999</v>
      </c>
      <c r="BO501" s="4">
        <v>11.586</v>
      </c>
      <c r="BP501" s="4">
        <v>0.44</v>
      </c>
      <c r="BQ501" s="4">
        <v>12.026</v>
      </c>
      <c r="BR501" s="4">
        <v>8.4803999999999995</v>
      </c>
      <c r="BU501" s="4">
        <v>3.7080000000000002</v>
      </c>
      <c r="BW501" s="4">
        <v>53.808999999999997</v>
      </c>
      <c r="BX501" s="4">
        <v>0.44866400000000001</v>
      </c>
      <c r="BY501" s="4">
        <v>-5</v>
      </c>
      <c r="BZ501" s="4">
        <v>0.54109600000000002</v>
      </c>
      <c r="CA501" s="4">
        <v>10.964226999999999</v>
      </c>
      <c r="CB501" s="4">
        <v>10.930139</v>
      </c>
    </row>
    <row r="502" spans="1:80">
      <c r="A502" s="2">
        <v>42439</v>
      </c>
      <c r="B502" s="29">
        <v>0.39105184027777778</v>
      </c>
      <c r="C502" s="4">
        <v>14.207000000000001</v>
      </c>
      <c r="D502" s="4">
        <v>0.66169999999999995</v>
      </c>
      <c r="E502" s="4" t="s">
        <v>155</v>
      </c>
      <c r="F502" s="4">
        <v>6616.8032789999997</v>
      </c>
      <c r="G502" s="4">
        <v>353.7</v>
      </c>
      <c r="H502" s="4">
        <v>25.8</v>
      </c>
      <c r="I502" s="4">
        <v>1103.4000000000001</v>
      </c>
      <c r="K502" s="4">
        <v>0.6</v>
      </c>
      <c r="L502" s="4">
        <v>91</v>
      </c>
      <c r="M502" s="4">
        <v>0.87160000000000004</v>
      </c>
      <c r="N502" s="4">
        <v>12.3825</v>
      </c>
      <c r="O502" s="4">
        <v>0.57669999999999999</v>
      </c>
      <c r="P502" s="4">
        <v>308.2989</v>
      </c>
      <c r="Q502" s="4">
        <v>22.5258</v>
      </c>
      <c r="R502" s="4">
        <v>330.8</v>
      </c>
      <c r="S502" s="4">
        <v>243</v>
      </c>
      <c r="T502" s="4">
        <v>17.7547</v>
      </c>
      <c r="U502" s="4">
        <v>260.8</v>
      </c>
      <c r="V502" s="4">
        <v>1103.4211</v>
      </c>
      <c r="Y502" s="4">
        <v>79.236999999999995</v>
      </c>
      <c r="Z502" s="4">
        <v>0</v>
      </c>
      <c r="AA502" s="4">
        <v>0.52290000000000003</v>
      </c>
      <c r="AB502" s="4" t="s">
        <v>384</v>
      </c>
      <c r="AC502" s="4">
        <v>0</v>
      </c>
      <c r="AD502" s="4">
        <v>11.9</v>
      </c>
      <c r="AE502" s="4">
        <v>838</v>
      </c>
      <c r="AF502" s="4">
        <v>865</v>
      </c>
      <c r="AG502" s="4">
        <v>865</v>
      </c>
      <c r="AH502" s="4">
        <v>76</v>
      </c>
      <c r="AI502" s="4">
        <v>17.829999999999998</v>
      </c>
      <c r="AJ502" s="4">
        <v>0.41</v>
      </c>
      <c r="AK502" s="4">
        <v>982</v>
      </c>
      <c r="AL502" s="4">
        <v>-2</v>
      </c>
      <c r="AM502" s="4">
        <v>0</v>
      </c>
      <c r="AN502" s="4">
        <v>21</v>
      </c>
      <c r="AO502" s="4">
        <v>191.1</v>
      </c>
      <c r="AP502" s="4">
        <v>190</v>
      </c>
      <c r="AQ502" s="4">
        <v>3.3</v>
      </c>
      <c r="AR502" s="4">
        <v>195</v>
      </c>
      <c r="AS502" s="4" t="s">
        <v>155</v>
      </c>
      <c r="AT502" s="4">
        <v>2</v>
      </c>
      <c r="AU502" s="5">
        <v>0.59895833333333337</v>
      </c>
      <c r="AV502" s="4">
        <v>47.164095000000003</v>
      </c>
      <c r="AW502" s="4">
        <v>-88.485123999999999</v>
      </c>
      <c r="AX502" s="4">
        <v>319.39999999999998</v>
      </c>
      <c r="AY502" s="4">
        <v>44.3</v>
      </c>
      <c r="AZ502" s="4">
        <v>12</v>
      </c>
      <c r="BA502" s="4">
        <v>10</v>
      </c>
      <c r="BB502" s="4" t="s">
        <v>436</v>
      </c>
      <c r="BC502" s="4">
        <v>1.4</v>
      </c>
      <c r="BD502" s="4">
        <v>1.1000000000000001</v>
      </c>
      <c r="BE502" s="4">
        <v>2.4</v>
      </c>
      <c r="BF502" s="4">
        <v>14.063000000000001</v>
      </c>
      <c r="BG502" s="4">
        <v>14.15</v>
      </c>
      <c r="BH502" s="4">
        <v>1.01</v>
      </c>
      <c r="BI502" s="4">
        <v>14.737</v>
      </c>
      <c r="BJ502" s="4">
        <v>2873.3980000000001</v>
      </c>
      <c r="BK502" s="4">
        <v>85.174999999999997</v>
      </c>
      <c r="BL502" s="4">
        <v>7.492</v>
      </c>
      <c r="BM502" s="4">
        <v>0.54700000000000004</v>
      </c>
      <c r="BN502" s="4">
        <v>8.0389999999999997</v>
      </c>
      <c r="BO502" s="4">
        <v>5.9050000000000002</v>
      </c>
      <c r="BP502" s="4">
        <v>0.43099999999999999</v>
      </c>
      <c r="BQ502" s="4">
        <v>6.3369999999999997</v>
      </c>
      <c r="BR502" s="4">
        <v>8.4669000000000008</v>
      </c>
      <c r="BU502" s="4">
        <v>3.6480000000000001</v>
      </c>
      <c r="BW502" s="4">
        <v>88.233999999999995</v>
      </c>
      <c r="BX502" s="4">
        <v>0.33632800000000002</v>
      </c>
      <c r="BY502" s="4">
        <v>-5</v>
      </c>
      <c r="BZ502" s="4">
        <v>0.54009600000000002</v>
      </c>
      <c r="CA502" s="4">
        <v>8.2190159999999999</v>
      </c>
      <c r="CB502" s="4">
        <v>10.909939</v>
      </c>
    </row>
    <row r="503" spans="1:80">
      <c r="A503" s="2">
        <v>42439</v>
      </c>
      <c r="B503" s="29">
        <v>0.39106341435185188</v>
      </c>
      <c r="C503" s="4">
        <v>14.18</v>
      </c>
      <c r="D503" s="4">
        <v>0.53869999999999996</v>
      </c>
      <c r="E503" s="4" t="s">
        <v>155</v>
      </c>
      <c r="F503" s="4">
        <v>5387.2950819999996</v>
      </c>
      <c r="G503" s="4">
        <v>152.9</v>
      </c>
      <c r="H503" s="4">
        <v>26</v>
      </c>
      <c r="I503" s="4">
        <v>1103.9000000000001</v>
      </c>
      <c r="K503" s="4">
        <v>0.54</v>
      </c>
      <c r="L503" s="4">
        <v>93</v>
      </c>
      <c r="M503" s="4">
        <v>0.87290000000000001</v>
      </c>
      <c r="N503" s="4">
        <v>12.3773</v>
      </c>
      <c r="O503" s="4">
        <v>0.47020000000000001</v>
      </c>
      <c r="P503" s="4">
        <v>133.43029999999999</v>
      </c>
      <c r="Q503" s="4">
        <v>22.694600000000001</v>
      </c>
      <c r="R503" s="4">
        <v>156.1</v>
      </c>
      <c r="S503" s="4">
        <v>105.16930000000001</v>
      </c>
      <c r="T503" s="4">
        <v>17.887799999999999</v>
      </c>
      <c r="U503" s="4">
        <v>123.1</v>
      </c>
      <c r="V503" s="4">
        <v>1103.8974000000001</v>
      </c>
      <c r="Y503" s="4">
        <v>81.001999999999995</v>
      </c>
      <c r="Z503" s="4">
        <v>0</v>
      </c>
      <c r="AA503" s="4">
        <v>0.47570000000000001</v>
      </c>
      <c r="AB503" s="4" t="s">
        <v>384</v>
      </c>
      <c r="AC503" s="4">
        <v>0</v>
      </c>
      <c r="AD503" s="4">
        <v>11.9</v>
      </c>
      <c r="AE503" s="4">
        <v>837</v>
      </c>
      <c r="AF503" s="4">
        <v>865</v>
      </c>
      <c r="AG503" s="4">
        <v>866</v>
      </c>
      <c r="AH503" s="4">
        <v>76</v>
      </c>
      <c r="AI503" s="4">
        <v>17.829999999999998</v>
      </c>
      <c r="AJ503" s="4">
        <v>0.41</v>
      </c>
      <c r="AK503" s="4">
        <v>982</v>
      </c>
      <c r="AL503" s="4">
        <v>-2</v>
      </c>
      <c r="AM503" s="4">
        <v>0</v>
      </c>
      <c r="AN503" s="4">
        <v>21</v>
      </c>
      <c r="AO503" s="4">
        <v>191.9</v>
      </c>
      <c r="AP503" s="4">
        <v>190.9</v>
      </c>
      <c r="AQ503" s="4">
        <v>3.4</v>
      </c>
      <c r="AR503" s="4">
        <v>195</v>
      </c>
      <c r="AS503" s="4" t="s">
        <v>155</v>
      </c>
      <c r="AT503" s="4">
        <v>2</v>
      </c>
      <c r="AU503" s="5">
        <v>0.59896990740740741</v>
      </c>
      <c r="AV503" s="4">
        <v>47.164208000000002</v>
      </c>
      <c r="AW503" s="4">
        <v>-88.485330000000005</v>
      </c>
      <c r="AX503" s="4">
        <v>319.39999999999998</v>
      </c>
      <c r="AY503" s="4">
        <v>44.4</v>
      </c>
      <c r="AZ503" s="4">
        <v>12</v>
      </c>
      <c r="BA503" s="4">
        <v>10</v>
      </c>
      <c r="BB503" s="4" t="s">
        <v>436</v>
      </c>
      <c r="BC503" s="4">
        <v>1.3393999999999999</v>
      </c>
      <c r="BD503" s="4">
        <v>1.1303000000000001</v>
      </c>
      <c r="BE503" s="4">
        <v>2.3090999999999999</v>
      </c>
      <c r="BF503" s="4">
        <v>14.063000000000001</v>
      </c>
      <c r="BG503" s="4">
        <v>14.29</v>
      </c>
      <c r="BH503" s="4">
        <v>1.02</v>
      </c>
      <c r="BI503" s="4">
        <v>14.565</v>
      </c>
      <c r="BJ503" s="4">
        <v>2897.01</v>
      </c>
      <c r="BK503" s="4">
        <v>70.052000000000007</v>
      </c>
      <c r="BL503" s="4">
        <v>3.2709999999999999</v>
      </c>
      <c r="BM503" s="4">
        <v>0.55600000000000005</v>
      </c>
      <c r="BN503" s="4">
        <v>3.827</v>
      </c>
      <c r="BO503" s="4">
        <v>2.5779999999999998</v>
      </c>
      <c r="BP503" s="4">
        <v>0.438</v>
      </c>
      <c r="BQ503" s="4">
        <v>3.016</v>
      </c>
      <c r="BR503" s="4">
        <v>8.5437999999999992</v>
      </c>
      <c r="BU503" s="4">
        <v>3.762</v>
      </c>
      <c r="BW503" s="4">
        <v>80.957999999999998</v>
      </c>
      <c r="BX503" s="4">
        <v>0.3024</v>
      </c>
      <c r="BY503" s="4">
        <v>-5</v>
      </c>
      <c r="BZ503" s="4">
        <v>0.54090400000000005</v>
      </c>
      <c r="CA503" s="4">
        <v>7.3898999999999999</v>
      </c>
      <c r="CB503" s="4">
        <v>10.926261</v>
      </c>
    </row>
    <row r="504" spans="1:80">
      <c r="A504" s="2">
        <v>42439</v>
      </c>
      <c r="B504" s="29">
        <v>0.39107498842592592</v>
      </c>
      <c r="C504" s="4">
        <v>13.994999999999999</v>
      </c>
      <c r="D504" s="4">
        <v>0.24560000000000001</v>
      </c>
      <c r="E504" s="4" t="s">
        <v>155</v>
      </c>
      <c r="F504" s="4">
        <v>2455.5203999999999</v>
      </c>
      <c r="G504" s="4">
        <v>65.8</v>
      </c>
      <c r="H504" s="4">
        <v>26.1</v>
      </c>
      <c r="I504" s="4">
        <v>1013</v>
      </c>
      <c r="K504" s="4">
        <v>0.28999999999999998</v>
      </c>
      <c r="L504" s="4">
        <v>93</v>
      </c>
      <c r="M504" s="4">
        <v>0.87690000000000001</v>
      </c>
      <c r="N504" s="4">
        <v>12.271800000000001</v>
      </c>
      <c r="O504" s="4">
        <v>0.21529999999999999</v>
      </c>
      <c r="P504" s="4">
        <v>57.718899999999998</v>
      </c>
      <c r="Q504" s="4">
        <v>22.885899999999999</v>
      </c>
      <c r="R504" s="4">
        <v>80.599999999999994</v>
      </c>
      <c r="S504" s="4">
        <v>45.4938</v>
      </c>
      <c r="T504" s="4">
        <v>18.038599999999999</v>
      </c>
      <c r="U504" s="4">
        <v>63.5</v>
      </c>
      <c r="V504" s="4">
        <v>1013.0434</v>
      </c>
      <c r="Y504" s="4">
        <v>81.361999999999995</v>
      </c>
      <c r="Z504" s="4">
        <v>0</v>
      </c>
      <c r="AA504" s="4">
        <v>0.25569999999999998</v>
      </c>
      <c r="AB504" s="4" t="s">
        <v>384</v>
      </c>
      <c r="AC504" s="4">
        <v>0</v>
      </c>
      <c r="AD504" s="4">
        <v>11.9</v>
      </c>
      <c r="AE504" s="4">
        <v>838</v>
      </c>
      <c r="AF504" s="4">
        <v>866</v>
      </c>
      <c r="AG504" s="4">
        <v>866</v>
      </c>
      <c r="AH504" s="4">
        <v>76</v>
      </c>
      <c r="AI504" s="4">
        <v>17.829999999999998</v>
      </c>
      <c r="AJ504" s="4">
        <v>0.41</v>
      </c>
      <c r="AK504" s="4">
        <v>982</v>
      </c>
      <c r="AL504" s="4">
        <v>-2</v>
      </c>
      <c r="AM504" s="4">
        <v>0</v>
      </c>
      <c r="AN504" s="4">
        <v>21</v>
      </c>
      <c r="AO504" s="4">
        <v>192</v>
      </c>
      <c r="AP504" s="4">
        <v>190.1</v>
      </c>
      <c r="AQ504" s="4">
        <v>3.1</v>
      </c>
      <c r="AR504" s="4">
        <v>195</v>
      </c>
      <c r="AS504" s="4" t="s">
        <v>155</v>
      </c>
      <c r="AT504" s="4">
        <v>2</v>
      </c>
      <c r="AU504" s="5">
        <v>0.59898148148148145</v>
      </c>
      <c r="AV504" s="4">
        <v>47.164292000000003</v>
      </c>
      <c r="AW504" s="4">
        <v>-88.485563999999997</v>
      </c>
      <c r="AX504" s="4">
        <v>319.5</v>
      </c>
      <c r="AY504" s="4">
        <v>43.7</v>
      </c>
      <c r="AZ504" s="4">
        <v>12</v>
      </c>
      <c r="BA504" s="4">
        <v>10</v>
      </c>
      <c r="BB504" s="4" t="s">
        <v>436</v>
      </c>
      <c r="BC504" s="4">
        <v>1.1394</v>
      </c>
      <c r="BD504" s="4">
        <v>1.1697</v>
      </c>
      <c r="BE504" s="4">
        <v>1.9181999999999999</v>
      </c>
      <c r="BF504" s="4">
        <v>14.063000000000001</v>
      </c>
      <c r="BG504" s="4">
        <v>14.79</v>
      </c>
      <c r="BH504" s="4">
        <v>1.05</v>
      </c>
      <c r="BI504" s="4">
        <v>14.044</v>
      </c>
      <c r="BJ504" s="4">
        <v>2956.9079999999999</v>
      </c>
      <c r="BK504" s="4">
        <v>33.020000000000003</v>
      </c>
      <c r="BL504" s="4">
        <v>1.456</v>
      </c>
      <c r="BM504" s="4">
        <v>0.57699999999999996</v>
      </c>
      <c r="BN504" s="4">
        <v>2.0339999999999998</v>
      </c>
      <c r="BO504" s="4">
        <v>1.1479999999999999</v>
      </c>
      <c r="BP504" s="4">
        <v>0.45500000000000002</v>
      </c>
      <c r="BQ504" s="4">
        <v>1.603</v>
      </c>
      <c r="BR504" s="4">
        <v>8.0715000000000003</v>
      </c>
      <c r="BU504" s="4">
        <v>3.89</v>
      </c>
      <c r="BW504" s="4">
        <v>44.801000000000002</v>
      </c>
      <c r="BX504" s="4">
        <v>0.25118400000000002</v>
      </c>
      <c r="BY504" s="4">
        <v>-5</v>
      </c>
      <c r="BZ504" s="4">
        <v>0.53828799999999999</v>
      </c>
      <c r="CA504" s="4">
        <v>6.1383089999999996</v>
      </c>
      <c r="CB504" s="4">
        <v>10.873417999999999</v>
      </c>
    </row>
    <row r="505" spans="1:80">
      <c r="A505" s="2">
        <v>42439</v>
      </c>
      <c r="B505" s="29">
        <v>0.39108656250000001</v>
      </c>
      <c r="C505" s="4">
        <v>13.702</v>
      </c>
      <c r="D505" s="4">
        <v>9.2299999999999993E-2</v>
      </c>
      <c r="E505" s="4" t="s">
        <v>155</v>
      </c>
      <c r="F505" s="4">
        <v>922.66889100000003</v>
      </c>
      <c r="G505" s="4">
        <v>58.1</v>
      </c>
      <c r="H505" s="4">
        <v>26.2</v>
      </c>
      <c r="I505" s="4">
        <v>992.2</v>
      </c>
      <c r="K505" s="4">
        <v>0.2</v>
      </c>
      <c r="L505" s="4">
        <v>92</v>
      </c>
      <c r="M505" s="4">
        <v>0.88049999999999995</v>
      </c>
      <c r="N505" s="4">
        <v>12.0647</v>
      </c>
      <c r="O505" s="4">
        <v>8.1199999999999994E-2</v>
      </c>
      <c r="P505" s="4">
        <v>51.133099999999999</v>
      </c>
      <c r="Q505" s="4">
        <v>23.069199999999999</v>
      </c>
      <c r="R505" s="4">
        <v>74.2</v>
      </c>
      <c r="S505" s="4">
        <v>40.300400000000003</v>
      </c>
      <c r="T505" s="4">
        <v>18.181999999999999</v>
      </c>
      <c r="U505" s="4">
        <v>58.5</v>
      </c>
      <c r="V505" s="4">
        <v>992.23400000000004</v>
      </c>
      <c r="Y505" s="4">
        <v>81.412000000000006</v>
      </c>
      <c r="Z505" s="4">
        <v>0</v>
      </c>
      <c r="AA505" s="4">
        <v>0.17610000000000001</v>
      </c>
      <c r="AB505" s="4" t="s">
        <v>384</v>
      </c>
      <c r="AC505" s="4">
        <v>0</v>
      </c>
      <c r="AD505" s="4">
        <v>11.9</v>
      </c>
      <c r="AE505" s="4">
        <v>839</v>
      </c>
      <c r="AF505" s="4">
        <v>866</v>
      </c>
      <c r="AG505" s="4">
        <v>867</v>
      </c>
      <c r="AH505" s="4">
        <v>76</v>
      </c>
      <c r="AI505" s="4">
        <v>17.809999999999999</v>
      </c>
      <c r="AJ505" s="4">
        <v>0.41</v>
      </c>
      <c r="AK505" s="4">
        <v>983</v>
      </c>
      <c r="AL505" s="4">
        <v>-2</v>
      </c>
      <c r="AM505" s="4">
        <v>0</v>
      </c>
      <c r="AN505" s="4">
        <v>21</v>
      </c>
      <c r="AO505" s="4">
        <v>192</v>
      </c>
      <c r="AP505" s="4">
        <v>190</v>
      </c>
      <c r="AQ505" s="4">
        <v>3.2</v>
      </c>
      <c r="AR505" s="4">
        <v>195</v>
      </c>
      <c r="AS505" s="4" t="s">
        <v>155</v>
      </c>
      <c r="AT505" s="4">
        <v>2</v>
      </c>
      <c r="AU505" s="5">
        <v>0.59899305555555549</v>
      </c>
      <c r="AV505" s="4">
        <v>47.164364999999997</v>
      </c>
      <c r="AW505" s="4">
        <v>-88.485780000000005</v>
      </c>
      <c r="AX505" s="4">
        <v>319.5</v>
      </c>
      <c r="AY505" s="4">
        <v>41</v>
      </c>
      <c r="AZ505" s="4">
        <v>12</v>
      </c>
      <c r="BA505" s="4">
        <v>10</v>
      </c>
      <c r="BB505" s="4" t="s">
        <v>438</v>
      </c>
      <c r="BC505" s="4">
        <v>1</v>
      </c>
      <c r="BD505" s="4">
        <v>1.1606000000000001</v>
      </c>
      <c r="BE505" s="4">
        <v>1.5303</v>
      </c>
      <c r="BF505" s="4">
        <v>14.063000000000001</v>
      </c>
      <c r="BG505" s="4">
        <v>15.25</v>
      </c>
      <c r="BH505" s="4">
        <v>1.08</v>
      </c>
      <c r="BI505" s="4">
        <v>13.571</v>
      </c>
      <c r="BJ505" s="4">
        <v>2988.7669999999998</v>
      </c>
      <c r="BK505" s="4">
        <v>12.808999999999999</v>
      </c>
      <c r="BL505" s="4">
        <v>1.327</v>
      </c>
      <c r="BM505" s="4">
        <v>0.59799999999999998</v>
      </c>
      <c r="BN505" s="4">
        <v>1.925</v>
      </c>
      <c r="BO505" s="4">
        <v>1.0449999999999999</v>
      </c>
      <c r="BP505" s="4">
        <v>0.47199999999999998</v>
      </c>
      <c r="BQ505" s="4">
        <v>1.5169999999999999</v>
      </c>
      <c r="BR505" s="4">
        <v>8.1280000000000001</v>
      </c>
      <c r="BU505" s="4">
        <v>4.0010000000000003</v>
      </c>
      <c r="BW505" s="4">
        <v>31.72</v>
      </c>
      <c r="BX505" s="4">
        <v>0.220688</v>
      </c>
      <c r="BY505" s="4">
        <v>-5</v>
      </c>
      <c r="BZ505" s="4">
        <v>0.53890400000000005</v>
      </c>
      <c r="CA505" s="4">
        <v>5.3930629999999997</v>
      </c>
      <c r="CB505" s="4">
        <v>10.885861</v>
      </c>
    </row>
    <row r="506" spans="1:80">
      <c r="A506" s="2">
        <v>42439</v>
      </c>
      <c r="B506" s="29">
        <v>0.39109813657407405</v>
      </c>
      <c r="C506" s="4">
        <v>13.920999999999999</v>
      </c>
      <c r="D506" s="4">
        <v>0.2505</v>
      </c>
      <c r="E506" s="4" t="s">
        <v>155</v>
      </c>
      <c r="F506" s="4">
        <v>2504.7569440000002</v>
      </c>
      <c r="G506" s="4">
        <v>60.5</v>
      </c>
      <c r="H506" s="4">
        <v>26.2</v>
      </c>
      <c r="I506" s="4">
        <v>1089.7</v>
      </c>
      <c r="K506" s="4">
        <v>0.51</v>
      </c>
      <c r="L506" s="4">
        <v>103</v>
      </c>
      <c r="M506" s="4">
        <v>0.87719999999999998</v>
      </c>
      <c r="N506" s="4">
        <v>12.2118</v>
      </c>
      <c r="O506" s="4">
        <v>0.21970000000000001</v>
      </c>
      <c r="P506" s="4">
        <v>53.063200000000002</v>
      </c>
      <c r="Q506" s="4">
        <v>22.983899999999998</v>
      </c>
      <c r="R506" s="4">
        <v>76</v>
      </c>
      <c r="S506" s="4">
        <v>41.821399999999997</v>
      </c>
      <c r="T506" s="4">
        <v>18.114599999999999</v>
      </c>
      <c r="U506" s="4">
        <v>59.9</v>
      </c>
      <c r="V506" s="4">
        <v>1089.6636000000001</v>
      </c>
      <c r="Y506" s="4">
        <v>90.097999999999999</v>
      </c>
      <c r="Z506" s="4">
        <v>0</v>
      </c>
      <c r="AA506" s="4">
        <v>0.44650000000000001</v>
      </c>
      <c r="AB506" s="4" t="s">
        <v>384</v>
      </c>
      <c r="AC506" s="4">
        <v>0</v>
      </c>
      <c r="AD506" s="4">
        <v>11.9</v>
      </c>
      <c r="AE506" s="4">
        <v>839</v>
      </c>
      <c r="AF506" s="4">
        <v>865</v>
      </c>
      <c r="AG506" s="4">
        <v>867</v>
      </c>
      <c r="AH506" s="4">
        <v>76</v>
      </c>
      <c r="AI506" s="4">
        <v>17.809999999999999</v>
      </c>
      <c r="AJ506" s="4">
        <v>0.41</v>
      </c>
      <c r="AK506" s="4">
        <v>983</v>
      </c>
      <c r="AL506" s="4">
        <v>-2</v>
      </c>
      <c r="AM506" s="4">
        <v>0</v>
      </c>
      <c r="AN506" s="4">
        <v>21</v>
      </c>
      <c r="AO506" s="4">
        <v>192</v>
      </c>
      <c r="AP506" s="4">
        <v>190</v>
      </c>
      <c r="AQ506" s="4">
        <v>2.9</v>
      </c>
      <c r="AR506" s="4">
        <v>195</v>
      </c>
      <c r="AS506" s="4" t="s">
        <v>155</v>
      </c>
      <c r="AT506" s="4">
        <v>2</v>
      </c>
      <c r="AU506" s="5">
        <v>0.59900462962962964</v>
      </c>
      <c r="AV506" s="4">
        <v>47.164419000000002</v>
      </c>
      <c r="AW506" s="4">
        <v>-88.485990000000001</v>
      </c>
      <c r="AX506" s="4">
        <v>319.60000000000002</v>
      </c>
      <c r="AY506" s="4">
        <v>39.299999999999997</v>
      </c>
      <c r="AZ506" s="4">
        <v>12</v>
      </c>
      <c r="BA506" s="4">
        <v>10</v>
      </c>
      <c r="BB506" s="4" t="s">
        <v>438</v>
      </c>
      <c r="BC506" s="4">
        <v>1</v>
      </c>
      <c r="BD506" s="4">
        <v>1.2394000000000001</v>
      </c>
      <c r="BE506" s="4">
        <v>1.5697000000000001</v>
      </c>
      <c r="BF506" s="4">
        <v>14.063000000000001</v>
      </c>
      <c r="BG506" s="4">
        <v>14.85</v>
      </c>
      <c r="BH506" s="4">
        <v>1.06</v>
      </c>
      <c r="BI506" s="4">
        <v>13.993</v>
      </c>
      <c r="BJ506" s="4">
        <v>2953.73</v>
      </c>
      <c r="BK506" s="4">
        <v>33.826999999999998</v>
      </c>
      <c r="BL506" s="4">
        <v>1.3440000000000001</v>
      </c>
      <c r="BM506" s="4">
        <v>0.58199999999999996</v>
      </c>
      <c r="BN506" s="4">
        <v>1.9259999999999999</v>
      </c>
      <c r="BO506" s="4">
        <v>1.0589999999999999</v>
      </c>
      <c r="BP506" s="4">
        <v>0.45900000000000002</v>
      </c>
      <c r="BQ506" s="4">
        <v>1.518</v>
      </c>
      <c r="BR506" s="4">
        <v>8.7152999999999992</v>
      </c>
      <c r="BU506" s="4">
        <v>4.3239999999999998</v>
      </c>
      <c r="BW506" s="4">
        <v>78.531999999999996</v>
      </c>
      <c r="BX506" s="4">
        <v>0.18910099999999999</v>
      </c>
      <c r="BY506" s="4">
        <v>-5</v>
      </c>
      <c r="BZ506" s="4">
        <v>0.53809700000000005</v>
      </c>
      <c r="CA506" s="4">
        <v>4.6211529999999996</v>
      </c>
      <c r="CB506" s="4">
        <v>10.869557</v>
      </c>
    </row>
    <row r="507" spans="1:80">
      <c r="A507" s="2">
        <v>42439</v>
      </c>
      <c r="B507" s="29">
        <v>0.3911097106481482</v>
      </c>
      <c r="C507" s="4">
        <v>13.971</v>
      </c>
      <c r="D507" s="4">
        <v>0.62029999999999996</v>
      </c>
      <c r="E507" s="4" t="s">
        <v>155</v>
      </c>
      <c r="F507" s="4">
        <v>6202.7403850000001</v>
      </c>
      <c r="G507" s="4">
        <v>69</v>
      </c>
      <c r="H507" s="4">
        <v>30.3</v>
      </c>
      <c r="I507" s="4">
        <v>1236.5</v>
      </c>
      <c r="K507" s="4">
        <v>1.06</v>
      </c>
      <c r="L507" s="4">
        <v>108</v>
      </c>
      <c r="M507" s="4">
        <v>0.87339999999999995</v>
      </c>
      <c r="N507" s="4">
        <v>12.2012</v>
      </c>
      <c r="O507" s="4">
        <v>0.54169999999999996</v>
      </c>
      <c r="P507" s="4">
        <v>60.242100000000001</v>
      </c>
      <c r="Q507" s="4">
        <v>26.4679</v>
      </c>
      <c r="R507" s="4">
        <v>86.7</v>
      </c>
      <c r="S507" s="4">
        <v>47.479399999999998</v>
      </c>
      <c r="T507" s="4">
        <v>20.860499999999998</v>
      </c>
      <c r="U507" s="4">
        <v>68.3</v>
      </c>
      <c r="V507" s="4">
        <v>1236.5016000000001</v>
      </c>
      <c r="Y507" s="4">
        <v>94.26</v>
      </c>
      <c r="Z507" s="4">
        <v>0</v>
      </c>
      <c r="AA507" s="4">
        <v>0.92359999999999998</v>
      </c>
      <c r="AB507" s="4" t="s">
        <v>384</v>
      </c>
      <c r="AC507" s="4">
        <v>0</v>
      </c>
      <c r="AD507" s="4">
        <v>11.9</v>
      </c>
      <c r="AE507" s="4">
        <v>839</v>
      </c>
      <c r="AF507" s="4">
        <v>866</v>
      </c>
      <c r="AG507" s="4">
        <v>867</v>
      </c>
      <c r="AH507" s="4">
        <v>76</v>
      </c>
      <c r="AI507" s="4">
        <v>17.809999999999999</v>
      </c>
      <c r="AJ507" s="4">
        <v>0.41</v>
      </c>
      <c r="AK507" s="4">
        <v>983</v>
      </c>
      <c r="AL507" s="4">
        <v>-2</v>
      </c>
      <c r="AM507" s="4">
        <v>0</v>
      </c>
      <c r="AN507" s="4">
        <v>21</v>
      </c>
      <c r="AO507" s="4">
        <v>192</v>
      </c>
      <c r="AP507" s="4">
        <v>190</v>
      </c>
      <c r="AQ507" s="4">
        <v>2.5</v>
      </c>
      <c r="AR507" s="4">
        <v>195</v>
      </c>
      <c r="AS507" s="4" t="s">
        <v>155</v>
      </c>
      <c r="AT507" s="4">
        <v>2</v>
      </c>
      <c r="AU507" s="5">
        <v>0.59901620370370368</v>
      </c>
      <c r="AV507" s="4">
        <v>47.164456000000001</v>
      </c>
      <c r="AW507" s="4">
        <v>-88.486193</v>
      </c>
      <c r="AX507" s="4">
        <v>319.5</v>
      </c>
      <c r="AY507" s="4">
        <v>37.1</v>
      </c>
      <c r="AZ507" s="4">
        <v>12</v>
      </c>
      <c r="BA507" s="4">
        <v>10</v>
      </c>
      <c r="BB507" s="4" t="s">
        <v>438</v>
      </c>
      <c r="BC507" s="4">
        <v>1</v>
      </c>
      <c r="BD507" s="4">
        <v>1.1000000000000001</v>
      </c>
      <c r="BE507" s="4">
        <v>1.5</v>
      </c>
      <c r="BF507" s="4">
        <v>14.063000000000001</v>
      </c>
      <c r="BG507" s="4">
        <v>14.38</v>
      </c>
      <c r="BH507" s="4">
        <v>1.02</v>
      </c>
      <c r="BI507" s="4">
        <v>14.500999999999999</v>
      </c>
      <c r="BJ507" s="4">
        <v>2876.1309999999999</v>
      </c>
      <c r="BK507" s="4">
        <v>81.275000000000006</v>
      </c>
      <c r="BL507" s="4">
        <v>1.4870000000000001</v>
      </c>
      <c r="BM507" s="4">
        <v>0.65300000000000002</v>
      </c>
      <c r="BN507" s="4">
        <v>2.14</v>
      </c>
      <c r="BO507" s="4">
        <v>1.1719999999999999</v>
      </c>
      <c r="BP507" s="4">
        <v>0.51500000000000001</v>
      </c>
      <c r="BQ507" s="4">
        <v>1.6870000000000001</v>
      </c>
      <c r="BR507" s="4">
        <v>9.6381999999999994</v>
      </c>
      <c r="BU507" s="4">
        <v>4.4080000000000004</v>
      </c>
      <c r="BW507" s="4">
        <v>158.30600000000001</v>
      </c>
      <c r="BX507" s="4">
        <v>0.22486800000000001</v>
      </c>
      <c r="BY507" s="4">
        <v>-5</v>
      </c>
      <c r="BZ507" s="4">
        <v>0.53709600000000002</v>
      </c>
      <c r="CA507" s="4">
        <v>5.495209</v>
      </c>
      <c r="CB507" s="4">
        <v>10.849341000000001</v>
      </c>
    </row>
    <row r="508" spans="1:80">
      <c r="A508" s="2">
        <v>42439</v>
      </c>
      <c r="B508" s="29">
        <v>0.39112128472222224</v>
      </c>
      <c r="C508" s="4">
        <v>13.973000000000001</v>
      </c>
      <c r="D508" s="4">
        <v>0.77749999999999997</v>
      </c>
      <c r="E508" s="4" t="s">
        <v>155</v>
      </c>
      <c r="F508" s="4">
        <v>7775.2333330000001</v>
      </c>
      <c r="G508" s="4">
        <v>61.2</v>
      </c>
      <c r="H508" s="4">
        <v>35.299999999999997</v>
      </c>
      <c r="I508" s="4">
        <v>1275.9000000000001</v>
      </c>
      <c r="K508" s="4">
        <v>0.9</v>
      </c>
      <c r="L508" s="4">
        <v>107</v>
      </c>
      <c r="M508" s="4">
        <v>0.87190000000000001</v>
      </c>
      <c r="N508" s="4">
        <v>12.1836</v>
      </c>
      <c r="O508" s="4">
        <v>0.67789999999999995</v>
      </c>
      <c r="P508" s="4">
        <v>53.392699999999998</v>
      </c>
      <c r="Q508" s="4">
        <v>30.779199999999999</v>
      </c>
      <c r="R508" s="4">
        <v>84.2</v>
      </c>
      <c r="S508" s="4">
        <v>42.081000000000003</v>
      </c>
      <c r="T508" s="4">
        <v>24.258400000000002</v>
      </c>
      <c r="U508" s="4">
        <v>66.3</v>
      </c>
      <c r="V508" s="4">
        <v>1275.8848</v>
      </c>
      <c r="Y508" s="4">
        <v>92.876999999999995</v>
      </c>
      <c r="Z508" s="4">
        <v>0</v>
      </c>
      <c r="AA508" s="4">
        <v>0.78310000000000002</v>
      </c>
      <c r="AB508" s="4" t="s">
        <v>384</v>
      </c>
      <c r="AC508" s="4">
        <v>0</v>
      </c>
      <c r="AD508" s="4">
        <v>11.9</v>
      </c>
      <c r="AE508" s="4">
        <v>839</v>
      </c>
      <c r="AF508" s="4">
        <v>866</v>
      </c>
      <c r="AG508" s="4">
        <v>868</v>
      </c>
      <c r="AH508" s="4">
        <v>76</v>
      </c>
      <c r="AI508" s="4">
        <v>17.809999999999999</v>
      </c>
      <c r="AJ508" s="4">
        <v>0.41</v>
      </c>
      <c r="AK508" s="4">
        <v>983</v>
      </c>
      <c r="AL508" s="4">
        <v>-2</v>
      </c>
      <c r="AM508" s="4">
        <v>0</v>
      </c>
      <c r="AN508" s="4">
        <v>21</v>
      </c>
      <c r="AO508" s="4">
        <v>191.1</v>
      </c>
      <c r="AP508" s="4">
        <v>190</v>
      </c>
      <c r="AQ508" s="4">
        <v>2.6</v>
      </c>
      <c r="AR508" s="4">
        <v>195</v>
      </c>
      <c r="AS508" s="4" t="s">
        <v>155</v>
      </c>
      <c r="AT508" s="4">
        <v>2</v>
      </c>
      <c r="AU508" s="5">
        <v>0.59902777777777783</v>
      </c>
      <c r="AV508" s="4">
        <v>47.164476999999998</v>
      </c>
      <c r="AW508" s="4">
        <v>-88.486390999999998</v>
      </c>
      <c r="AX508" s="4">
        <v>319.3</v>
      </c>
      <c r="AY508" s="4">
        <v>35</v>
      </c>
      <c r="AZ508" s="4">
        <v>12</v>
      </c>
      <c r="BA508" s="4">
        <v>11</v>
      </c>
      <c r="BB508" s="4" t="s">
        <v>435</v>
      </c>
      <c r="BC508" s="4">
        <v>1.0303</v>
      </c>
      <c r="BD508" s="4">
        <v>1.1303000000000001</v>
      </c>
      <c r="BE508" s="4">
        <v>1.5303</v>
      </c>
      <c r="BF508" s="4">
        <v>14.063000000000001</v>
      </c>
      <c r="BG508" s="4">
        <v>14.22</v>
      </c>
      <c r="BH508" s="4">
        <v>1.01</v>
      </c>
      <c r="BI508" s="4">
        <v>14.688000000000001</v>
      </c>
      <c r="BJ508" s="4">
        <v>2844.7910000000002</v>
      </c>
      <c r="BK508" s="4">
        <v>100.751</v>
      </c>
      <c r="BL508" s="4">
        <v>1.306</v>
      </c>
      <c r="BM508" s="4">
        <v>0.753</v>
      </c>
      <c r="BN508" s="4">
        <v>2.0579999999999998</v>
      </c>
      <c r="BO508" s="4">
        <v>1.0289999999999999</v>
      </c>
      <c r="BP508" s="4">
        <v>0.59299999999999997</v>
      </c>
      <c r="BQ508" s="4">
        <v>1.6220000000000001</v>
      </c>
      <c r="BR508" s="4">
        <v>9.8511000000000006</v>
      </c>
      <c r="BU508" s="4">
        <v>4.3029999999999999</v>
      </c>
      <c r="BW508" s="4">
        <v>132.946</v>
      </c>
      <c r="BX508" s="4">
        <v>0.28776000000000002</v>
      </c>
      <c r="BY508" s="4">
        <v>-5</v>
      </c>
      <c r="BZ508" s="4">
        <v>0.53790400000000005</v>
      </c>
      <c r="CA508" s="4">
        <v>7.0321350000000002</v>
      </c>
      <c r="CB508" s="4">
        <v>10.865660999999999</v>
      </c>
    </row>
    <row r="509" spans="1:80">
      <c r="A509" s="2">
        <v>42439</v>
      </c>
      <c r="B509" s="29">
        <v>0.39113285879629628</v>
      </c>
      <c r="C509" s="4">
        <v>13.711</v>
      </c>
      <c r="D509" s="4">
        <v>0.28089999999999998</v>
      </c>
      <c r="E509" s="4" t="s">
        <v>155</v>
      </c>
      <c r="F509" s="4">
        <v>2808.5666670000001</v>
      </c>
      <c r="G509" s="4">
        <v>46.8</v>
      </c>
      <c r="H509" s="4">
        <v>34.1</v>
      </c>
      <c r="I509" s="4">
        <v>1116.2</v>
      </c>
      <c r="K509" s="4">
        <v>0.54</v>
      </c>
      <c r="L509" s="4">
        <v>100</v>
      </c>
      <c r="M509" s="4">
        <v>0.87839999999999996</v>
      </c>
      <c r="N509" s="4">
        <v>12.0443</v>
      </c>
      <c r="O509" s="4">
        <v>0.2467</v>
      </c>
      <c r="P509" s="4">
        <v>41.110900000000001</v>
      </c>
      <c r="Q509" s="4">
        <v>29.9148</v>
      </c>
      <c r="R509" s="4">
        <v>71</v>
      </c>
      <c r="S509" s="4">
        <v>32.401200000000003</v>
      </c>
      <c r="T509" s="4">
        <v>23.577200000000001</v>
      </c>
      <c r="U509" s="4">
        <v>56</v>
      </c>
      <c r="V509" s="4">
        <v>1116.1990000000001</v>
      </c>
      <c r="Y509" s="4">
        <v>87.480999999999995</v>
      </c>
      <c r="Z509" s="4">
        <v>0</v>
      </c>
      <c r="AA509" s="4">
        <v>0.47870000000000001</v>
      </c>
      <c r="AB509" s="4" t="s">
        <v>384</v>
      </c>
      <c r="AC509" s="4">
        <v>0</v>
      </c>
      <c r="AD509" s="4">
        <v>11.8</v>
      </c>
      <c r="AE509" s="4">
        <v>840</v>
      </c>
      <c r="AF509" s="4">
        <v>866</v>
      </c>
      <c r="AG509" s="4">
        <v>869</v>
      </c>
      <c r="AH509" s="4">
        <v>76</v>
      </c>
      <c r="AI509" s="4">
        <v>17.809999999999999</v>
      </c>
      <c r="AJ509" s="4">
        <v>0.41</v>
      </c>
      <c r="AK509" s="4">
        <v>983</v>
      </c>
      <c r="AL509" s="4">
        <v>-2</v>
      </c>
      <c r="AM509" s="4">
        <v>0</v>
      </c>
      <c r="AN509" s="4">
        <v>21</v>
      </c>
      <c r="AO509" s="4">
        <v>191</v>
      </c>
      <c r="AP509" s="4">
        <v>190</v>
      </c>
      <c r="AQ509" s="4">
        <v>2.5</v>
      </c>
      <c r="AR509" s="4">
        <v>195</v>
      </c>
      <c r="AS509" s="4" t="s">
        <v>155</v>
      </c>
      <c r="AT509" s="4">
        <v>2</v>
      </c>
      <c r="AU509" s="5">
        <v>0.59903935185185186</v>
      </c>
      <c r="AV509" s="4">
        <v>47.164481000000002</v>
      </c>
      <c r="AW509" s="4">
        <v>-88.486586000000003</v>
      </c>
      <c r="AX509" s="4">
        <v>319</v>
      </c>
      <c r="AY509" s="4">
        <v>33.5</v>
      </c>
      <c r="AZ509" s="4">
        <v>12</v>
      </c>
      <c r="BA509" s="4">
        <v>11</v>
      </c>
      <c r="BB509" s="4" t="s">
        <v>435</v>
      </c>
      <c r="BC509" s="4">
        <v>1.1000000000000001</v>
      </c>
      <c r="BD509" s="4">
        <v>1.2908999999999999</v>
      </c>
      <c r="BE509" s="4">
        <v>1.6909000000000001</v>
      </c>
      <c r="BF509" s="4">
        <v>14.063000000000001</v>
      </c>
      <c r="BG509" s="4">
        <v>15.01</v>
      </c>
      <c r="BH509" s="4">
        <v>1.07</v>
      </c>
      <c r="BI509" s="4">
        <v>13.839</v>
      </c>
      <c r="BJ509" s="4">
        <v>2945.701</v>
      </c>
      <c r="BK509" s="4">
        <v>38.404000000000003</v>
      </c>
      <c r="BL509" s="4">
        <v>1.0529999999999999</v>
      </c>
      <c r="BM509" s="4">
        <v>0.76600000000000001</v>
      </c>
      <c r="BN509" s="4">
        <v>1.819</v>
      </c>
      <c r="BO509" s="4">
        <v>0.83</v>
      </c>
      <c r="BP509" s="4">
        <v>0.60399999999999998</v>
      </c>
      <c r="BQ509" s="4">
        <v>1.4339999999999999</v>
      </c>
      <c r="BR509" s="4">
        <v>9.0271000000000008</v>
      </c>
      <c r="BU509" s="4">
        <v>4.2450000000000001</v>
      </c>
      <c r="BW509" s="4">
        <v>85.134</v>
      </c>
      <c r="BX509" s="4">
        <v>0.25151200000000001</v>
      </c>
      <c r="BY509" s="4">
        <v>-5</v>
      </c>
      <c r="BZ509" s="4">
        <v>0.536192</v>
      </c>
      <c r="CA509" s="4">
        <v>6.1463239999999999</v>
      </c>
      <c r="CB509" s="4">
        <v>10.831078</v>
      </c>
    </row>
    <row r="510" spans="1:80">
      <c r="A510" s="2">
        <v>42439</v>
      </c>
      <c r="B510" s="29">
        <v>0.39114443287037037</v>
      </c>
      <c r="C510" s="4">
        <v>13.526999999999999</v>
      </c>
      <c r="D510" s="4">
        <v>0.10829999999999999</v>
      </c>
      <c r="E510" s="4" t="s">
        <v>155</v>
      </c>
      <c r="F510" s="4">
        <v>1082.7334470000001</v>
      </c>
      <c r="G510" s="4">
        <v>55</v>
      </c>
      <c r="H510" s="4">
        <v>33.9</v>
      </c>
      <c r="I510" s="4">
        <v>997.1</v>
      </c>
      <c r="K510" s="4">
        <v>0.43</v>
      </c>
      <c r="L510" s="4">
        <v>88</v>
      </c>
      <c r="M510" s="4">
        <v>0.88149999999999995</v>
      </c>
      <c r="N510" s="4">
        <v>11.9245</v>
      </c>
      <c r="O510" s="4">
        <v>9.5399999999999999E-2</v>
      </c>
      <c r="P510" s="4">
        <v>48.462400000000002</v>
      </c>
      <c r="Q510" s="4">
        <v>29.8445</v>
      </c>
      <c r="R510" s="4">
        <v>78.3</v>
      </c>
      <c r="S510" s="4">
        <v>38.195300000000003</v>
      </c>
      <c r="T510" s="4">
        <v>23.521799999999999</v>
      </c>
      <c r="U510" s="4">
        <v>61.7</v>
      </c>
      <c r="V510" s="4">
        <v>997.12369999999999</v>
      </c>
      <c r="Y510" s="4">
        <v>77.224999999999994</v>
      </c>
      <c r="Z510" s="4">
        <v>0</v>
      </c>
      <c r="AA510" s="4">
        <v>0.3775</v>
      </c>
      <c r="AB510" s="4" t="s">
        <v>384</v>
      </c>
      <c r="AC510" s="4">
        <v>0</v>
      </c>
      <c r="AD510" s="4">
        <v>11.9</v>
      </c>
      <c r="AE510" s="4">
        <v>839</v>
      </c>
      <c r="AF510" s="4">
        <v>866</v>
      </c>
      <c r="AG510" s="4">
        <v>868</v>
      </c>
      <c r="AH510" s="4">
        <v>76</v>
      </c>
      <c r="AI510" s="4">
        <v>17.809999999999999</v>
      </c>
      <c r="AJ510" s="4">
        <v>0.41</v>
      </c>
      <c r="AK510" s="4">
        <v>983</v>
      </c>
      <c r="AL510" s="4">
        <v>-2</v>
      </c>
      <c r="AM510" s="4">
        <v>0</v>
      </c>
      <c r="AN510" s="4">
        <v>21</v>
      </c>
      <c r="AO510" s="4">
        <v>191.9</v>
      </c>
      <c r="AP510" s="4">
        <v>190</v>
      </c>
      <c r="AQ510" s="4">
        <v>2.6</v>
      </c>
      <c r="AR510" s="4">
        <v>195</v>
      </c>
      <c r="AS510" s="4" t="s">
        <v>155</v>
      </c>
      <c r="AT510" s="4">
        <v>2</v>
      </c>
      <c r="AU510" s="5">
        <v>0.5990509259259259</v>
      </c>
      <c r="AV510" s="4">
        <v>47.164476999999998</v>
      </c>
      <c r="AW510" s="4">
        <v>-88.486782000000005</v>
      </c>
      <c r="AX510" s="4">
        <v>319.10000000000002</v>
      </c>
      <c r="AY510" s="4">
        <v>33</v>
      </c>
      <c r="AZ510" s="4">
        <v>12</v>
      </c>
      <c r="BA510" s="4">
        <v>11</v>
      </c>
      <c r="BB510" s="4" t="s">
        <v>435</v>
      </c>
      <c r="BC510" s="4">
        <v>1.1000000000000001</v>
      </c>
      <c r="BD510" s="4">
        <v>1.5</v>
      </c>
      <c r="BE510" s="4">
        <v>1.9</v>
      </c>
      <c r="BF510" s="4">
        <v>14.063000000000001</v>
      </c>
      <c r="BG510" s="4">
        <v>15.42</v>
      </c>
      <c r="BH510" s="4">
        <v>1.1000000000000001</v>
      </c>
      <c r="BI510" s="4">
        <v>13.441000000000001</v>
      </c>
      <c r="BJ510" s="4">
        <v>2984.7269999999999</v>
      </c>
      <c r="BK510" s="4">
        <v>15.205</v>
      </c>
      <c r="BL510" s="4">
        <v>1.27</v>
      </c>
      <c r="BM510" s="4">
        <v>0.78200000000000003</v>
      </c>
      <c r="BN510" s="4">
        <v>2.0529999999999999</v>
      </c>
      <c r="BO510" s="4">
        <v>1.0009999999999999</v>
      </c>
      <c r="BP510" s="4">
        <v>0.61699999999999999</v>
      </c>
      <c r="BQ510" s="4">
        <v>1.6180000000000001</v>
      </c>
      <c r="BR510" s="4">
        <v>8.2530000000000001</v>
      </c>
      <c r="BU510" s="4">
        <v>3.835</v>
      </c>
      <c r="BW510" s="4">
        <v>68.703999999999994</v>
      </c>
      <c r="BX510" s="4">
        <v>0.27683200000000002</v>
      </c>
      <c r="BY510" s="4">
        <v>-5</v>
      </c>
      <c r="BZ510" s="4">
        <v>0.53780799999999995</v>
      </c>
      <c r="CA510" s="4">
        <v>6.7650819999999996</v>
      </c>
      <c r="CB510" s="4">
        <v>10.863721999999999</v>
      </c>
    </row>
    <row r="511" spans="1:80">
      <c r="A511" s="2">
        <v>42439</v>
      </c>
      <c r="B511" s="29">
        <v>0.39115600694444441</v>
      </c>
      <c r="C511" s="4">
        <v>13.55</v>
      </c>
      <c r="D511" s="4">
        <v>6.0100000000000001E-2</v>
      </c>
      <c r="E511" s="4" t="s">
        <v>155</v>
      </c>
      <c r="F511" s="4">
        <v>601.422731</v>
      </c>
      <c r="G511" s="4">
        <v>73.3</v>
      </c>
      <c r="H511" s="4">
        <v>33.700000000000003</v>
      </c>
      <c r="I511" s="4">
        <v>1004.2</v>
      </c>
      <c r="K511" s="4">
        <v>1.02</v>
      </c>
      <c r="L511" s="4">
        <v>88</v>
      </c>
      <c r="M511" s="4">
        <v>0.88160000000000005</v>
      </c>
      <c r="N511" s="4">
        <v>11.9465</v>
      </c>
      <c r="O511" s="4">
        <v>5.2999999999999999E-2</v>
      </c>
      <c r="P511" s="4">
        <v>64.661000000000001</v>
      </c>
      <c r="Q511" s="4">
        <v>29.711300000000001</v>
      </c>
      <c r="R511" s="4">
        <v>94.4</v>
      </c>
      <c r="S511" s="4">
        <v>50.9621</v>
      </c>
      <c r="T511" s="4">
        <v>23.416699999999999</v>
      </c>
      <c r="U511" s="4">
        <v>74.400000000000006</v>
      </c>
      <c r="V511" s="4">
        <v>1004.2393</v>
      </c>
      <c r="Y511" s="4">
        <v>77.308000000000007</v>
      </c>
      <c r="Z511" s="4">
        <v>0</v>
      </c>
      <c r="AA511" s="4">
        <v>0.89959999999999996</v>
      </c>
      <c r="AB511" s="4" t="s">
        <v>384</v>
      </c>
      <c r="AC511" s="4">
        <v>0</v>
      </c>
      <c r="AD511" s="4">
        <v>11.9</v>
      </c>
      <c r="AE511" s="4">
        <v>839</v>
      </c>
      <c r="AF511" s="4">
        <v>866</v>
      </c>
      <c r="AG511" s="4">
        <v>868</v>
      </c>
      <c r="AH511" s="4">
        <v>76</v>
      </c>
      <c r="AI511" s="4">
        <v>17.809999999999999</v>
      </c>
      <c r="AJ511" s="4">
        <v>0.41</v>
      </c>
      <c r="AK511" s="4">
        <v>983</v>
      </c>
      <c r="AL511" s="4">
        <v>-2</v>
      </c>
      <c r="AM511" s="4">
        <v>0</v>
      </c>
      <c r="AN511" s="4">
        <v>21</v>
      </c>
      <c r="AO511" s="4">
        <v>192</v>
      </c>
      <c r="AP511" s="4">
        <v>190</v>
      </c>
      <c r="AQ511" s="4">
        <v>2.2000000000000002</v>
      </c>
      <c r="AR511" s="4">
        <v>195</v>
      </c>
      <c r="AS511" s="4" t="s">
        <v>155</v>
      </c>
      <c r="AT511" s="4">
        <v>2</v>
      </c>
      <c r="AU511" s="5">
        <v>0.59906249999999994</v>
      </c>
      <c r="AV511" s="4">
        <v>47.164473999999998</v>
      </c>
      <c r="AW511" s="4">
        <v>-88.486976999999996</v>
      </c>
      <c r="AX511" s="4">
        <v>319</v>
      </c>
      <c r="AY511" s="4">
        <v>32.9</v>
      </c>
      <c r="AZ511" s="4">
        <v>12</v>
      </c>
      <c r="BA511" s="4">
        <v>11</v>
      </c>
      <c r="BB511" s="4" t="s">
        <v>435</v>
      </c>
      <c r="BC511" s="4">
        <v>1.0697000000000001</v>
      </c>
      <c r="BD511" s="4">
        <v>1.5</v>
      </c>
      <c r="BE511" s="4">
        <v>1.8696999999999999</v>
      </c>
      <c r="BF511" s="4">
        <v>14.063000000000001</v>
      </c>
      <c r="BG511" s="4">
        <v>15.45</v>
      </c>
      <c r="BH511" s="4">
        <v>1.1000000000000001</v>
      </c>
      <c r="BI511" s="4">
        <v>13.425000000000001</v>
      </c>
      <c r="BJ511" s="4">
        <v>2995.123</v>
      </c>
      <c r="BK511" s="4">
        <v>8.4610000000000003</v>
      </c>
      <c r="BL511" s="4">
        <v>1.698</v>
      </c>
      <c r="BM511" s="4">
        <v>0.78</v>
      </c>
      <c r="BN511" s="4">
        <v>2.4780000000000002</v>
      </c>
      <c r="BO511" s="4">
        <v>1.3380000000000001</v>
      </c>
      <c r="BP511" s="4">
        <v>0.61499999999999999</v>
      </c>
      <c r="BQ511" s="4">
        <v>1.9530000000000001</v>
      </c>
      <c r="BR511" s="4">
        <v>8.3254999999999999</v>
      </c>
      <c r="BU511" s="4">
        <v>3.8450000000000002</v>
      </c>
      <c r="BW511" s="4">
        <v>163.99799999999999</v>
      </c>
      <c r="BX511" s="4">
        <v>0.24926400000000001</v>
      </c>
      <c r="BY511" s="4">
        <v>-5</v>
      </c>
      <c r="BZ511" s="4">
        <v>0.53709600000000002</v>
      </c>
      <c r="CA511" s="4">
        <v>6.0913890000000004</v>
      </c>
      <c r="CB511" s="4">
        <v>10.849339000000001</v>
      </c>
    </row>
    <row r="512" spans="1:80">
      <c r="A512" s="2">
        <v>42439</v>
      </c>
      <c r="B512" s="29">
        <v>0.39116758101851851</v>
      </c>
      <c r="C512" s="4">
        <v>13.353999999999999</v>
      </c>
      <c r="D512" s="4">
        <v>4.9700000000000001E-2</v>
      </c>
      <c r="E512" s="4" t="s">
        <v>155</v>
      </c>
      <c r="F512" s="4">
        <v>497.35042700000002</v>
      </c>
      <c r="G512" s="4">
        <v>78.7</v>
      </c>
      <c r="H512" s="4">
        <v>33.700000000000003</v>
      </c>
      <c r="I512" s="4">
        <v>920.7</v>
      </c>
      <c r="K512" s="4">
        <v>1.3</v>
      </c>
      <c r="L512" s="4">
        <v>84</v>
      </c>
      <c r="M512" s="4">
        <v>0.88360000000000005</v>
      </c>
      <c r="N512" s="4">
        <v>11.7995</v>
      </c>
      <c r="O512" s="4">
        <v>4.3900000000000002E-2</v>
      </c>
      <c r="P512" s="4">
        <v>69.531800000000004</v>
      </c>
      <c r="Q512" s="4">
        <v>29.7761</v>
      </c>
      <c r="R512" s="4">
        <v>99.3</v>
      </c>
      <c r="S512" s="4">
        <v>54.801000000000002</v>
      </c>
      <c r="T512" s="4">
        <v>23.4678</v>
      </c>
      <c r="U512" s="4">
        <v>78.3</v>
      </c>
      <c r="V512" s="4">
        <v>920.66859999999997</v>
      </c>
      <c r="Y512" s="4">
        <v>74.542000000000002</v>
      </c>
      <c r="Z512" s="4">
        <v>0</v>
      </c>
      <c r="AA512" s="4">
        <v>1.1486000000000001</v>
      </c>
      <c r="AB512" s="4" t="s">
        <v>384</v>
      </c>
      <c r="AC512" s="4">
        <v>0</v>
      </c>
      <c r="AD512" s="4">
        <v>11.9</v>
      </c>
      <c r="AE512" s="4">
        <v>839</v>
      </c>
      <c r="AF512" s="4">
        <v>867</v>
      </c>
      <c r="AG512" s="4">
        <v>868</v>
      </c>
      <c r="AH512" s="4">
        <v>76</v>
      </c>
      <c r="AI512" s="4">
        <v>17.809999999999999</v>
      </c>
      <c r="AJ512" s="4">
        <v>0.41</v>
      </c>
      <c r="AK512" s="4">
        <v>983</v>
      </c>
      <c r="AL512" s="4">
        <v>-2</v>
      </c>
      <c r="AM512" s="4">
        <v>0</v>
      </c>
      <c r="AN512" s="4">
        <v>21</v>
      </c>
      <c r="AO512" s="4">
        <v>192</v>
      </c>
      <c r="AP512" s="4">
        <v>190</v>
      </c>
      <c r="AQ512" s="4">
        <v>2.9</v>
      </c>
      <c r="AR512" s="4">
        <v>195</v>
      </c>
      <c r="AS512" s="4" t="s">
        <v>155</v>
      </c>
      <c r="AT512" s="4">
        <v>2</v>
      </c>
      <c r="AU512" s="5">
        <v>0.59907407407407409</v>
      </c>
      <c r="AV512" s="4">
        <v>47.164440999999997</v>
      </c>
      <c r="AW512" s="4">
        <v>-88.487168999999994</v>
      </c>
      <c r="AX512" s="4">
        <v>319</v>
      </c>
      <c r="AY512" s="4">
        <v>32.4</v>
      </c>
      <c r="AZ512" s="4">
        <v>12</v>
      </c>
      <c r="BA512" s="4">
        <v>11</v>
      </c>
      <c r="BB512" s="4" t="s">
        <v>435</v>
      </c>
      <c r="BC512" s="4">
        <v>1</v>
      </c>
      <c r="BD512" s="4">
        <v>1.5</v>
      </c>
      <c r="BE512" s="4">
        <v>1.8</v>
      </c>
      <c r="BF512" s="4">
        <v>14.063000000000001</v>
      </c>
      <c r="BG512" s="4">
        <v>15.68</v>
      </c>
      <c r="BH512" s="4">
        <v>1.1200000000000001</v>
      </c>
      <c r="BI512" s="4">
        <v>13.178000000000001</v>
      </c>
      <c r="BJ512" s="4">
        <v>2999.1610000000001</v>
      </c>
      <c r="BK512" s="4">
        <v>7.109</v>
      </c>
      <c r="BL512" s="4">
        <v>1.851</v>
      </c>
      <c r="BM512" s="4">
        <v>0.79300000000000004</v>
      </c>
      <c r="BN512" s="4">
        <v>2.6429999999999998</v>
      </c>
      <c r="BO512" s="4">
        <v>1.4590000000000001</v>
      </c>
      <c r="BP512" s="4">
        <v>0.625</v>
      </c>
      <c r="BQ512" s="4">
        <v>2.0830000000000002</v>
      </c>
      <c r="BR512" s="4">
        <v>7.7382</v>
      </c>
      <c r="BU512" s="4">
        <v>3.7589999999999999</v>
      </c>
      <c r="BW512" s="4">
        <v>212.28399999999999</v>
      </c>
      <c r="BX512" s="4">
        <v>0.217976</v>
      </c>
      <c r="BY512" s="4">
        <v>-5</v>
      </c>
      <c r="BZ512" s="4">
        <v>0.53700000000000003</v>
      </c>
      <c r="CA512" s="4">
        <v>5.3267879999999996</v>
      </c>
      <c r="CB512" s="4">
        <v>10.8474</v>
      </c>
    </row>
    <row r="513" spans="1:80">
      <c r="A513" s="2">
        <v>42439</v>
      </c>
      <c r="B513" s="29">
        <v>0.39117915509259255</v>
      </c>
      <c r="C513" s="4">
        <v>12.597</v>
      </c>
      <c r="D513" s="4">
        <v>5.57E-2</v>
      </c>
      <c r="E513" s="4" t="s">
        <v>155</v>
      </c>
      <c r="F513" s="4">
        <v>556.86178900000004</v>
      </c>
      <c r="G513" s="4">
        <v>73.900000000000006</v>
      </c>
      <c r="H513" s="4">
        <v>33.700000000000003</v>
      </c>
      <c r="I513" s="4">
        <v>862.7</v>
      </c>
      <c r="K513" s="4">
        <v>1.3</v>
      </c>
      <c r="L513" s="4">
        <v>80</v>
      </c>
      <c r="M513" s="4">
        <v>0.88949999999999996</v>
      </c>
      <c r="N513" s="4">
        <v>11.2052</v>
      </c>
      <c r="O513" s="4">
        <v>4.9500000000000002E-2</v>
      </c>
      <c r="P513" s="4">
        <v>65.694400000000002</v>
      </c>
      <c r="Q513" s="4">
        <v>29.936399999999999</v>
      </c>
      <c r="R513" s="4">
        <v>95.6</v>
      </c>
      <c r="S513" s="4">
        <v>51.776600000000002</v>
      </c>
      <c r="T513" s="4">
        <v>23.594200000000001</v>
      </c>
      <c r="U513" s="4">
        <v>75.400000000000006</v>
      </c>
      <c r="V513" s="4">
        <v>862.7</v>
      </c>
      <c r="Y513" s="4">
        <v>71.494</v>
      </c>
      <c r="Z513" s="4">
        <v>0</v>
      </c>
      <c r="AA513" s="4">
        <v>1.1564000000000001</v>
      </c>
      <c r="AB513" s="4" t="s">
        <v>384</v>
      </c>
      <c r="AC513" s="4">
        <v>0</v>
      </c>
      <c r="AD513" s="4">
        <v>11.9</v>
      </c>
      <c r="AE513" s="4">
        <v>840</v>
      </c>
      <c r="AF513" s="4">
        <v>866</v>
      </c>
      <c r="AG513" s="4">
        <v>868</v>
      </c>
      <c r="AH513" s="4">
        <v>76</v>
      </c>
      <c r="AI513" s="4">
        <v>17.809999999999999</v>
      </c>
      <c r="AJ513" s="4">
        <v>0.41</v>
      </c>
      <c r="AK513" s="4">
        <v>983</v>
      </c>
      <c r="AL513" s="4">
        <v>-2</v>
      </c>
      <c r="AM513" s="4">
        <v>0</v>
      </c>
      <c r="AN513" s="4">
        <v>21</v>
      </c>
      <c r="AO513" s="4">
        <v>191.1</v>
      </c>
      <c r="AP513" s="4">
        <v>190</v>
      </c>
      <c r="AQ513" s="4">
        <v>2.9</v>
      </c>
      <c r="AR513" s="4">
        <v>195</v>
      </c>
      <c r="AS513" s="4" t="s">
        <v>155</v>
      </c>
      <c r="AT513" s="4">
        <v>2</v>
      </c>
      <c r="AU513" s="5">
        <v>0.59908564814814813</v>
      </c>
      <c r="AV513" s="4">
        <v>47.164406999999997</v>
      </c>
      <c r="AW513" s="4">
        <v>-88.487351000000004</v>
      </c>
      <c r="AX513" s="4">
        <v>318.89999999999998</v>
      </c>
      <c r="AY513" s="4">
        <v>31.4</v>
      </c>
      <c r="AZ513" s="4">
        <v>12</v>
      </c>
      <c r="BA513" s="4">
        <v>11</v>
      </c>
      <c r="BB513" s="4" t="s">
        <v>435</v>
      </c>
      <c r="BC513" s="4">
        <v>1</v>
      </c>
      <c r="BD513" s="4">
        <v>1.5</v>
      </c>
      <c r="BE513" s="4">
        <v>1.8</v>
      </c>
      <c r="BF513" s="4">
        <v>14.063000000000001</v>
      </c>
      <c r="BG513" s="4">
        <v>16.559999999999999</v>
      </c>
      <c r="BH513" s="4">
        <v>1.18</v>
      </c>
      <c r="BI513" s="4">
        <v>12.42</v>
      </c>
      <c r="BJ513" s="4">
        <v>2997.931</v>
      </c>
      <c r="BK513" s="4">
        <v>8.4350000000000005</v>
      </c>
      <c r="BL513" s="4">
        <v>1.841</v>
      </c>
      <c r="BM513" s="4">
        <v>0.83899999999999997</v>
      </c>
      <c r="BN513" s="4">
        <v>2.6789999999999998</v>
      </c>
      <c r="BO513" s="4">
        <v>1.4510000000000001</v>
      </c>
      <c r="BP513" s="4">
        <v>0.66100000000000003</v>
      </c>
      <c r="BQ513" s="4">
        <v>2.1120000000000001</v>
      </c>
      <c r="BR513" s="4">
        <v>7.6322999999999999</v>
      </c>
      <c r="BU513" s="4">
        <v>3.7949999999999999</v>
      </c>
      <c r="BW513" s="4">
        <v>224.95599999999999</v>
      </c>
      <c r="BX513" s="4">
        <v>0.17432</v>
      </c>
      <c r="BY513" s="4">
        <v>-5</v>
      </c>
      <c r="BZ513" s="4">
        <v>0.53700000000000003</v>
      </c>
      <c r="CA513" s="4">
        <v>4.2599450000000001</v>
      </c>
      <c r="CB513" s="4">
        <v>10.8474</v>
      </c>
    </row>
    <row r="514" spans="1:80">
      <c r="A514" s="2">
        <v>42439</v>
      </c>
      <c r="B514" s="29">
        <v>0.3911907291666667</v>
      </c>
      <c r="C514" s="4">
        <v>12.255000000000001</v>
      </c>
      <c r="D514" s="4">
        <v>6.7000000000000004E-2</v>
      </c>
      <c r="E514" s="4" t="s">
        <v>155</v>
      </c>
      <c r="F514" s="4">
        <v>670.099917</v>
      </c>
      <c r="G514" s="4">
        <v>50.3</v>
      </c>
      <c r="H514" s="4">
        <v>35.9</v>
      </c>
      <c r="I514" s="4">
        <v>826.5</v>
      </c>
      <c r="K514" s="4">
        <v>1.7</v>
      </c>
      <c r="L514" s="4">
        <v>77</v>
      </c>
      <c r="M514" s="4">
        <v>0.89229999999999998</v>
      </c>
      <c r="N514" s="4">
        <v>10.9352</v>
      </c>
      <c r="O514" s="4">
        <v>5.9799999999999999E-2</v>
      </c>
      <c r="P514" s="4">
        <v>44.840400000000002</v>
      </c>
      <c r="Q514" s="4">
        <v>32.016500000000001</v>
      </c>
      <c r="R514" s="4">
        <v>76.900000000000006</v>
      </c>
      <c r="S514" s="4">
        <v>35.340699999999998</v>
      </c>
      <c r="T514" s="4">
        <v>25.233599999999999</v>
      </c>
      <c r="U514" s="4">
        <v>60.6</v>
      </c>
      <c r="V514" s="4">
        <v>826.54909999999995</v>
      </c>
      <c r="Y514" s="4">
        <v>69.028000000000006</v>
      </c>
      <c r="Z514" s="4">
        <v>0</v>
      </c>
      <c r="AA514" s="4">
        <v>1.5208999999999999</v>
      </c>
      <c r="AB514" s="4" t="s">
        <v>384</v>
      </c>
      <c r="AC514" s="4">
        <v>0</v>
      </c>
      <c r="AD514" s="4">
        <v>11.9</v>
      </c>
      <c r="AE514" s="4">
        <v>840</v>
      </c>
      <c r="AF514" s="4">
        <v>868</v>
      </c>
      <c r="AG514" s="4">
        <v>869</v>
      </c>
      <c r="AH514" s="4">
        <v>76</v>
      </c>
      <c r="AI514" s="4">
        <v>17.809999999999999</v>
      </c>
      <c r="AJ514" s="4">
        <v>0.41</v>
      </c>
      <c r="AK514" s="4">
        <v>983</v>
      </c>
      <c r="AL514" s="4">
        <v>-2</v>
      </c>
      <c r="AM514" s="4">
        <v>0</v>
      </c>
      <c r="AN514" s="4">
        <v>21</v>
      </c>
      <c r="AO514" s="4">
        <v>191</v>
      </c>
      <c r="AP514" s="4">
        <v>190</v>
      </c>
      <c r="AQ514" s="4">
        <v>3.3</v>
      </c>
      <c r="AR514" s="4">
        <v>195</v>
      </c>
      <c r="AS514" s="4" t="s">
        <v>155</v>
      </c>
      <c r="AT514" s="4">
        <v>2</v>
      </c>
      <c r="AU514" s="5">
        <v>0.59909722222222228</v>
      </c>
      <c r="AV514" s="4">
        <v>47.164369999999998</v>
      </c>
      <c r="AW514" s="4">
        <v>-88.487522999999996</v>
      </c>
      <c r="AX514" s="4">
        <v>319</v>
      </c>
      <c r="AY514" s="4">
        <v>31.1</v>
      </c>
      <c r="AZ514" s="4">
        <v>12</v>
      </c>
      <c r="BA514" s="4">
        <v>11</v>
      </c>
      <c r="BB514" s="4" t="s">
        <v>435</v>
      </c>
      <c r="BC514" s="4">
        <v>1.0303</v>
      </c>
      <c r="BD514" s="4">
        <v>1.5303</v>
      </c>
      <c r="BE514" s="4">
        <v>1.8303</v>
      </c>
      <c r="BF514" s="4">
        <v>14.063000000000001</v>
      </c>
      <c r="BG514" s="4">
        <v>16.98</v>
      </c>
      <c r="BH514" s="4">
        <v>1.21</v>
      </c>
      <c r="BI514" s="4">
        <v>12.071999999999999</v>
      </c>
      <c r="BJ514" s="4">
        <v>2995.498</v>
      </c>
      <c r="BK514" s="4">
        <v>10.425000000000001</v>
      </c>
      <c r="BL514" s="4">
        <v>1.286</v>
      </c>
      <c r="BM514" s="4">
        <v>0.91800000000000004</v>
      </c>
      <c r="BN514" s="4">
        <v>2.2050000000000001</v>
      </c>
      <c r="BO514" s="4">
        <v>1.014</v>
      </c>
      <c r="BP514" s="4">
        <v>0.72399999999999998</v>
      </c>
      <c r="BQ514" s="4">
        <v>1.738</v>
      </c>
      <c r="BR514" s="4">
        <v>7.4870000000000001</v>
      </c>
      <c r="BU514" s="4">
        <v>3.7519999999999998</v>
      </c>
      <c r="BW514" s="4">
        <v>302.93099999999998</v>
      </c>
      <c r="BX514" s="4">
        <v>0.18084800000000001</v>
      </c>
      <c r="BY514" s="4">
        <v>-5</v>
      </c>
      <c r="BZ514" s="4">
        <v>0.53609600000000002</v>
      </c>
      <c r="CA514" s="4">
        <v>4.419473</v>
      </c>
      <c r="CB514" s="4">
        <v>10.829139</v>
      </c>
    </row>
    <row r="515" spans="1:80">
      <c r="A515" s="2">
        <v>42439</v>
      </c>
      <c r="B515" s="29">
        <v>0.39120230324074073</v>
      </c>
      <c r="C515" s="4">
        <v>12.564</v>
      </c>
      <c r="D515" s="4">
        <v>6.8699999999999997E-2</v>
      </c>
      <c r="E515" s="4" t="s">
        <v>155</v>
      </c>
      <c r="F515" s="4">
        <v>686.75270599999999</v>
      </c>
      <c r="G515" s="4">
        <v>41.1</v>
      </c>
      <c r="H515" s="4">
        <v>41.8</v>
      </c>
      <c r="I515" s="4">
        <v>852.8</v>
      </c>
      <c r="K515" s="4">
        <v>2.57</v>
      </c>
      <c r="L515" s="4">
        <v>76</v>
      </c>
      <c r="M515" s="4">
        <v>0.88970000000000005</v>
      </c>
      <c r="N515" s="4">
        <v>11.1783</v>
      </c>
      <c r="O515" s="4">
        <v>6.1100000000000002E-2</v>
      </c>
      <c r="P515" s="4">
        <v>36.526499999999999</v>
      </c>
      <c r="Q515" s="4">
        <v>37.177700000000002</v>
      </c>
      <c r="R515" s="4">
        <v>73.7</v>
      </c>
      <c r="S515" s="4">
        <v>28.7881</v>
      </c>
      <c r="T515" s="4">
        <v>29.301400000000001</v>
      </c>
      <c r="U515" s="4">
        <v>58.1</v>
      </c>
      <c r="V515" s="4">
        <v>852.78949999999998</v>
      </c>
      <c r="Y515" s="4">
        <v>67.831000000000003</v>
      </c>
      <c r="Z515" s="4">
        <v>0</v>
      </c>
      <c r="AA515" s="4">
        <v>2.2871999999999999</v>
      </c>
      <c r="AB515" s="4" t="s">
        <v>384</v>
      </c>
      <c r="AC515" s="4">
        <v>0</v>
      </c>
      <c r="AD515" s="4">
        <v>11.9</v>
      </c>
      <c r="AE515" s="4">
        <v>840</v>
      </c>
      <c r="AF515" s="4">
        <v>868</v>
      </c>
      <c r="AG515" s="4">
        <v>870</v>
      </c>
      <c r="AH515" s="4">
        <v>76</v>
      </c>
      <c r="AI515" s="4">
        <v>17.809999999999999</v>
      </c>
      <c r="AJ515" s="4">
        <v>0.41</v>
      </c>
      <c r="AK515" s="4">
        <v>983</v>
      </c>
      <c r="AL515" s="4">
        <v>-2</v>
      </c>
      <c r="AM515" s="4">
        <v>0</v>
      </c>
      <c r="AN515" s="4">
        <v>21</v>
      </c>
      <c r="AO515" s="4">
        <v>191.9</v>
      </c>
      <c r="AP515" s="4">
        <v>190</v>
      </c>
      <c r="AQ515" s="4">
        <v>2.9</v>
      </c>
      <c r="AR515" s="4">
        <v>195</v>
      </c>
      <c r="AS515" s="4" t="s">
        <v>155</v>
      </c>
      <c r="AT515" s="4">
        <v>2</v>
      </c>
      <c r="AU515" s="5">
        <v>0.59910879629629632</v>
      </c>
      <c r="AV515" s="4">
        <v>47.164327</v>
      </c>
      <c r="AW515" s="4">
        <v>-88.487679999999997</v>
      </c>
      <c r="AX515" s="4">
        <v>319.3</v>
      </c>
      <c r="AY515" s="4">
        <v>29.8</v>
      </c>
      <c r="AZ515" s="4">
        <v>12</v>
      </c>
      <c r="BA515" s="4">
        <v>11</v>
      </c>
      <c r="BB515" s="4" t="s">
        <v>435</v>
      </c>
      <c r="BC515" s="4">
        <v>1.1303000000000001</v>
      </c>
      <c r="BD515" s="4">
        <v>1.6606000000000001</v>
      </c>
      <c r="BE515" s="4">
        <v>1.9605999999999999</v>
      </c>
      <c r="BF515" s="4">
        <v>14.063000000000001</v>
      </c>
      <c r="BG515" s="4">
        <v>16.579999999999998</v>
      </c>
      <c r="BH515" s="4">
        <v>1.18</v>
      </c>
      <c r="BI515" s="4">
        <v>12.4</v>
      </c>
      <c r="BJ515" s="4">
        <v>2995.06</v>
      </c>
      <c r="BK515" s="4">
        <v>10.419</v>
      </c>
      <c r="BL515" s="4">
        <v>1.0249999999999999</v>
      </c>
      <c r="BM515" s="4">
        <v>1.0429999999999999</v>
      </c>
      <c r="BN515" s="4">
        <v>2.0680000000000001</v>
      </c>
      <c r="BO515" s="4">
        <v>0.80800000000000005</v>
      </c>
      <c r="BP515" s="4">
        <v>0.82199999999999995</v>
      </c>
      <c r="BQ515" s="4">
        <v>1.63</v>
      </c>
      <c r="BR515" s="4">
        <v>7.5556000000000001</v>
      </c>
      <c r="BU515" s="4">
        <v>3.6059999999999999</v>
      </c>
      <c r="BW515" s="4">
        <v>445.59800000000001</v>
      </c>
      <c r="BX515" s="4">
        <v>0.19103999999999999</v>
      </c>
      <c r="BY515" s="4">
        <v>-5</v>
      </c>
      <c r="BZ515" s="4">
        <v>0.53780799999999995</v>
      </c>
      <c r="CA515" s="4">
        <v>4.6685400000000001</v>
      </c>
      <c r="CB515" s="4">
        <v>10.863721999999999</v>
      </c>
    </row>
    <row r="516" spans="1:80">
      <c r="A516" s="2">
        <v>42439</v>
      </c>
      <c r="B516" s="29">
        <v>0.39121387731481483</v>
      </c>
      <c r="C516" s="4">
        <v>12.977</v>
      </c>
      <c r="D516" s="4">
        <v>6.0600000000000001E-2</v>
      </c>
      <c r="E516" s="4" t="s">
        <v>155</v>
      </c>
      <c r="F516" s="4">
        <v>606.29116099999999</v>
      </c>
      <c r="G516" s="4">
        <v>55.1</v>
      </c>
      <c r="H516" s="4">
        <v>42.5</v>
      </c>
      <c r="I516" s="4">
        <v>898.3</v>
      </c>
      <c r="K516" s="4">
        <v>3.1</v>
      </c>
      <c r="L516" s="4">
        <v>76</v>
      </c>
      <c r="M516" s="4">
        <v>0.88629999999999998</v>
      </c>
      <c r="N516" s="4">
        <v>11.5021</v>
      </c>
      <c r="O516" s="4">
        <v>5.3699999999999998E-2</v>
      </c>
      <c r="P516" s="4">
        <v>48.799300000000002</v>
      </c>
      <c r="Q516" s="4">
        <v>37.668500000000002</v>
      </c>
      <c r="R516" s="4">
        <v>86.5</v>
      </c>
      <c r="S516" s="4">
        <v>38.463099999999997</v>
      </c>
      <c r="T516" s="4">
        <v>29.69</v>
      </c>
      <c r="U516" s="4">
        <v>68.2</v>
      </c>
      <c r="V516" s="4">
        <v>898.33309999999994</v>
      </c>
      <c r="Y516" s="4">
        <v>67.706999999999994</v>
      </c>
      <c r="Z516" s="4">
        <v>0</v>
      </c>
      <c r="AA516" s="4">
        <v>2.7475999999999998</v>
      </c>
      <c r="AB516" s="4" t="s">
        <v>384</v>
      </c>
      <c r="AC516" s="4">
        <v>0</v>
      </c>
      <c r="AD516" s="4">
        <v>11.9</v>
      </c>
      <c r="AE516" s="4">
        <v>840</v>
      </c>
      <c r="AF516" s="4">
        <v>867</v>
      </c>
      <c r="AG516" s="4">
        <v>869</v>
      </c>
      <c r="AH516" s="4">
        <v>76</v>
      </c>
      <c r="AI516" s="4">
        <v>17.82</v>
      </c>
      <c r="AJ516" s="4">
        <v>0.41</v>
      </c>
      <c r="AK516" s="4">
        <v>982</v>
      </c>
      <c r="AL516" s="4">
        <v>-2</v>
      </c>
      <c r="AM516" s="4">
        <v>0</v>
      </c>
      <c r="AN516" s="4">
        <v>21</v>
      </c>
      <c r="AO516" s="4">
        <v>192</v>
      </c>
      <c r="AP516" s="4">
        <v>190</v>
      </c>
      <c r="AQ516" s="4">
        <v>2.5</v>
      </c>
      <c r="AR516" s="4">
        <v>195</v>
      </c>
      <c r="AS516" s="4" t="s">
        <v>155</v>
      </c>
      <c r="AT516" s="4">
        <v>2</v>
      </c>
      <c r="AU516" s="5">
        <v>0.59912037037037036</v>
      </c>
      <c r="AV516" s="4">
        <v>47.164299999999997</v>
      </c>
      <c r="AW516" s="4">
        <v>-88.487831999999997</v>
      </c>
      <c r="AX516" s="4">
        <v>319.5</v>
      </c>
      <c r="AY516" s="4">
        <v>27.8</v>
      </c>
      <c r="AZ516" s="4">
        <v>12</v>
      </c>
      <c r="BA516" s="4">
        <v>11</v>
      </c>
      <c r="BB516" s="4" t="s">
        <v>435</v>
      </c>
      <c r="BC516" s="4">
        <v>1.2302999999999999</v>
      </c>
      <c r="BD516" s="4">
        <v>1.5576000000000001</v>
      </c>
      <c r="BE516" s="4">
        <v>2.1303000000000001</v>
      </c>
      <c r="BF516" s="4">
        <v>14.063000000000001</v>
      </c>
      <c r="BG516" s="4">
        <v>16.09</v>
      </c>
      <c r="BH516" s="4">
        <v>1.1399999999999999</v>
      </c>
      <c r="BI516" s="4">
        <v>12.826000000000001</v>
      </c>
      <c r="BJ516" s="4">
        <v>2996.5810000000001</v>
      </c>
      <c r="BK516" s="4">
        <v>8.91</v>
      </c>
      <c r="BL516" s="4">
        <v>1.331</v>
      </c>
      <c r="BM516" s="4">
        <v>1.028</v>
      </c>
      <c r="BN516" s="4">
        <v>2.359</v>
      </c>
      <c r="BO516" s="4">
        <v>1.0489999999999999</v>
      </c>
      <c r="BP516" s="4">
        <v>0.81</v>
      </c>
      <c r="BQ516" s="4">
        <v>1.859</v>
      </c>
      <c r="BR516" s="4">
        <v>7.7389999999999999</v>
      </c>
      <c r="BU516" s="4">
        <v>3.5</v>
      </c>
      <c r="BW516" s="4">
        <v>520.47400000000005</v>
      </c>
      <c r="BX516" s="4">
        <v>0.177536</v>
      </c>
      <c r="BY516" s="4">
        <v>-5</v>
      </c>
      <c r="BZ516" s="4">
        <v>0.53709600000000002</v>
      </c>
      <c r="CA516" s="4">
        <v>4.3385360000000004</v>
      </c>
      <c r="CB516" s="4">
        <v>10.849339000000001</v>
      </c>
    </row>
    <row r="517" spans="1:80">
      <c r="A517" s="2">
        <v>42439</v>
      </c>
      <c r="B517" s="29">
        <v>0.39122545138888887</v>
      </c>
      <c r="C517" s="4">
        <v>12.891</v>
      </c>
      <c r="D517" s="4">
        <v>5.7000000000000002E-2</v>
      </c>
      <c r="E517" s="4" t="s">
        <v>155</v>
      </c>
      <c r="F517" s="4">
        <v>570</v>
      </c>
      <c r="G517" s="4">
        <v>71.8</v>
      </c>
      <c r="H517" s="4">
        <v>42.6</v>
      </c>
      <c r="I517" s="4">
        <v>846.1</v>
      </c>
      <c r="K517" s="4">
        <v>2.89</v>
      </c>
      <c r="L517" s="4">
        <v>76</v>
      </c>
      <c r="M517" s="4">
        <v>0.88690000000000002</v>
      </c>
      <c r="N517" s="4">
        <v>11.433400000000001</v>
      </c>
      <c r="O517" s="4">
        <v>5.0599999999999999E-2</v>
      </c>
      <c r="P517" s="4">
        <v>63.715000000000003</v>
      </c>
      <c r="Q517" s="4">
        <v>37.743699999999997</v>
      </c>
      <c r="R517" s="4">
        <v>101.5</v>
      </c>
      <c r="S517" s="4">
        <v>50.216799999999999</v>
      </c>
      <c r="T517" s="4">
        <v>29.747599999999998</v>
      </c>
      <c r="U517" s="4">
        <v>80</v>
      </c>
      <c r="V517" s="4">
        <v>846.07849999999996</v>
      </c>
      <c r="Y517" s="4">
        <v>67.015000000000001</v>
      </c>
      <c r="Z517" s="4">
        <v>0</v>
      </c>
      <c r="AA517" s="4">
        <v>2.5621</v>
      </c>
      <c r="AB517" s="4" t="s">
        <v>384</v>
      </c>
      <c r="AC517" s="4">
        <v>0</v>
      </c>
      <c r="AD517" s="4">
        <v>11.8</v>
      </c>
      <c r="AE517" s="4">
        <v>841</v>
      </c>
      <c r="AF517" s="4">
        <v>867</v>
      </c>
      <c r="AG517" s="4">
        <v>869</v>
      </c>
      <c r="AH517" s="4">
        <v>76</v>
      </c>
      <c r="AI517" s="4">
        <v>17.809999999999999</v>
      </c>
      <c r="AJ517" s="4">
        <v>0.41</v>
      </c>
      <c r="AK517" s="4">
        <v>983</v>
      </c>
      <c r="AL517" s="4">
        <v>-2</v>
      </c>
      <c r="AM517" s="4">
        <v>0</v>
      </c>
      <c r="AN517" s="4">
        <v>21</v>
      </c>
      <c r="AO517" s="4">
        <v>191.1</v>
      </c>
      <c r="AP517" s="4">
        <v>190</v>
      </c>
      <c r="AQ517" s="4">
        <v>2.1</v>
      </c>
      <c r="AR517" s="4">
        <v>195</v>
      </c>
      <c r="AS517" s="4" t="s">
        <v>155</v>
      </c>
      <c r="AT517" s="4">
        <v>2</v>
      </c>
      <c r="AU517" s="5">
        <v>0.5991319444444444</v>
      </c>
      <c r="AV517" s="4">
        <v>47.164285999999997</v>
      </c>
      <c r="AW517" s="4">
        <v>-88.487978999999996</v>
      </c>
      <c r="AX517" s="4">
        <v>319.60000000000002</v>
      </c>
      <c r="AY517" s="4">
        <v>26.1</v>
      </c>
      <c r="AZ517" s="4">
        <v>12</v>
      </c>
      <c r="BA517" s="4">
        <v>11</v>
      </c>
      <c r="BB517" s="4" t="s">
        <v>435</v>
      </c>
      <c r="BC517" s="4">
        <v>1.3605389999999999</v>
      </c>
      <c r="BD517" s="4">
        <v>1</v>
      </c>
      <c r="BE517" s="4">
        <v>2.23027</v>
      </c>
      <c r="BF517" s="4">
        <v>14.063000000000001</v>
      </c>
      <c r="BG517" s="4">
        <v>16.21</v>
      </c>
      <c r="BH517" s="4">
        <v>1.1499999999999999</v>
      </c>
      <c r="BI517" s="4">
        <v>12.746</v>
      </c>
      <c r="BJ517" s="4">
        <v>2998.605</v>
      </c>
      <c r="BK517" s="4">
        <v>8.4390000000000001</v>
      </c>
      <c r="BL517" s="4">
        <v>1.75</v>
      </c>
      <c r="BM517" s="4">
        <v>1.0369999999999999</v>
      </c>
      <c r="BN517" s="4">
        <v>2.7869999999999999</v>
      </c>
      <c r="BO517" s="4">
        <v>1.379</v>
      </c>
      <c r="BP517" s="4">
        <v>0.81699999999999995</v>
      </c>
      <c r="BQ517" s="4">
        <v>2.1960000000000002</v>
      </c>
      <c r="BR517" s="4">
        <v>7.3375000000000004</v>
      </c>
      <c r="BU517" s="4">
        <v>3.4870000000000001</v>
      </c>
      <c r="BW517" s="4">
        <v>488.584</v>
      </c>
      <c r="BX517" s="4">
        <v>0.20402400000000001</v>
      </c>
      <c r="BY517" s="4">
        <v>-5</v>
      </c>
      <c r="BZ517" s="4">
        <v>0.535192</v>
      </c>
      <c r="CA517" s="4">
        <v>4.9858359999999999</v>
      </c>
      <c r="CB517" s="4">
        <v>10.810878000000001</v>
      </c>
    </row>
    <row r="518" spans="1:80">
      <c r="A518" s="2">
        <v>42439</v>
      </c>
      <c r="B518" s="29">
        <v>0.39123702546296296</v>
      </c>
      <c r="C518" s="4">
        <v>12.388</v>
      </c>
      <c r="D518" s="4">
        <v>5.8099999999999999E-2</v>
      </c>
      <c r="E518" s="4" t="s">
        <v>155</v>
      </c>
      <c r="F518" s="4">
        <v>581.12026400000002</v>
      </c>
      <c r="G518" s="4">
        <v>72</v>
      </c>
      <c r="H518" s="4">
        <v>42.5</v>
      </c>
      <c r="I518" s="4">
        <v>776</v>
      </c>
      <c r="K518" s="4">
        <v>2.4</v>
      </c>
      <c r="L518" s="4">
        <v>70</v>
      </c>
      <c r="M518" s="4">
        <v>0.8911</v>
      </c>
      <c r="N518" s="4">
        <v>11.038500000000001</v>
      </c>
      <c r="O518" s="4">
        <v>5.1799999999999999E-2</v>
      </c>
      <c r="P518" s="4">
        <v>64.118899999999996</v>
      </c>
      <c r="Q518" s="4">
        <v>37.871299999999998</v>
      </c>
      <c r="R518" s="4">
        <v>102</v>
      </c>
      <c r="S518" s="4">
        <v>50.534799999999997</v>
      </c>
      <c r="T518" s="4">
        <v>29.847999999999999</v>
      </c>
      <c r="U518" s="4">
        <v>80.400000000000006</v>
      </c>
      <c r="V518" s="4">
        <v>775.98220000000003</v>
      </c>
      <c r="Y518" s="4">
        <v>62.503999999999998</v>
      </c>
      <c r="Z518" s="4">
        <v>0</v>
      </c>
      <c r="AA518" s="4">
        <v>2.1385999999999998</v>
      </c>
      <c r="AB518" s="4" t="s">
        <v>384</v>
      </c>
      <c r="AC518" s="4">
        <v>0</v>
      </c>
      <c r="AD518" s="4">
        <v>11.9</v>
      </c>
      <c r="AE518" s="4">
        <v>841</v>
      </c>
      <c r="AF518" s="4">
        <v>867</v>
      </c>
      <c r="AG518" s="4">
        <v>868</v>
      </c>
      <c r="AH518" s="4">
        <v>76</v>
      </c>
      <c r="AI518" s="4">
        <v>17.809999999999999</v>
      </c>
      <c r="AJ518" s="4">
        <v>0.41</v>
      </c>
      <c r="AK518" s="4">
        <v>983</v>
      </c>
      <c r="AL518" s="4">
        <v>-2</v>
      </c>
      <c r="AM518" s="4">
        <v>0</v>
      </c>
      <c r="AN518" s="4">
        <v>21</v>
      </c>
      <c r="AO518" s="4">
        <v>191.9</v>
      </c>
      <c r="AP518" s="4">
        <v>190</v>
      </c>
      <c r="AQ518" s="4">
        <v>2.5</v>
      </c>
      <c r="AR518" s="4">
        <v>195</v>
      </c>
      <c r="AS518" s="4" t="s">
        <v>155</v>
      </c>
      <c r="AT518" s="4">
        <v>2</v>
      </c>
      <c r="AU518" s="5">
        <v>0.59914351851851855</v>
      </c>
      <c r="AV518" s="4">
        <v>47.164287000000002</v>
      </c>
      <c r="AW518" s="4">
        <v>-88.488127000000006</v>
      </c>
      <c r="AX518" s="4">
        <v>319.8</v>
      </c>
      <c r="AY518" s="4">
        <v>25</v>
      </c>
      <c r="AZ518" s="4">
        <v>12</v>
      </c>
      <c r="BA518" s="4">
        <v>11</v>
      </c>
      <c r="BB518" s="4" t="s">
        <v>435</v>
      </c>
      <c r="BC518" s="4">
        <v>1.46977</v>
      </c>
      <c r="BD518" s="4">
        <v>1.03023</v>
      </c>
      <c r="BE518" s="4">
        <v>2.2999999999999998</v>
      </c>
      <c r="BF518" s="4">
        <v>14.063000000000001</v>
      </c>
      <c r="BG518" s="4">
        <v>16.829999999999998</v>
      </c>
      <c r="BH518" s="4">
        <v>1.2</v>
      </c>
      <c r="BI518" s="4">
        <v>12.222</v>
      </c>
      <c r="BJ518" s="4">
        <v>2999.2759999999998</v>
      </c>
      <c r="BK518" s="4">
        <v>8.9550000000000001</v>
      </c>
      <c r="BL518" s="4">
        <v>1.8240000000000001</v>
      </c>
      <c r="BM518" s="4">
        <v>1.0780000000000001</v>
      </c>
      <c r="BN518" s="4">
        <v>2.9020000000000001</v>
      </c>
      <c r="BO518" s="4">
        <v>1.4379999999999999</v>
      </c>
      <c r="BP518" s="4">
        <v>0.84899999999999998</v>
      </c>
      <c r="BQ518" s="4">
        <v>2.2869999999999999</v>
      </c>
      <c r="BR518" s="4">
        <v>6.9718999999999998</v>
      </c>
      <c r="BU518" s="4">
        <v>3.3690000000000002</v>
      </c>
      <c r="BW518" s="4">
        <v>422.50900000000001</v>
      </c>
      <c r="BX518" s="4">
        <v>0.20880799999999999</v>
      </c>
      <c r="BY518" s="4">
        <v>-5</v>
      </c>
      <c r="BZ518" s="4">
        <v>0.53771199999999997</v>
      </c>
      <c r="CA518" s="4">
        <v>5.1027449999999996</v>
      </c>
      <c r="CB518" s="4">
        <v>10.861782</v>
      </c>
    </row>
    <row r="519" spans="1:80">
      <c r="A519" s="2">
        <v>42439</v>
      </c>
      <c r="B519" s="29">
        <v>0.391248599537037</v>
      </c>
      <c r="C519" s="4">
        <v>12.13</v>
      </c>
      <c r="D519" s="4">
        <v>6.0400000000000002E-2</v>
      </c>
      <c r="E519" s="4" t="s">
        <v>155</v>
      </c>
      <c r="F519" s="4">
        <v>603.92026599999997</v>
      </c>
      <c r="G519" s="4">
        <v>46.9</v>
      </c>
      <c r="H519" s="4">
        <v>43.6</v>
      </c>
      <c r="I519" s="4">
        <v>719.3</v>
      </c>
      <c r="K519" s="4">
        <v>2.46</v>
      </c>
      <c r="L519" s="4">
        <v>67</v>
      </c>
      <c r="M519" s="4">
        <v>0.89319999999999999</v>
      </c>
      <c r="N519" s="4">
        <v>10.834899999999999</v>
      </c>
      <c r="O519" s="4">
        <v>5.3900000000000003E-2</v>
      </c>
      <c r="P519" s="4">
        <v>41.849499999999999</v>
      </c>
      <c r="Q519" s="4">
        <v>38.944600000000001</v>
      </c>
      <c r="R519" s="4">
        <v>80.8</v>
      </c>
      <c r="S519" s="4">
        <v>32.983400000000003</v>
      </c>
      <c r="T519" s="4">
        <v>30.693899999999999</v>
      </c>
      <c r="U519" s="4">
        <v>63.7</v>
      </c>
      <c r="V519" s="4">
        <v>719.26310000000001</v>
      </c>
      <c r="Y519" s="4">
        <v>59.960999999999999</v>
      </c>
      <c r="Z519" s="4">
        <v>0</v>
      </c>
      <c r="AA519" s="4">
        <v>2.1928999999999998</v>
      </c>
      <c r="AB519" s="4" t="s">
        <v>384</v>
      </c>
      <c r="AC519" s="4">
        <v>0</v>
      </c>
      <c r="AD519" s="4">
        <v>11.9</v>
      </c>
      <c r="AE519" s="4">
        <v>840</v>
      </c>
      <c r="AF519" s="4">
        <v>868</v>
      </c>
      <c r="AG519" s="4">
        <v>868</v>
      </c>
      <c r="AH519" s="4">
        <v>76</v>
      </c>
      <c r="AI519" s="4">
        <v>17.809999999999999</v>
      </c>
      <c r="AJ519" s="4">
        <v>0.41</v>
      </c>
      <c r="AK519" s="4">
        <v>983</v>
      </c>
      <c r="AL519" s="4">
        <v>-2</v>
      </c>
      <c r="AM519" s="4">
        <v>0</v>
      </c>
      <c r="AN519" s="4">
        <v>21</v>
      </c>
      <c r="AO519" s="4">
        <v>191.1</v>
      </c>
      <c r="AP519" s="4">
        <v>190</v>
      </c>
      <c r="AQ519" s="4">
        <v>2.7</v>
      </c>
      <c r="AR519" s="4">
        <v>195</v>
      </c>
      <c r="AS519" s="4" t="s">
        <v>155</v>
      </c>
      <c r="AT519" s="4">
        <v>2</v>
      </c>
      <c r="AU519" s="5">
        <v>0.59915509259259259</v>
      </c>
      <c r="AV519" s="4">
        <v>47.164298000000002</v>
      </c>
      <c r="AW519" s="4">
        <v>-88.488271999999995</v>
      </c>
      <c r="AX519" s="4">
        <v>320.10000000000002</v>
      </c>
      <c r="AY519" s="4">
        <v>24.6</v>
      </c>
      <c r="AZ519" s="4">
        <v>12</v>
      </c>
      <c r="BA519" s="4">
        <v>11</v>
      </c>
      <c r="BB519" s="4" t="s">
        <v>435</v>
      </c>
      <c r="BC519" s="4">
        <v>1.4</v>
      </c>
      <c r="BD519" s="4">
        <v>1.1303000000000001</v>
      </c>
      <c r="BE519" s="4">
        <v>2.3302999999999998</v>
      </c>
      <c r="BF519" s="4">
        <v>14.063000000000001</v>
      </c>
      <c r="BG519" s="4">
        <v>17.170000000000002</v>
      </c>
      <c r="BH519" s="4">
        <v>1.22</v>
      </c>
      <c r="BI519" s="4">
        <v>11.951000000000001</v>
      </c>
      <c r="BJ519" s="4">
        <v>2999.7860000000001</v>
      </c>
      <c r="BK519" s="4">
        <v>9.5060000000000002</v>
      </c>
      <c r="BL519" s="4">
        <v>1.2130000000000001</v>
      </c>
      <c r="BM519" s="4">
        <v>1.129</v>
      </c>
      <c r="BN519" s="4">
        <v>2.343</v>
      </c>
      <c r="BO519" s="4">
        <v>0.95599999999999996</v>
      </c>
      <c r="BP519" s="4">
        <v>0.89</v>
      </c>
      <c r="BQ519" s="4">
        <v>1.8460000000000001</v>
      </c>
      <c r="BR519" s="4">
        <v>6.5849000000000002</v>
      </c>
      <c r="BU519" s="4">
        <v>3.294</v>
      </c>
      <c r="BW519" s="4">
        <v>441.45800000000003</v>
      </c>
      <c r="BX519" s="4">
        <v>0.18820799999999999</v>
      </c>
      <c r="BY519" s="4">
        <v>-5</v>
      </c>
      <c r="BZ519" s="4">
        <v>0.536192</v>
      </c>
      <c r="CA519" s="4">
        <v>4.5993329999999997</v>
      </c>
      <c r="CB519" s="4">
        <v>10.831078</v>
      </c>
    </row>
    <row r="520" spans="1:80">
      <c r="A520" s="2">
        <v>42439</v>
      </c>
      <c r="B520" s="29">
        <v>0.39126017361111115</v>
      </c>
      <c r="C520" s="4">
        <v>12.01</v>
      </c>
      <c r="D520" s="4">
        <v>6.2199999999999998E-2</v>
      </c>
      <c r="E520" s="4" t="s">
        <v>155</v>
      </c>
      <c r="F520" s="4">
        <v>621.82708000000002</v>
      </c>
      <c r="G520" s="4">
        <v>31.2</v>
      </c>
      <c r="H520" s="4">
        <v>44.8</v>
      </c>
      <c r="I520" s="4">
        <v>708.9</v>
      </c>
      <c r="K520" s="4">
        <v>2.92</v>
      </c>
      <c r="L520" s="4">
        <v>66</v>
      </c>
      <c r="M520" s="4">
        <v>0.89410000000000001</v>
      </c>
      <c r="N520" s="4">
        <v>10.7387</v>
      </c>
      <c r="O520" s="4">
        <v>5.5599999999999997E-2</v>
      </c>
      <c r="P520" s="4">
        <v>27.906099999999999</v>
      </c>
      <c r="Q520" s="4">
        <v>40.096800000000002</v>
      </c>
      <c r="R520" s="4">
        <v>68</v>
      </c>
      <c r="S520" s="4">
        <v>21.994</v>
      </c>
      <c r="T520" s="4">
        <v>31.602</v>
      </c>
      <c r="U520" s="4">
        <v>53.6</v>
      </c>
      <c r="V520" s="4">
        <v>708.87289999999996</v>
      </c>
      <c r="Y520" s="4">
        <v>59.119</v>
      </c>
      <c r="Z520" s="4">
        <v>0</v>
      </c>
      <c r="AA520" s="4">
        <v>2.6078000000000001</v>
      </c>
      <c r="AB520" s="4" t="s">
        <v>384</v>
      </c>
      <c r="AC520" s="4">
        <v>0</v>
      </c>
      <c r="AD520" s="4">
        <v>11.9</v>
      </c>
      <c r="AE520" s="4">
        <v>841</v>
      </c>
      <c r="AF520" s="4">
        <v>867</v>
      </c>
      <c r="AG520" s="4">
        <v>870</v>
      </c>
      <c r="AH520" s="4">
        <v>76</v>
      </c>
      <c r="AI520" s="4">
        <v>17.809999999999999</v>
      </c>
      <c r="AJ520" s="4">
        <v>0.41</v>
      </c>
      <c r="AK520" s="4">
        <v>983</v>
      </c>
      <c r="AL520" s="4">
        <v>-2</v>
      </c>
      <c r="AM520" s="4">
        <v>0</v>
      </c>
      <c r="AN520" s="4">
        <v>21</v>
      </c>
      <c r="AO520" s="4">
        <v>191</v>
      </c>
      <c r="AP520" s="4">
        <v>190</v>
      </c>
      <c r="AQ520" s="4">
        <v>2.4</v>
      </c>
      <c r="AR520" s="4">
        <v>195</v>
      </c>
      <c r="AS520" s="4" t="s">
        <v>155</v>
      </c>
      <c r="AT520" s="4">
        <v>2</v>
      </c>
      <c r="AU520" s="5">
        <v>0.59916666666666674</v>
      </c>
      <c r="AV520" s="4">
        <v>47.164324000000001</v>
      </c>
      <c r="AW520" s="4">
        <v>-88.488410999999999</v>
      </c>
      <c r="AX520" s="4">
        <v>320.2</v>
      </c>
      <c r="AY520" s="4">
        <v>24.4</v>
      </c>
      <c r="AZ520" s="4">
        <v>12</v>
      </c>
      <c r="BA520" s="4">
        <v>11</v>
      </c>
      <c r="BB520" s="4" t="s">
        <v>435</v>
      </c>
      <c r="BC520" s="4">
        <v>1.4</v>
      </c>
      <c r="BD520" s="4">
        <v>1.2</v>
      </c>
      <c r="BE520" s="4">
        <v>2.4</v>
      </c>
      <c r="BF520" s="4">
        <v>14.063000000000001</v>
      </c>
      <c r="BG520" s="4">
        <v>17.329999999999998</v>
      </c>
      <c r="BH520" s="4">
        <v>1.23</v>
      </c>
      <c r="BI520" s="4">
        <v>11.843</v>
      </c>
      <c r="BJ520" s="4">
        <v>2999.404</v>
      </c>
      <c r="BK520" s="4">
        <v>9.8840000000000003</v>
      </c>
      <c r="BL520" s="4">
        <v>0.81599999999999995</v>
      </c>
      <c r="BM520" s="4">
        <v>1.173</v>
      </c>
      <c r="BN520" s="4">
        <v>1.9890000000000001</v>
      </c>
      <c r="BO520" s="4">
        <v>0.64300000000000002</v>
      </c>
      <c r="BP520" s="4">
        <v>0.92400000000000004</v>
      </c>
      <c r="BQ520" s="4">
        <v>1.5680000000000001</v>
      </c>
      <c r="BR520" s="4">
        <v>6.5471000000000004</v>
      </c>
      <c r="BU520" s="4">
        <v>3.2759999999999998</v>
      </c>
      <c r="BW520" s="4">
        <v>529.59900000000005</v>
      </c>
      <c r="BX520" s="4">
        <v>0.19955999999999999</v>
      </c>
      <c r="BY520" s="4">
        <v>-5</v>
      </c>
      <c r="BZ520" s="4">
        <v>0.53780799999999995</v>
      </c>
      <c r="CA520" s="4">
        <v>4.8767480000000001</v>
      </c>
      <c r="CB520" s="4">
        <v>10.863721999999999</v>
      </c>
    </row>
    <row r="521" spans="1:80">
      <c r="A521" s="2">
        <v>42439</v>
      </c>
      <c r="B521" s="29">
        <v>0.39127174768518519</v>
      </c>
      <c r="C521" s="4">
        <v>11.98</v>
      </c>
      <c r="D521" s="4">
        <v>6.7900000000000002E-2</v>
      </c>
      <c r="E521" s="4" t="s">
        <v>155</v>
      </c>
      <c r="F521" s="4">
        <v>678.92332799999997</v>
      </c>
      <c r="G521" s="4">
        <v>27.2</v>
      </c>
      <c r="H521" s="4">
        <v>44.9</v>
      </c>
      <c r="I521" s="4">
        <v>712.4</v>
      </c>
      <c r="K521" s="4">
        <v>3.31</v>
      </c>
      <c r="L521" s="4">
        <v>65</v>
      </c>
      <c r="M521" s="4">
        <v>0.89429999999999998</v>
      </c>
      <c r="N521" s="4">
        <v>10.7133</v>
      </c>
      <c r="O521" s="4">
        <v>6.0699999999999997E-2</v>
      </c>
      <c r="P521" s="4">
        <v>24.305800000000001</v>
      </c>
      <c r="Q521" s="4">
        <v>40.1524</v>
      </c>
      <c r="R521" s="4">
        <v>64.5</v>
      </c>
      <c r="S521" s="4">
        <v>19.156400000000001</v>
      </c>
      <c r="T521" s="4">
        <v>31.645800000000001</v>
      </c>
      <c r="U521" s="4">
        <v>50.8</v>
      </c>
      <c r="V521" s="4">
        <v>712.39070000000004</v>
      </c>
      <c r="Y521" s="4">
        <v>58.484999999999999</v>
      </c>
      <c r="Z521" s="4">
        <v>0</v>
      </c>
      <c r="AA521" s="4">
        <v>2.9586999999999999</v>
      </c>
      <c r="AB521" s="4" t="s">
        <v>384</v>
      </c>
      <c r="AC521" s="4">
        <v>0</v>
      </c>
      <c r="AD521" s="4">
        <v>11.8</v>
      </c>
      <c r="AE521" s="4">
        <v>841</v>
      </c>
      <c r="AF521" s="4">
        <v>867</v>
      </c>
      <c r="AG521" s="4">
        <v>869</v>
      </c>
      <c r="AH521" s="4">
        <v>76</v>
      </c>
      <c r="AI521" s="4">
        <v>17.809999999999999</v>
      </c>
      <c r="AJ521" s="4">
        <v>0.41</v>
      </c>
      <c r="AK521" s="4">
        <v>983</v>
      </c>
      <c r="AL521" s="4">
        <v>-2</v>
      </c>
      <c r="AM521" s="4">
        <v>0</v>
      </c>
      <c r="AN521" s="4">
        <v>21</v>
      </c>
      <c r="AO521" s="4">
        <v>191</v>
      </c>
      <c r="AP521" s="4">
        <v>190</v>
      </c>
      <c r="AQ521" s="4">
        <v>2.2999999999999998</v>
      </c>
      <c r="AR521" s="4">
        <v>195</v>
      </c>
      <c r="AS521" s="4" t="s">
        <v>155</v>
      </c>
      <c r="AT521" s="4">
        <v>2</v>
      </c>
      <c r="AU521" s="5">
        <v>0.59917824074074078</v>
      </c>
      <c r="AV521" s="4">
        <v>47.164341999999998</v>
      </c>
      <c r="AW521" s="4">
        <v>-88.488551000000001</v>
      </c>
      <c r="AX521" s="4">
        <v>320.3</v>
      </c>
      <c r="AY521" s="4">
        <v>23.9</v>
      </c>
      <c r="AZ521" s="4">
        <v>12</v>
      </c>
      <c r="BA521" s="4">
        <v>11</v>
      </c>
      <c r="BB521" s="4" t="s">
        <v>435</v>
      </c>
      <c r="BC521" s="4">
        <v>1.4</v>
      </c>
      <c r="BD521" s="4">
        <v>1.2302999999999999</v>
      </c>
      <c r="BE521" s="4">
        <v>2.3696999999999999</v>
      </c>
      <c r="BF521" s="4">
        <v>14.063000000000001</v>
      </c>
      <c r="BG521" s="4">
        <v>17.36</v>
      </c>
      <c r="BH521" s="4">
        <v>1.23</v>
      </c>
      <c r="BI521" s="4">
        <v>11.824</v>
      </c>
      <c r="BJ521" s="4">
        <v>2997.8290000000002</v>
      </c>
      <c r="BK521" s="4">
        <v>10.813000000000001</v>
      </c>
      <c r="BL521" s="4">
        <v>0.71199999999999997</v>
      </c>
      <c r="BM521" s="4">
        <v>1.177</v>
      </c>
      <c r="BN521" s="4">
        <v>1.889</v>
      </c>
      <c r="BO521" s="4">
        <v>0.56100000000000005</v>
      </c>
      <c r="BP521" s="4">
        <v>0.92700000000000005</v>
      </c>
      <c r="BQ521" s="4">
        <v>1.4890000000000001</v>
      </c>
      <c r="BR521" s="4">
        <v>6.5917000000000003</v>
      </c>
      <c r="BU521" s="4">
        <v>3.2469999999999999</v>
      </c>
      <c r="BW521" s="4">
        <v>601.97500000000002</v>
      </c>
      <c r="BX521" s="4">
        <v>0.17749599999999999</v>
      </c>
      <c r="BY521" s="4">
        <v>-5</v>
      </c>
      <c r="BZ521" s="4">
        <v>0.536192</v>
      </c>
      <c r="CA521" s="4">
        <v>4.3375579999999996</v>
      </c>
      <c r="CB521" s="4">
        <v>10.831078</v>
      </c>
    </row>
    <row r="522" spans="1:80">
      <c r="A522" s="2">
        <v>42439</v>
      </c>
      <c r="B522" s="29">
        <v>0.39128332175925928</v>
      </c>
      <c r="C522" s="4">
        <v>12.007999999999999</v>
      </c>
      <c r="D522" s="4">
        <v>7.3899999999999993E-2</v>
      </c>
      <c r="E522" s="4" t="s">
        <v>155</v>
      </c>
      <c r="F522" s="4">
        <v>738.80622800000003</v>
      </c>
      <c r="G522" s="4">
        <v>26.2</v>
      </c>
      <c r="H522" s="4">
        <v>44.9</v>
      </c>
      <c r="I522" s="4">
        <v>729.4</v>
      </c>
      <c r="K522" s="4">
        <v>3.5</v>
      </c>
      <c r="L522" s="4">
        <v>65</v>
      </c>
      <c r="M522" s="4">
        <v>0.89400000000000002</v>
      </c>
      <c r="N522" s="4">
        <v>10.7348</v>
      </c>
      <c r="O522" s="4">
        <v>6.6000000000000003E-2</v>
      </c>
      <c r="P522" s="4">
        <v>23.3813</v>
      </c>
      <c r="Q522" s="4">
        <v>40.139099999999999</v>
      </c>
      <c r="R522" s="4">
        <v>63.5</v>
      </c>
      <c r="S522" s="4">
        <v>18.427800000000001</v>
      </c>
      <c r="T522" s="4">
        <v>31.635300000000001</v>
      </c>
      <c r="U522" s="4">
        <v>50.1</v>
      </c>
      <c r="V522" s="4">
        <v>729.39250000000004</v>
      </c>
      <c r="Y522" s="4">
        <v>58.438000000000002</v>
      </c>
      <c r="Z522" s="4">
        <v>0</v>
      </c>
      <c r="AA522" s="4">
        <v>3.1328</v>
      </c>
      <c r="AB522" s="4" t="s">
        <v>384</v>
      </c>
      <c r="AC522" s="4">
        <v>0</v>
      </c>
      <c r="AD522" s="4">
        <v>11.8</v>
      </c>
      <c r="AE522" s="4">
        <v>841</v>
      </c>
      <c r="AF522" s="4">
        <v>868</v>
      </c>
      <c r="AG522" s="4">
        <v>870</v>
      </c>
      <c r="AH522" s="4">
        <v>76</v>
      </c>
      <c r="AI522" s="4">
        <v>17.809999999999999</v>
      </c>
      <c r="AJ522" s="4">
        <v>0.41</v>
      </c>
      <c r="AK522" s="4">
        <v>983</v>
      </c>
      <c r="AL522" s="4">
        <v>-2</v>
      </c>
      <c r="AM522" s="4">
        <v>0</v>
      </c>
      <c r="AN522" s="4">
        <v>21</v>
      </c>
      <c r="AO522" s="4">
        <v>191</v>
      </c>
      <c r="AP522" s="4">
        <v>190</v>
      </c>
      <c r="AQ522" s="4">
        <v>2.2999999999999998</v>
      </c>
      <c r="AR522" s="4">
        <v>195</v>
      </c>
      <c r="AS522" s="4" t="s">
        <v>155</v>
      </c>
      <c r="AT522" s="4">
        <v>2</v>
      </c>
      <c r="AU522" s="5">
        <v>0.59918981481481481</v>
      </c>
      <c r="AV522" s="4">
        <v>47.164354000000003</v>
      </c>
      <c r="AW522" s="4">
        <v>-88.488682999999995</v>
      </c>
      <c r="AX522" s="4">
        <v>320.2</v>
      </c>
      <c r="AY522" s="4">
        <v>22.1</v>
      </c>
      <c r="AZ522" s="4">
        <v>12</v>
      </c>
      <c r="BA522" s="4">
        <v>11</v>
      </c>
      <c r="BB522" s="4" t="s">
        <v>435</v>
      </c>
      <c r="BC522" s="4">
        <v>1.3090999999999999</v>
      </c>
      <c r="BD522" s="4">
        <v>1.2697000000000001</v>
      </c>
      <c r="BE522" s="4">
        <v>2.0878999999999999</v>
      </c>
      <c r="BF522" s="4">
        <v>14.063000000000001</v>
      </c>
      <c r="BG522" s="4">
        <v>17.309999999999999</v>
      </c>
      <c r="BH522" s="4">
        <v>1.23</v>
      </c>
      <c r="BI522" s="4">
        <v>11.861000000000001</v>
      </c>
      <c r="BJ522" s="4">
        <v>2995.9340000000002</v>
      </c>
      <c r="BK522" s="4">
        <v>11.731999999999999</v>
      </c>
      <c r="BL522" s="4">
        <v>0.68300000000000005</v>
      </c>
      <c r="BM522" s="4">
        <v>1.173</v>
      </c>
      <c r="BN522" s="4">
        <v>1.8560000000000001</v>
      </c>
      <c r="BO522" s="4">
        <v>0.53900000000000003</v>
      </c>
      <c r="BP522" s="4">
        <v>0.92500000000000004</v>
      </c>
      <c r="BQ522" s="4">
        <v>1.4630000000000001</v>
      </c>
      <c r="BR522" s="4">
        <v>6.7313000000000001</v>
      </c>
      <c r="BU522" s="4">
        <v>3.2360000000000002</v>
      </c>
      <c r="BW522" s="4">
        <v>635.72500000000002</v>
      </c>
      <c r="BX522" s="4">
        <v>0.152423</v>
      </c>
      <c r="BY522" s="4">
        <v>-5</v>
      </c>
      <c r="BZ522" s="4">
        <v>0.53419399999999995</v>
      </c>
      <c r="CA522" s="4">
        <v>3.7248269999999999</v>
      </c>
      <c r="CB522" s="4">
        <v>10.790715000000001</v>
      </c>
    </row>
    <row r="523" spans="1:80">
      <c r="A523" s="2">
        <v>42439</v>
      </c>
      <c r="B523" s="29">
        <v>0.39129489583333332</v>
      </c>
      <c r="C523" s="4">
        <v>12.2</v>
      </c>
      <c r="D523" s="4">
        <v>7.9699999999999993E-2</v>
      </c>
      <c r="E523" s="4" t="s">
        <v>155</v>
      </c>
      <c r="F523" s="4">
        <v>796.54618500000004</v>
      </c>
      <c r="G523" s="4">
        <v>26</v>
      </c>
      <c r="H523" s="4">
        <v>45</v>
      </c>
      <c r="I523" s="4">
        <v>731.3</v>
      </c>
      <c r="K523" s="4">
        <v>3.6</v>
      </c>
      <c r="L523" s="4">
        <v>63</v>
      </c>
      <c r="M523" s="4">
        <v>0.89239999999999997</v>
      </c>
      <c r="N523" s="4">
        <v>10.8871</v>
      </c>
      <c r="O523" s="4">
        <v>7.1099999999999997E-2</v>
      </c>
      <c r="P523" s="4">
        <v>23.201899999999998</v>
      </c>
      <c r="Q523" s="4">
        <v>40.196899999999999</v>
      </c>
      <c r="R523" s="4">
        <v>63.4</v>
      </c>
      <c r="S523" s="4">
        <v>18.2864</v>
      </c>
      <c r="T523" s="4">
        <v>31.680900000000001</v>
      </c>
      <c r="U523" s="4">
        <v>50</v>
      </c>
      <c r="V523" s="4">
        <v>731.34460000000001</v>
      </c>
      <c r="Y523" s="4">
        <v>56.622</v>
      </c>
      <c r="Z523" s="4">
        <v>0</v>
      </c>
      <c r="AA523" s="4">
        <v>3.2126000000000001</v>
      </c>
      <c r="AB523" s="4" t="s">
        <v>384</v>
      </c>
      <c r="AC523" s="4">
        <v>0</v>
      </c>
      <c r="AD523" s="4">
        <v>11.9</v>
      </c>
      <c r="AE523" s="4">
        <v>840</v>
      </c>
      <c r="AF523" s="4">
        <v>868</v>
      </c>
      <c r="AG523" s="4">
        <v>868</v>
      </c>
      <c r="AH523" s="4">
        <v>76</v>
      </c>
      <c r="AI523" s="4">
        <v>17.809999999999999</v>
      </c>
      <c r="AJ523" s="4">
        <v>0.41</v>
      </c>
      <c r="AK523" s="4">
        <v>983</v>
      </c>
      <c r="AL523" s="4">
        <v>-2</v>
      </c>
      <c r="AM523" s="4">
        <v>0</v>
      </c>
      <c r="AN523" s="4">
        <v>21</v>
      </c>
      <c r="AO523" s="4">
        <v>191</v>
      </c>
      <c r="AP523" s="4">
        <v>190</v>
      </c>
      <c r="AQ523" s="4">
        <v>2.2999999999999998</v>
      </c>
      <c r="AR523" s="4">
        <v>195</v>
      </c>
      <c r="AS523" s="4" t="s">
        <v>155</v>
      </c>
      <c r="AT523" s="4">
        <v>2</v>
      </c>
      <c r="AU523" s="5">
        <v>0.59920138888888885</v>
      </c>
      <c r="AV523" s="4">
        <v>47.164355999999998</v>
      </c>
      <c r="AW523" s="4">
        <v>-88.488810000000001</v>
      </c>
      <c r="AX523" s="4">
        <v>320.2</v>
      </c>
      <c r="AY523" s="4">
        <v>21</v>
      </c>
      <c r="AZ523" s="4">
        <v>12</v>
      </c>
      <c r="BA523" s="4">
        <v>11</v>
      </c>
      <c r="BB523" s="4" t="s">
        <v>435</v>
      </c>
      <c r="BC523" s="4">
        <v>1.1303000000000001</v>
      </c>
      <c r="BD523" s="4">
        <v>1.2605999999999999</v>
      </c>
      <c r="BE523" s="4">
        <v>1.6606000000000001</v>
      </c>
      <c r="BF523" s="4">
        <v>14.063000000000001</v>
      </c>
      <c r="BG523" s="4">
        <v>17.05</v>
      </c>
      <c r="BH523" s="4">
        <v>1.21</v>
      </c>
      <c r="BI523" s="4">
        <v>12.06</v>
      </c>
      <c r="BJ523" s="4">
        <v>2994.8919999999998</v>
      </c>
      <c r="BK523" s="4">
        <v>12.445</v>
      </c>
      <c r="BL523" s="4">
        <v>0.66800000000000004</v>
      </c>
      <c r="BM523" s="4">
        <v>1.1579999999999999</v>
      </c>
      <c r="BN523" s="4">
        <v>1.8260000000000001</v>
      </c>
      <c r="BO523" s="4">
        <v>0.52700000000000002</v>
      </c>
      <c r="BP523" s="4">
        <v>0.91300000000000003</v>
      </c>
      <c r="BQ523" s="4">
        <v>1.4390000000000001</v>
      </c>
      <c r="BR523" s="4">
        <v>6.6524999999999999</v>
      </c>
      <c r="BU523" s="4">
        <v>3.09</v>
      </c>
      <c r="BW523" s="4">
        <v>642.56899999999996</v>
      </c>
      <c r="BX523" s="4">
        <v>0.212369</v>
      </c>
      <c r="BY523" s="4">
        <v>-5</v>
      </c>
      <c r="BZ523" s="4">
        <v>0.53942299999999999</v>
      </c>
      <c r="CA523" s="4">
        <v>5.1897770000000003</v>
      </c>
      <c r="CB523" s="4">
        <v>10.896353</v>
      </c>
    </row>
    <row r="524" spans="1:80">
      <c r="A524" s="2">
        <v>42439</v>
      </c>
      <c r="B524" s="29">
        <v>0.39130646990740742</v>
      </c>
      <c r="C524" s="4">
        <v>12.792</v>
      </c>
      <c r="D524" s="4">
        <v>7.8799999999999995E-2</v>
      </c>
      <c r="E524" s="4" t="s">
        <v>155</v>
      </c>
      <c r="F524" s="4">
        <v>788.42600500000003</v>
      </c>
      <c r="G524" s="4">
        <v>29.8</v>
      </c>
      <c r="H524" s="4">
        <v>45.7</v>
      </c>
      <c r="I524" s="4">
        <v>756.6</v>
      </c>
      <c r="K524" s="4">
        <v>3.6</v>
      </c>
      <c r="L524" s="4">
        <v>63</v>
      </c>
      <c r="M524" s="4">
        <v>0.88770000000000004</v>
      </c>
      <c r="N524" s="4">
        <v>11.3553</v>
      </c>
      <c r="O524" s="4">
        <v>7.0000000000000007E-2</v>
      </c>
      <c r="P524" s="4">
        <v>26.424199999999999</v>
      </c>
      <c r="Q524" s="4">
        <v>40.557699999999997</v>
      </c>
      <c r="R524" s="4">
        <v>67</v>
      </c>
      <c r="S524" s="4">
        <v>20.8261</v>
      </c>
      <c r="T524" s="4">
        <v>31.965299999999999</v>
      </c>
      <c r="U524" s="4">
        <v>52.8</v>
      </c>
      <c r="V524" s="4">
        <v>756.58069999999998</v>
      </c>
      <c r="Y524" s="4">
        <v>56.136000000000003</v>
      </c>
      <c r="Z524" s="4">
        <v>0</v>
      </c>
      <c r="AA524" s="4">
        <v>3.1956000000000002</v>
      </c>
      <c r="AB524" s="4" t="s">
        <v>384</v>
      </c>
      <c r="AC524" s="4">
        <v>0</v>
      </c>
      <c r="AD524" s="4">
        <v>11.9</v>
      </c>
      <c r="AE524" s="4">
        <v>841</v>
      </c>
      <c r="AF524" s="4">
        <v>868</v>
      </c>
      <c r="AG524" s="4">
        <v>870</v>
      </c>
      <c r="AH524" s="4">
        <v>76</v>
      </c>
      <c r="AI524" s="4">
        <v>17.809999999999999</v>
      </c>
      <c r="AJ524" s="4">
        <v>0.41</v>
      </c>
      <c r="AK524" s="4">
        <v>983</v>
      </c>
      <c r="AL524" s="4">
        <v>-2</v>
      </c>
      <c r="AM524" s="4">
        <v>0</v>
      </c>
      <c r="AN524" s="4">
        <v>21</v>
      </c>
      <c r="AO524" s="4">
        <v>191</v>
      </c>
      <c r="AP524" s="4">
        <v>190.9</v>
      </c>
      <c r="AQ524" s="4">
        <v>2.2999999999999998</v>
      </c>
      <c r="AR524" s="4">
        <v>195</v>
      </c>
      <c r="AS524" s="4" t="s">
        <v>155</v>
      </c>
      <c r="AT524" s="4">
        <v>2</v>
      </c>
      <c r="AU524" s="5">
        <v>0.59921296296296289</v>
      </c>
      <c r="AV524" s="4">
        <v>47.164352000000001</v>
      </c>
      <c r="AW524" s="4">
        <v>-88.488932000000005</v>
      </c>
      <c r="AX524" s="4">
        <v>320.3</v>
      </c>
      <c r="AY524" s="4">
        <v>20.8</v>
      </c>
      <c r="AZ524" s="4">
        <v>12</v>
      </c>
      <c r="BA524" s="4">
        <v>10</v>
      </c>
      <c r="BB524" s="4" t="s">
        <v>439</v>
      </c>
      <c r="BC524" s="4">
        <v>1.2302999999999999</v>
      </c>
      <c r="BD524" s="4">
        <v>1.4302999999999999</v>
      </c>
      <c r="BE524" s="4">
        <v>1.8606</v>
      </c>
      <c r="BF524" s="4">
        <v>14.063000000000001</v>
      </c>
      <c r="BG524" s="4">
        <v>16.309999999999999</v>
      </c>
      <c r="BH524" s="4">
        <v>1.1599999999999999</v>
      </c>
      <c r="BI524" s="4">
        <v>12.654999999999999</v>
      </c>
      <c r="BJ524" s="4">
        <v>2995.692</v>
      </c>
      <c r="BK524" s="4">
        <v>11.750999999999999</v>
      </c>
      <c r="BL524" s="4">
        <v>0.73</v>
      </c>
      <c r="BM524" s="4">
        <v>1.1200000000000001</v>
      </c>
      <c r="BN524" s="4">
        <v>1.851</v>
      </c>
      <c r="BO524" s="4">
        <v>0.57499999999999996</v>
      </c>
      <c r="BP524" s="4">
        <v>0.88300000000000001</v>
      </c>
      <c r="BQ524" s="4">
        <v>1.458</v>
      </c>
      <c r="BR524" s="4">
        <v>6.6001000000000003</v>
      </c>
      <c r="BU524" s="4">
        <v>2.9380000000000002</v>
      </c>
      <c r="BW524" s="4">
        <v>612.98199999999997</v>
      </c>
      <c r="BX524" s="4">
        <v>0.220808</v>
      </c>
      <c r="BY524" s="4">
        <v>-5</v>
      </c>
      <c r="BZ524" s="4">
        <v>0.53728799999999999</v>
      </c>
      <c r="CA524" s="4">
        <v>5.3959960000000002</v>
      </c>
      <c r="CB524" s="4">
        <v>10.853218</v>
      </c>
    </row>
    <row r="525" spans="1:80">
      <c r="A525" s="2">
        <v>42439</v>
      </c>
      <c r="B525" s="29">
        <v>0.39131804398148146</v>
      </c>
      <c r="C525" s="4">
        <v>13.183999999999999</v>
      </c>
      <c r="D525" s="4">
        <v>7.0599999999999996E-2</v>
      </c>
      <c r="E525" s="4" t="s">
        <v>155</v>
      </c>
      <c r="F525" s="4">
        <v>706.082988</v>
      </c>
      <c r="G525" s="4">
        <v>46.2</v>
      </c>
      <c r="H525" s="4">
        <v>46.5</v>
      </c>
      <c r="I525" s="4">
        <v>837.8</v>
      </c>
      <c r="K525" s="4">
        <v>3.44</v>
      </c>
      <c r="L525" s="4">
        <v>64</v>
      </c>
      <c r="M525" s="4">
        <v>0.88460000000000005</v>
      </c>
      <c r="N525" s="4">
        <v>11.662000000000001</v>
      </c>
      <c r="O525" s="4">
        <v>6.25E-2</v>
      </c>
      <c r="P525" s="4">
        <v>40.827500000000001</v>
      </c>
      <c r="Q525" s="4">
        <v>41.171999999999997</v>
      </c>
      <c r="R525" s="4">
        <v>82</v>
      </c>
      <c r="S525" s="4">
        <v>32.177900000000001</v>
      </c>
      <c r="T525" s="4">
        <v>32.449399999999997</v>
      </c>
      <c r="U525" s="4">
        <v>64.599999999999994</v>
      </c>
      <c r="V525" s="4">
        <v>837.75779999999997</v>
      </c>
      <c r="Y525" s="4">
        <v>56.316000000000003</v>
      </c>
      <c r="Z525" s="4">
        <v>0</v>
      </c>
      <c r="AA525" s="4">
        <v>3.0388000000000002</v>
      </c>
      <c r="AB525" s="4" t="s">
        <v>384</v>
      </c>
      <c r="AC525" s="4">
        <v>0</v>
      </c>
      <c r="AD525" s="4">
        <v>11.9</v>
      </c>
      <c r="AE525" s="4">
        <v>842</v>
      </c>
      <c r="AF525" s="4">
        <v>867</v>
      </c>
      <c r="AG525" s="4">
        <v>870</v>
      </c>
      <c r="AH525" s="4">
        <v>76</v>
      </c>
      <c r="AI525" s="4">
        <v>17.809999999999999</v>
      </c>
      <c r="AJ525" s="4">
        <v>0.41</v>
      </c>
      <c r="AK525" s="4">
        <v>983</v>
      </c>
      <c r="AL525" s="4">
        <v>-2</v>
      </c>
      <c r="AM525" s="4">
        <v>0</v>
      </c>
      <c r="AN525" s="4">
        <v>21</v>
      </c>
      <c r="AO525" s="4">
        <v>191</v>
      </c>
      <c r="AP525" s="4">
        <v>190.1</v>
      </c>
      <c r="AQ525" s="4">
        <v>2.2000000000000002</v>
      </c>
      <c r="AR525" s="4">
        <v>195</v>
      </c>
      <c r="AS525" s="4" t="s">
        <v>155</v>
      </c>
      <c r="AT525" s="4">
        <v>2</v>
      </c>
      <c r="AU525" s="5">
        <v>0.59922453703703704</v>
      </c>
      <c r="AV525" s="4">
        <v>47.164335999999999</v>
      </c>
      <c r="AW525" s="4">
        <v>-88.489047999999997</v>
      </c>
      <c r="AX525" s="4">
        <v>320.39999999999998</v>
      </c>
      <c r="AY525" s="4">
        <v>19.899999999999999</v>
      </c>
      <c r="AZ525" s="4">
        <v>12</v>
      </c>
      <c r="BA525" s="4">
        <v>10</v>
      </c>
      <c r="BB525" s="4" t="s">
        <v>439</v>
      </c>
      <c r="BC525" s="4">
        <v>1.3</v>
      </c>
      <c r="BD525" s="4">
        <v>1.5303</v>
      </c>
      <c r="BE525" s="4">
        <v>2.0303</v>
      </c>
      <c r="BF525" s="4">
        <v>14.063000000000001</v>
      </c>
      <c r="BG525" s="4">
        <v>15.86</v>
      </c>
      <c r="BH525" s="4">
        <v>1.1299999999999999</v>
      </c>
      <c r="BI525" s="4">
        <v>13.051</v>
      </c>
      <c r="BJ525" s="4">
        <v>2996.27</v>
      </c>
      <c r="BK525" s="4">
        <v>10.212999999999999</v>
      </c>
      <c r="BL525" s="4">
        <v>1.0980000000000001</v>
      </c>
      <c r="BM525" s="4">
        <v>1.1080000000000001</v>
      </c>
      <c r="BN525" s="4">
        <v>2.206</v>
      </c>
      <c r="BO525" s="4">
        <v>0.86599999999999999</v>
      </c>
      <c r="BP525" s="4">
        <v>0.873</v>
      </c>
      <c r="BQ525" s="4">
        <v>1.7390000000000001</v>
      </c>
      <c r="BR525" s="4">
        <v>7.1173999999999999</v>
      </c>
      <c r="BU525" s="4">
        <v>2.871</v>
      </c>
      <c r="BW525" s="4">
        <v>567.67899999999997</v>
      </c>
      <c r="BX525" s="4">
        <v>0.22280800000000001</v>
      </c>
      <c r="BY525" s="4">
        <v>-5</v>
      </c>
      <c r="BZ525" s="4">
        <v>0.53790400000000005</v>
      </c>
      <c r="CA525" s="4">
        <v>5.4448699999999999</v>
      </c>
      <c r="CB525" s="4">
        <v>10.865660999999999</v>
      </c>
    </row>
    <row r="526" spans="1:80">
      <c r="A526" s="2">
        <v>42439</v>
      </c>
      <c r="B526" s="29">
        <v>0.39132961805555561</v>
      </c>
      <c r="C526" s="4">
        <v>13.577999999999999</v>
      </c>
      <c r="D526" s="4">
        <v>8.6099999999999996E-2</v>
      </c>
      <c r="E526" s="4" t="s">
        <v>155</v>
      </c>
      <c r="F526" s="4">
        <v>860.79054599999995</v>
      </c>
      <c r="G526" s="4">
        <v>60.3</v>
      </c>
      <c r="H526" s="4">
        <v>43.5</v>
      </c>
      <c r="I526" s="4">
        <v>945.8</v>
      </c>
      <c r="K526" s="4">
        <v>2.79</v>
      </c>
      <c r="L526" s="4">
        <v>73</v>
      </c>
      <c r="M526" s="4">
        <v>0.88129999999999997</v>
      </c>
      <c r="N526" s="4">
        <v>11.966900000000001</v>
      </c>
      <c r="O526" s="4">
        <v>7.5899999999999995E-2</v>
      </c>
      <c r="P526" s="4">
        <v>53.1678</v>
      </c>
      <c r="Q526" s="4">
        <v>38.373600000000003</v>
      </c>
      <c r="R526" s="4">
        <v>91.5</v>
      </c>
      <c r="S526" s="4">
        <v>41.903799999999997</v>
      </c>
      <c r="T526" s="4">
        <v>30.2439</v>
      </c>
      <c r="U526" s="4">
        <v>72.099999999999994</v>
      </c>
      <c r="V526" s="4">
        <v>945.82060000000001</v>
      </c>
      <c r="Y526" s="4">
        <v>63.921999999999997</v>
      </c>
      <c r="Z526" s="4">
        <v>0</v>
      </c>
      <c r="AA526" s="4">
        <v>2.4544999999999999</v>
      </c>
      <c r="AB526" s="4" t="s">
        <v>384</v>
      </c>
      <c r="AC526" s="4">
        <v>0</v>
      </c>
      <c r="AD526" s="4">
        <v>11.9</v>
      </c>
      <c r="AE526" s="4">
        <v>841</v>
      </c>
      <c r="AF526" s="4">
        <v>867</v>
      </c>
      <c r="AG526" s="4">
        <v>870</v>
      </c>
      <c r="AH526" s="4">
        <v>76</v>
      </c>
      <c r="AI526" s="4">
        <v>17.809999999999999</v>
      </c>
      <c r="AJ526" s="4">
        <v>0.41</v>
      </c>
      <c r="AK526" s="4">
        <v>983</v>
      </c>
      <c r="AL526" s="4">
        <v>-2</v>
      </c>
      <c r="AM526" s="4">
        <v>0</v>
      </c>
      <c r="AN526" s="4">
        <v>21</v>
      </c>
      <c r="AO526" s="4">
        <v>190.1</v>
      </c>
      <c r="AP526" s="4">
        <v>190</v>
      </c>
      <c r="AQ526" s="4">
        <v>2.5</v>
      </c>
      <c r="AR526" s="4">
        <v>195</v>
      </c>
      <c r="AS526" s="4" t="s">
        <v>155</v>
      </c>
      <c r="AT526" s="4">
        <v>2</v>
      </c>
      <c r="AU526" s="5">
        <v>0.59923611111111108</v>
      </c>
      <c r="AV526" s="4">
        <v>47.164310999999998</v>
      </c>
      <c r="AW526" s="4">
        <v>-88.489163000000005</v>
      </c>
      <c r="AX526" s="4">
        <v>320.39999999999998</v>
      </c>
      <c r="AY526" s="4">
        <v>20</v>
      </c>
      <c r="AZ526" s="4">
        <v>12</v>
      </c>
      <c r="BA526" s="4">
        <v>10</v>
      </c>
      <c r="BB526" s="4" t="s">
        <v>439</v>
      </c>
      <c r="BC526" s="4">
        <v>1.4212</v>
      </c>
      <c r="BD526" s="4">
        <v>1.6303000000000001</v>
      </c>
      <c r="BE526" s="4">
        <v>2.2212000000000001</v>
      </c>
      <c r="BF526" s="4">
        <v>14.063000000000001</v>
      </c>
      <c r="BG526" s="4">
        <v>15.4</v>
      </c>
      <c r="BH526" s="4">
        <v>1.0900000000000001</v>
      </c>
      <c r="BI526" s="4">
        <v>13.465999999999999</v>
      </c>
      <c r="BJ526" s="4">
        <v>2990.9609999999998</v>
      </c>
      <c r="BK526" s="4">
        <v>12.068</v>
      </c>
      <c r="BL526" s="4">
        <v>1.3919999999999999</v>
      </c>
      <c r="BM526" s="4">
        <v>1.004</v>
      </c>
      <c r="BN526" s="4">
        <v>2.3959999999999999</v>
      </c>
      <c r="BO526" s="4">
        <v>1.097</v>
      </c>
      <c r="BP526" s="4">
        <v>0.79200000000000004</v>
      </c>
      <c r="BQ526" s="4">
        <v>1.8879999999999999</v>
      </c>
      <c r="BR526" s="4">
        <v>7.8169000000000004</v>
      </c>
      <c r="BU526" s="4">
        <v>3.17</v>
      </c>
      <c r="BW526" s="4">
        <v>446.06400000000002</v>
      </c>
      <c r="BX526" s="4">
        <v>0.27091199999999999</v>
      </c>
      <c r="BY526" s="4">
        <v>-5</v>
      </c>
      <c r="BZ526" s="4">
        <v>0.53890400000000005</v>
      </c>
      <c r="CA526" s="4">
        <v>6.620412</v>
      </c>
      <c r="CB526" s="4">
        <v>10.885861</v>
      </c>
    </row>
    <row r="527" spans="1:80">
      <c r="A527" s="2">
        <v>42439</v>
      </c>
      <c r="B527" s="29">
        <v>0.39134119212962964</v>
      </c>
      <c r="C527" s="4">
        <v>13.725</v>
      </c>
      <c r="D527" s="4">
        <v>0.63700000000000001</v>
      </c>
      <c r="E527" s="4" t="s">
        <v>155</v>
      </c>
      <c r="F527" s="4">
        <v>6370.1629990000001</v>
      </c>
      <c r="G527" s="4">
        <v>76.599999999999994</v>
      </c>
      <c r="H527" s="4">
        <v>37</v>
      </c>
      <c r="I527" s="4">
        <v>1151.7</v>
      </c>
      <c r="K527" s="4">
        <v>2.29</v>
      </c>
      <c r="L527" s="4">
        <v>90</v>
      </c>
      <c r="M527" s="4">
        <v>0.87519999999999998</v>
      </c>
      <c r="N527" s="4">
        <v>12.0116</v>
      </c>
      <c r="O527" s="4">
        <v>0.5575</v>
      </c>
      <c r="P527" s="4">
        <v>67.008700000000005</v>
      </c>
      <c r="Q527" s="4">
        <v>32.381599999999999</v>
      </c>
      <c r="R527" s="4">
        <v>99.4</v>
      </c>
      <c r="S527" s="4">
        <v>52.812399999999997</v>
      </c>
      <c r="T527" s="4">
        <v>25.5213</v>
      </c>
      <c r="U527" s="4">
        <v>78.3</v>
      </c>
      <c r="V527" s="4">
        <v>1151.6575</v>
      </c>
      <c r="Y527" s="4">
        <v>79.036000000000001</v>
      </c>
      <c r="Z527" s="4">
        <v>0</v>
      </c>
      <c r="AA527" s="4">
        <v>2.0047999999999999</v>
      </c>
      <c r="AB527" s="4" t="s">
        <v>384</v>
      </c>
      <c r="AC527" s="4">
        <v>0</v>
      </c>
      <c r="AD527" s="4">
        <v>11.8</v>
      </c>
      <c r="AE527" s="4">
        <v>841</v>
      </c>
      <c r="AF527" s="4">
        <v>868</v>
      </c>
      <c r="AG527" s="4">
        <v>870</v>
      </c>
      <c r="AH527" s="4">
        <v>76</v>
      </c>
      <c r="AI527" s="4">
        <v>17.809999999999999</v>
      </c>
      <c r="AJ527" s="4">
        <v>0.41</v>
      </c>
      <c r="AK527" s="4">
        <v>983</v>
      </c>
      <c r="AL527" s="4">
        <v>-2</v>
      </c>
      <c r="AM527" s="4">
        <v>0</v>
      </c>
      <c r="AN527" s="4">
        <v>21</v>
      </c>
      <c r="AO527" s="4">
        <v>190</v>
      </c>
      <c r="AP527" s="4">
        <v>189.1</v>
      </c>
      <c r="AQ527" s="4">
        <v>2.5</v>
      </c>
      <c r="AR527" s="4">
        <v>195</v>
      </c>
      <c r="AS527" s="4" t="s">
        <v>155</v>
      </c>
      <c r="AT527" s="4">
        <v>2</v>
      </c>
      <c r="AU527" s="5">
        <v>0.59924768518518523</v>
      </c>
      <c r="AV527" s="4">
        <v>47.164276999999998</v>
      </c>
      <c r="AW527" s="4">
        <v>-88.489277999999999</v>
      </c>
      <c r="AX527" s="4">
        <v>320.3</v>
      </c>
      <c r="AY527" s="4">
        <v>20.3</v>
      </c>
      <c r="AZ527" s="4">
        <v>12</v>
      </c>
      <c r="BA527" s="4">
        <v>10</v>
      </c>
      <c r="BB527" s="4" t="s">
        <v>439</v>
      </c>
      <c r="BC527" s="4">
        <v>1.7</v>
      </c>
      <c r="BD527" s="4">
        <v>1.7</v>
      </c>
      <c r="BE527" s="4">
        <v>2.5</v>
      </c>
      <c r="BF527" s="4">
        <v>14.063000000000001</v>
      </c>
      <c r="BG527" s="4">
        <v>14.6</v>
      </c>
      <c r="BH527" s="4">
        <v>1.04</v>
      </c>
      <c r="BI527" s="4">
        <v>14.263999999999999</v>
      </c>
      <c r="BJ527" s="4">
        <v>2872.259</v>
      </c>
      <c r="BK527" s="4">
        <v>84.847999999999999</v>
      </c>
      <c r="BL527" s="4">
        <v>1.6779999999999999</v>
      </c>
      <c r="BM527" s="4">
        <v>0.81100000000000005</v>
      </c>
      <c r="BN527" s="4">
        <v>2.4889999999999999</v>
      </c>
      <c r="BO527" s="4">
        <v>1.323</v>
      </c>
      <c r="BP527" s="4">
        <v>0.63900000000000001</v>
      </c>
      <c r="BQ527" s="4">
        <v>1.962</v>
      </c>
      <c r="BR527" s="4">
        <v>9.1062999999999992</v>
      </c>
      <c r="BU527" s="4">
        <v>3.75</v>
      </c>
      <c r="BW527" s="4">
        <v>348.56900000000002</v>
      </c>
      <c r="BX527" s="4">
        <v>0.25430399999999997</v>
      </c>
      <c r="BY527" s="4">
        <v>-5</v>
      </c>
      <c r="BZ527" s="4">
        <v>0.53628799999999999</v>
      </c>
      <c r="CA527" s="4">
        <v>6.2145539999999997</v>
      </c>
      <c r="CB527" s="4">
        <v>10.833017999999999</v>
      </c>
    </row>
    <row r="528" spans="1:80">
      <c r="A528" s="2">
        <v>42439</v>
      </c>
      <c r="B528" s="29">
        <v>0.39135276620370374</v>
      </c>
      <c r="C528" s="4">
        <v>13.782</v>
      </c>
      <c r="D528" s="4">
        <v>1.1216999999999999</v>
      </c>
      <c r="E528" s="4" t="s">
        <v>155</v>
      </c>
      <c r="F528" s="4">
        <v>11216.79897</v>
      </c>
      <c r="G528" s="4">
        <v>74.8</v>
      </c>
      <c r="H528" s="4">
        <v>33.1</v>
      </c>
      <c r="I528" s="4">
        <v>1375.2</v>
      </c>
      <c r="K528" s="4">
        <v>1.69</v>
      </c>
      <c r="L528" s="4">
        <v>98</v>
      </c>
      <c r="M528" s="4">
        <v>0.87019999999999997</v>
      </c>
      <c r="N528" s="4">
        <v>11.992800000000001</v>
      </c>
      <c r="O528" s="4">
        <v>0.97599999999999998</v>
      </c>
      <c r="P528" s="4">
        <v>65.0625</v>
      </c>
      <c r="Q528" s="4">
        <v>28.787500000000001</v>
      </c>
      <c r="R528" s="4">
        <v>93.8</v>
      </c>
      <c r="S528" s="4">
        <v>51.278500000000001</v>
      </c>
      <c r="T528" s="4">
        <v>22.688700000000001</v>
      </c>
      <c r="U528" s="4">
        <v>74</v>
      </c>
      <c r="V528" s="4">
        <v>1375.1792</v>
      </c>
      <c r="Y528" s="4">
        <v>85.197999999999993</v>
      </c>
      <c r="Z528" s="4">
        <v>0</v>
      </c>
      <c r="AA528" s="4">
        <v>1.4721</v>
      </c>
      <c r="AB528" s="4" t="s">
        <v>384</v>
      </c>
      <c r="AC528" s="4">
        <v>0</v>
      </c>
      <c r="AD528" s="4">
        <v>11.9</v>
      </c>
      <c r="AE528" s="4">
        <v>841</v>
      </c>
      <c r="AF528" s="4">
        <v>868</v>
      </c>
      <c r="AG528" s="4">
        <v>869</v>
      </c>
      <c r="AH528" s="4">
        <v>76</v>
      </c>
      <c r="AI528" s="4">
        <v>17.809999999999999</v>
      </c>
      <c r="AJ528" s="4">
        <v>0.41</v>
      </c>
      <c r="AK528" s="4">
        <v>983</v>
      </c>
      <c r="AL528" s="4">
        <v>-2</v>
      </c>
      <c r="AM528" s="4">
        <v>0</v>
      </c>
      <c r="AN528" s="4">
        <v>21</v>
      </c>
      <c r="AO528" s="4">
        <v>190</v>
      </c>
      <c r="AP528" s="4">
        <v>189</v>
      </c>
      <c r="AQ528" s="4">
        <v>2.2000000000000002</v>
      </c>
      <c r="AR528" s="4">
        <v>195</v>
      </c>
      <c r="AS528" s="4" t="s">
        <v>155</v>
      </c>
      <c r="AT528" s="4">
        <v>2</v>
      </c>
      <c r="AU528" s="5">
        <v>0.59925925925925927</v>
      </c>
      <c r="AV528" s="4">
        <v>47.164250000000003</v>
      </c>
      <c r="AW528" s="4">
        <v>-88.489390999999998</v>
      </c>
      <c r="AX528" s="4">
        <v>320.2</v>
      </c>
      <c r="AY528" s="4">
        <v>20.3</v>
      </c>
      <c r="AZ528" s="4">
        <v>12</v>
      </c>
      <c r="BA528" s="4">
        <v>10</v>
      </c>
      <c r="BB528" s="4" t="s">
        <v>439</v>
      </c>
      <c r="BC528" s="4">
        <v>1.7</v>
      </c>
      <c r="BD528" s="4">
        <v>1.7</v>
      </c>
      <c r="BE528" s="4">
        <v>2.5</v>
      </c>
      <c r="BF528" s="4">
        <v>14.063000000000001</v>
      </c>
      <c r="BG528" s="4">
        <v>14.03</v>
      </c>
      <c r="BH528" s="4">
        <v>1</v>
      </c>
      <c r="BI528" s="4">
        <v>14.922000000000001</v>
      </c>
      <c r="BJ528" s="4">
        <v>2775.1080000000002</v>
      </c>
      <c r="BK528" s="4">
        <v>143.74799999999999</v>
      </c>
      <c r="BL528" s="4">
        <v>1.577</v>
      </c>
      <c r="BM528" s="4">
        <v>0.69799999999999995</v>
      </c>
      <c r="BN528" s="4">
        <v>2.274</v>
      </c>
      <c r="BO528" s="4">
        <v>1.2430000000000001</v>
      </c>
      <c r="BP528" s="4">
        <v>0.55000000000000004</v>
      </c>
      <c r="BQ528" s="4">
        <v>1.792</v>
      </c>
      <c r="BR528" s="4">
        <v>10.522399999999999</v>
      </c>
      <c r="BU528" s="4">
        <v>3.911</v>
      </c>
      <c r="BW528" s="4">
        <v>247.684</v>
      </c>
      <c r="BX528" s="4">
        <v>0.27550400000000003</v>
      </c>
      <c r="BY528" s="4">
        <v>-5</v>
      </c>
      <c r="BZ528" s="4">
        <v>0.53871199999999997</v>
      </c>
      <c r="CA528" s="4">
        <v>6.7326290000000002</v>
      </c>
      <c r="CB528" s="4">
        <v>10.881982000000001</v>
      </c>
    </row>
    <row r="529" spans="1:80">
      <c r="A529" s="2">
        <v>42439</v>
      </c>
      <c r="B529" s="29">
        <v>0.39136434027777778</v>
      </c>
      <c r="C529" s="4">
        <v>13.944000000000001</v>
      </c>
      <c r="D529" s="4">
        <v>0.99639999999999995</v>
      </c>
      <c r="E529" s="4" t="s">
        <v>155</v>
      </c>
      <c r="F529" s="4">
        <v>9964.2465749999992</v>
      </c>
      <c r="G529" s="4">
        <v>51.9</v>
      </c>
      <c r="H529" s="4">
        <v>24.5</v>
      </c>
      <c r="I529" s="4">
        <v>1413.6</v>
      </c>
      <c r="K529" s="4">
        <v>0.93</v>
      </c>
      <c r="L529" s="4">
        <v>99</v>
      </c>
      <c r="M529" s="4">
        <v>0.86990000000000001</v>
      </c>
      <c r="N529" s="4">
        <v>12.129899999999999</v>
      </c>
      <c r="O529" s="4">
        <v>0.86680000000000001</v>
      </c>
      <c r="P529" s="4">
        <v>45.121600000000001</v>
      </c>
      <c r="Q529" s="4">
        <v>21.272099999999998</v>
      </c>
      <c r="R529" s="4">
        <v>66.400000000000006</v>
      </c>
      <c r="S529" s="4">
        <v>35.5623</v>
      </c>
      <c r="T529" s="4">
        <v>16.765499999999999</v>
      </c>
      <c r="U529" s="4">
        <v>52.3</v>
      </c>
      <c r="V529" s="4">
        <v>1413.6045999999999</v>
      </c>
      <c r="Y529" s="4">
        <v>86.117000000000004</v>
      </c>
      <c r="Z529" s="4">
        <v>0</v>
      </c>
      <c r="AA529" s="4">
        <v>0.81130000000000002</v>
      </c>
      <c r="AB529" s="4" t="s">
        <v>384</v>
      </c>
      <c r="AC529" s="4">
        <v>0</v>
      </c>
      <c r="AD529" s="4">
        <v>11.8</v>
      </c>
      <c r="AE529" s="4">
        <v>842</v>
      </c>
      <c r="AF529" s="4">
        <v>868</v>
      </c>
      <c r="AG529" s="4">
        <v>870</v>
      </c>
      <c r="AH529" s="4">
        <v>76</v>
      </c>
      <c r="AI529" s="4">
        <v>17.809999999999999</v>
      </c>
      <c r="AJ529" s="4">
        <v>0.41</v>
      </c>
      <c r="AK529" s="4">
        <v>983</v>
      </c>
      <c r="AL529" s="4">
        <v>-2</v>
      </c>
      <c r="AM529" s="4">
        <v>0</v>
      </c>
      <c r="AN529" s="4">
        <v>21</v>
      </c>
      <c r="AO529" s="4">
        <v>190</v>
      </c>
      <c r="AP529" s="4">
        <v>189.9</v>
      </c>
      <c r="AQ529" s="4">
        <v>2</v>
      </c>
      <c r="AR529" s="4">
        <v>195</v>
      </c>
      <c r="AS529" s="4" t="s">
        <v>155</v>
      </c>
      <c r="AT529" s="4">
        <v>2</v>
      </c>
      <c r="AU529" s="5">
        <v>0.59927083333333331</v>
      </c>
      <c r="AV529" s="4">
        <v>47.164216000000003</v>
      </c>
      <c r="AW529" s="4">
        <v>-88.489510999999993</v>
      </c>
      <c r="AX529" s="4">
        <v>320.10000000000002</v>
      </c>
      <c r="AY529" s="4">
        <v>21.1</v>
      </c>
      <c r="AZ529" s="4">
        <v>12</v>
      </c>
      <c r="BA529" s="4">
        <v>10</v>
      </c>
      <c r="BB529" s="4" t="s">
        <v>439</v>
      </c>
      <c r="BC529" s="4">
        <v>1.4879</v>
      </c>
      <c r="BD529" s="4">
        <v>1.6394</v>
      </c>
      <c r="BE529" s="4">
        <v>2.2879</v>
      </c>
      <c r="BF529" s="4">
        <v>14.063000000000001</v>
      </c>
      <c r="BG529" s="4">
        <v>14.01</v>
      </c>
      <c r="BH529" s="4">
        <v>1</v>
      </c>
      <c r="BI529" s="4">
        <v>14.952999999999999</v>
      </c>
      <c r="BJ529" s="4">
        <v>2800.04</v>
      </c>
      <c r="BK529" s="4">
        <v>127.354</v>
      </c>
      <c r="BL529" s="4">
        <v>1.091</v>
      </c>
      <c r="BM529" s="4">
        <v>0.51400000000000001</v>
      </c>
      <c r="BN529" s="4">
        <v>1.605</v>
      </c>
      <c r="BO529" s="4">
        <v>0.86</v>
      </c>
      <c r="BP529" s="4">
        <v>0.40500000000000003</v>
      </c>
      <c r="BQ529" s="4">
        <v>1.2649999999999999</v>
      </c>
      <c r="BR529" s="4">
        <v>10.7903</v>
      </c>
      <c r="BU529" s="4">
        <v>3.944</v>
      </c>
      <c r="BW529" s="4">
        <v>136.16399999999999</v>
      </c>
      <c r="BX529" s="4">
        <v>0.292464</v>
      </c>
      <c r="BY529" s="4">
        <v>-5</v>
      </c>
      <c r="BZ529" s="4">
        <v>0.53628799999999999</v>
      </c>
      <c r="CA529" s="4">
        <v>7.1470890000000002</v>
      </c>
      <c r="CB529" s="4">
        <v>10.833017999999999</v>
      </c>
    </row>
    <row r="530" spans="1:80">
      <c r="A530" s="2">
        <v>42439</v>
      </c>
      <c r="B530" s="29">
        <v>0.39137591435185182</v>
      </c>
      <c r="C530" s="4">
        <v>14.111000000000001</v>
      </c>
      <c r="D530" s="4">
        <v>0.83909999999999996</v>
      </c>
      <c r="E530" s="4" t="s">
        <v>155</v>
      </c>
      <c r="F530" s="4">
        <v>8390.6849320000001</v>
      </c>
      <c r="G530" s="4">
        <v>43</v>
      </c>
      <c r="H530" s="4">
        <v>21.5</v>
      </c>
      <c r="I530" s="4">
        <v>1389.6</v>
      </c>
      <c r="K530" s="4">
        <v>0.49</v>
      </c>
      <c r="L530" s="4">
        <v>100</v>
      </c>
      <c r="M530" s="4">
        <v>0.87019999999999997</v>
      </c>
      <c r="N530" s="4">
        <v>12.2791</v>
      </c>
      <c r="O530" s="4">
        <v>0.73009999999999997</v>
      </c>
      <c r="P530" s="4">
        <v>37.4587</v>
      </c>
      <c r="Q530" s="4">
        <v>18.747199999999999</v>
      </c>
      <c r="R530" s="4">
        <v>56.2</v>
      </c>
      <c r="S530" s="4">
        <v>29.5228</v>
      </c>
      <c r="T530" s="4">
        <v>14.775499999999999</v>
      </c>
      <c r="U530" s="4">
        <v>44.3</v>
      </c>
      <c r="V530" s="4">
        <v>1389.5782999999999</v>
      </c>
      <c r="Y530" s="4">
        <v>86.611999999999995</v>
      </c>
      <c r="Z530" s="4">
        <v>0</v>
      </c>
      <c r="AA530" s="4">
        <v>0.42909999999999998</v>
      </c>
      <c r="AB530" s="4" t="s">
        <v>384</v>
      </c>
      <c r="AC530" s="4">
        <v>0</v>
      </c>
      <c r="AD530" s="4">
        <v>11.8</v>
      </c>
      <c r="AE530" s="4">
        <v>841</v>
      </c>
      <c r="AF530" s="4">
        <v>868</v>
      </c>
      <c r="AG530" s="4">
        <v>871</v>
      </c>
      <c r="AH530" s="4">
        <v>76</v>
      </c>
      <c r="AI530" s="4">
        <v>17.809999999999999</v>
      </c>
      <c r="AJ530" s="4">
        <v>0.41</v>
      </c>
      <c r="AK530" s="4">
        <v>983</v>
      </c>
      <c r="AL530" s="4">
        <v>-2</v>
      </c>
      <c r="AM530" s="4">
        <v>0</v>
      </c>
      <c r="AN530" s="4">
        <v>21</v>
      </c>
      <c r="AO530" s="4">
        <v>190.9</v>
      </c>
      <c r="AP530" s="4">
        <v>190</v>
      </c>
      <c r="AQ530" s="4">
        <v>2.4</v>
      </c>
      <c r="AR530" s="4">
        <v>195</v>
      </c>
      <c r="AS530" s="4" t="s">
        <v>155</v>
      </c>
      <c r="AT530" s="4">
        <v>2</v>
      </c>
      <c r="AU530" s="5">
        <v>0.59928240740740735</v>
      </c>
      <c r="AV530" s="4">
        <v>47.164158</v>
      </c>
      <c r="AW530" s="4">
        <v>-88.489643000000001</v>
      </c>
      <c r="AX530" s="4">
        <v>319.89999999999998</v>
      </c>
      <c r="AY530" s="4">
        <v>24</v>
      </c>
      <c r="AZ530" s="4">
        <v>12</v>
      </c>
      <c r="BA530" s="4">
        <v>11</v>
      </c>
      <c r="BB530" s="4" t="s">
        <v>435</v>
      </c>
      <c r="BC530" s="4">
        <v>1.0303</v>
      </c>
      <c r="BD530" s="4">
        <v>1.5303</v>
      </c>
      <c r="BE530" s="4">
        <v>1.8303</v>
      </c>
      <c r="BF530" s="4">
        <v>14.063000000000001</v>
      </c>
      <c r="BG530" s="4">
        <v>14.02</v>
      </c>
      <c r="BH530" s="4">
        <v>1</v>
      </c>
      <c r="BI530" s="4">
        <v>14.922000000000001</v>
      </c>
      <c r="BJ530" s="4">
        <v>2832.3040000000001</v>
      </c>
      <c r="BK530" s="4">
        <v>107.187</v>
      </c>
      <c r="BL530" s="4">
        <v>0.90500000000000003</v>
      </c>
      <c r="BM530" s="4">
        <v>0.45300000000000001</v>
      </c>
      <c r="BN530" s="4">
        <v>1.3580000000000001</v>
      </c>
      <c r="BO530" s="4">
        <v>0.71299999999999997</v>
      </c>
      <c r="BP530" s="4">
        <v>0.35699999999999998</v>
      </c>
      <c r="BQ530" s="4">
        <v>1.07</v>
      </c>
      <c r="BR530" s="4">
        <v>10.598699999999999</v>
      </c>
      <c r="BU530" s="4">
        <v>3.964</v>
      </c>
      <c r="BW530" s="4">
        <v>71.968000000000004</v>
      </c>
      <c r="BX530" s="4">
        <v>0.294904</v>
      </c>
      <c r="BY530" s="4">
        <v>-5</v>
      </c>
      <c r="BZ530" s="4">
        <v>0.53600000000000003</v>
      </c>
      <c r="CA530" s="4">
        <v>7.2067160000000001</v>
      </c>
      <c r="CB530" s="4">
        <v>10.827199999999999</v>
      </c>
    </row>
    <row r="531" spans="1:80">
      <c r="A531" s="2">
        <v>42439</v>
      </c>
      <c r="B531" s="29">
        <v>0.39138748842592591</v>
      </c>
      <c r="C531" s="4">
        <v>13.818</v>
      </c>
      <c r="D531" s="4">
        <v>1.1541999999999999</v>
      </c>
      <c r="E531" s="4" t="s">
        <v>155</v>
      </c>
      <c r="F531" s="4">
        <v>11541.662609999999</v>
      </c>
      <c r="G531" s="4">
        <v>35.9</v>
      </c>
      <c r="H531" s="4">
        <v>26.7</v>
      </c>
      <c r="I531" s="4">
        <v>1443.9</v>
      </c>
      <c r="K531" s="4">
        <v>0.3</v>
      </c>
      <c r="L531" s="4">
        <v>103</v>
      </c>
      <c r="M531" s="4">
        <v>0.86970000000000003</v>
      </c>
      <c r="N531" s="4">
        <v>12.0175</v>
      </c>
      <c r="O531" s="4">
        <v>1.0038</v>
      </c>
      <c r="P531" s="4">
        <v>31.217400000000001</v>
      </c>
      <c r="Q531" s="4">
        <v>23.2379</v>
      </c>
      <c r="R531" s="4">
        <v>54.5</v>
      </c>
      <c r="S531" s="4">
        <v>24.6038</v>
      </c>
      <c r="T531" s="4">
        <v>18.314800000000002</v>
      </c>
      <c r="U531" s="4">
        <v>42.9</v>
      </c>
      <c r="V531" s="4">
        <v>1443.905</v>
      </c>
      <c r="Y531" s="4">
        <v>89.936000000000007</v>
      </c>
      <c r="Z531" s="4">
        <v>0</v>
      </c>
      <c r="AA531" s="4">
        <v>0.26090000000000002</v>
      </c>
      <c r="AB531" s="4" t="s">
        <v>384</v>
      </c>
      <c r="AC531" s="4">
        <v>0</v>
      </c>
      <c r="AD531" s="4">
        <v>11.8</v>
      </c>
      <c r="AE531" s="4">
        <v>841</v>
      </c>
      <c r="AF531" s="4">
        <v>868</v>
      </c>
      <c r="AG531" s="4">
        <v>870</v>
      </c>
      <c r="AH531" s="4">
        <v>76</v>
      </c>
      <c r="AI531" s="4">
        <v>17.809999999999999</v>
      </c>
      <c r="AJ531" s="4">
        <v>0.41</v>
      </c>
      <c r="AK531" s="4">
        <v>983</v>
      </c>
      <c r="AL531" s="4">
        <v>-2</v>
      </c>
      <c r="AM531" s="4">
        <v>0</v>
      </c>
      <c r="AN531" s="4">
        <v>21</v>
      </c>
      <c r="AO531" s="4">
        <v>190.1</v>
      </c>
      <c r="AP531" s="4">
        <v>189.1</v>
      </c>
      <c r="AQ531" s="4">
        <v>2.8</v>
      </c>
      <c r="AR531" s="4">
        <v>195</v>
      </c>
      <c r="AS531" s="4" t="s">
        <v>155</v>
      </c>
      <c r="AT531" s="4">
        <v>2</v>
      </c>
      <c r="AU531" s="5">
        <v>0.5992939814814815</v>
      </c>
      <c r="AV531" s="4">
        <v>47.164091999999997</v>
      </c>
      <c r="AW531" s="4">
        <v>-88.489768999999995</v>
      </c>
      <c r="AX531" s="4">
        <v>319.8</v>
      </c>
      <c r="AY531" s="4">
        <v>26.2</v>
      </c>
      <c r="AZ531" s="4">
        <v>12</v>
      </c>
      <c r="BA531" s="4">
        <v>11</v>
      </c>
      <c r="BB531" s="4" t="s">
        <v>435</v>
      </c>
      <c r="BC531" s="4">
        <v>1.0697000000000001</v>
      </c>
      <c r="BD531" s="4">
        <v>1.5697000000000001</v>
      </c>
      <c r="BE531" s="4">
        <v>1.8696999999999999</v>
      </c>
      <c r="BF531" s="4">
        <v>14.063000000000001</v>
      </c>
      <c r="BG531" s="4">
        <v>13.96</v>
      </c>
      <c r="BH531" s="4">
        <v>0.99</v>
      </c>
      <c r="BI531" s="4">
        <v>14.981</v>
      </c>
      <c r="BJ531" s="4">
        <v>2768.2539999999999</v>
      </c>
      <c r="BK531" s="4">
        <v>147.167</v>
      </c>
      <c r="BL531" s="4">
        <v>0.753</v>
      </c>
      <c r="BM531" s="4">
        <v>0.56100000000000005</v>
      </c>
      <c r="BN531" s="4">
        <v>1.3140000000000001</v>
      </c>
      <c r="BO531" s="4">
        <v>0.59399999999999997</v>
      </c>
      <c r="BP531" s="4">
        <v>0.442</v>
      </c>
      <c r="BQ531" s="4">
        <v>1.0349999999999999</v>
      </c>
      <c r="BR531" s="4">
        <v>10.9983</v>
      </c>
      <c r="BU531" s="4">
        <v>4.1100000000000003</v>
      </c>
      <c r="BW531" s="4">
        <v>43.7</v>
      </c>
      <c r="BX531" s="4">
        <v>0.30494399999999999</v>
      </c>
      <c r="BY531" s="4">
        <v>-5</v>
      </c>
      <c r="BZ531" s="4">
        <v>0.53509600000000002</v>
      </c>
      <c r="CA531" s="4">
        <v>7.4520689999999998</v>
      </c>
      <c r="CB531" s="4">
        <v>10.808939000000001</v>
      </c>
    </row>
    <row r="532" spans="1:80">
      <c r="A532" s="2">
        <v>42439</v>
      </c>
      <c r="B532" s="29">
        <v>0.39139906249999995</v>
      </c>
      <c r="C532" s="4">
        <v>13.504</v>
      </c>
      <c r="D532" s="4">
        <v>1.5912999999999999</v>
      </c>
      <c r="E532" s="4" t="s">
        <v>155</v>
      </c>
      <c r="F532" s="4">
        <v>15913.103160000001</v>
      </c>
      <c r="G532" s="4">
        <v>34.9</v>
      </c>
      <c r="H532" s="4">
        <v>29.5</v>
      </c>
      <c r="I532" s="4">
        <v>1571.8</v>
      </c>
      <c r="K532" s="4">
        <v>0.2</v>
      </c>
      <c r="L532" s="4">
        <v>110</v>
      </c>
      <c r="M532" s="4">
        <v>0.86809999999999998</v>
      </c>
      <c r="N532" s="4">
        <v>11.7233</v>
      </c>
      <c r="O532" s="4">
        <v>1.3814</v>
      </c>
      <c r="P532" s="4">
        <v>30.258900000000001</v>
      </c>
      <c r="Q532" s="4">
        <v>25.573599999999999</v>
      </c>
      <c r="R532" s="4">
        <v>55.8</v>
      </c>
      <c r="S532" s="4">
        <v>23.848400000000002</v>
      </c>
      <c r="T532" s="4">
        <v>20.1557</v>
      </c>
      <c r="U532" s="4">
        <v>44</v>
      </c>
      <c r="V532" s="4">
        <v>1571.8465000000001</v>
      </c>
      <c r="Y532" s="4">
        <v>95.658000000000001</v>
      </c>
      <c r="Z532" s="4">
        <v>0</v>
      </c>
      <c r="AA532" s="4">
        <v>0.1736</v>
      </c>
      <c r="AB532" s="4" t="s">
        <v>384</v>
      </c>
      <c r="AC532" s="4">
        <v>0</v>
      </c>
      <c r="AD532" s="4">
        <v>11.8</v>
      </c>
      <c r="AE532" s="4">
        <v>841</v>
      </c>
      <c r="AF532" s="4">
        <v>868</v>
      </c>
      <c r="AG532" s="4">
        <v>868</v>
      </c>
      <c r="AH532" s="4">
        <v>76</v>
      </c>
      <c r="AI532" s="4">
        <v>17.809999999999999</v>
      </c>
      <c r="AJ532" s="4">
        <v>0.41</v>
      </c>
      <c r="AK532" s="4">
        <v>983</v>
      </c>
      <c r="AL532" s="4">
        <v>-2</v>
      </c>
      <c r="AM532" s="4">
        <v>0</v>
      </c>
      <c r="AN532" s="4">
        <v>21</v>
      </c>
      <c r="AO532" s="4">
        <v>190.9</v>
      </c>
      <c r="AP532" s="4">
        <v>189.9</v>
      </c>
      <c r="AQ532" s="4">
        <v>2.7</v>
      </c>
      <c r="AR532" s="4">
        <v>195</v>
      </c>
      <c r="AS532" s="4" t="s">
        <v>155</v>
      </c>
      <c r="AT532" s="4">
        <v>2</v>
      </c>
      <c r="AU532" s="5">
        <v>0.59930555555555554</v>
      </c>
      <c r="AV532" s="4">
        <v>47.164020000000001</v>
      </c>
      <c r="AW532" s="4">
        <v>-88.489891999999998</v>
      </c>
      <c r="AX532" s="4">
        <v>319.7</v>
      </c>
      <c r="AY532" s="4">
        <v>26.7</v>
      </c>
      <c r="AZ532" s="4">
        <v>12</v>
      </c>
      <c r="BA532" s="4">
        <v>9</v>
      </c>
      <c r="BB532" s="4" t="s">
        <v>447</v>
      </c>
      <c r="BC532" s="4">
        <v>1</v>
      </c>
      <c r="BD532" s="4">
        <v>1.5</v>
      </c>
      <c r="BE532" s="4">
        <v>1.8</v>
      </c>
      <c r="BF532" s="4">
        <v>14.063000000000001</v>
      </c>
      <c r="BG532" s="4">
        <v>13.78</v>
      </c>
      <c r="BH532" s="4">
        <v>0.98</v>
      </c>
      <c r="BI532" s="4">
        <v>15.193</v>
      </c>
      <c r="BJ532" s="4">
        <v>2680.8150000000001</v>
      </c>
      <c r="BK532" s="4">
        <v>201.05799999999999</v>
      </c>
      <c r="BL532" s="4">
        <v>0.72499999999999998</v>
      </c>
      <c r="BM532" s="4">
        <v>0.61199999999999999</v>
      </c>
      <c r="BN532" s="4">
        <v>1.337</v>
      </c>
      <c r="BO532" s="4">
        <v>0.57099999999999995</v>
      </c>
      <c r="BP532" s="4">
        <v>0.48299999999999998</v>
      </c>
      <c r="BQ532" s="4">
        <v>1.054</v>
      </c>
      <c r="BR532" s="4">
        <v>11.8856</v>
      </c>
      <c r="BU532" s="4">
        <v>4.34</v>
      </c>
      <c r="BW532" s="4">
        <v>28.867999999999999</v>
      </c>
      <c r="BX532" s="4">
        <v>0.31413600000000003</v>
      </c>
      <c r="BY532" s="4">
        <v>-5</v>
      </c>
      <c r="BZ532" s="4">
        <v>0.53228799999999998</v>
      </c>
      <c r="CA532" s="4">
        <v>7.6766990000000002</v>
      </c>
      <c r="CB532" s="4">
        <v>10.752217999999999</v>
      </c>
    </row>
    <row r="533" spans="1:80">
      <c r="A533" s="2">
        <v>42439</v>
      </c>
      <c r="B533" s="29">
        <v>0.3914106365740741</v>
      </c>
      <c r="C533" s="4">
        <v>13.375</v>
      </c>
      <c r="D533" s="4">
        <v>2.0280999999999998</v>
      </c>
      <c r="E533" s="4" t="s">
        <v>155</v>
      </c>
      <c r="F533" s="4">
        <v>20280.823629999999</v>
      </c>
      <c r="G533" s="4">
        <v>33.700000000000003</v>
      </c>
      <c r="H533" s="4">
        <v>26.5</v>
      </c>
      <c r="I533" s="4">
        <v>1729.2</v>
      </c>
      <c r="K533" s="4">
        <v>0.2</v>
      </c>
      <c r="L533" s="4">
        <v>116</v>
      </c>
      <c r="M533" s="4">
        <v>0.86509999999999998</v>
      </c>
      <c r="N533" s="4">
        <v>11.571099999999999</v>
      </c>
      <c r="O533" s="4">
        <v>1.7545999999999999</v>
      </c>
      <c r="P533" s="4">
        <v>29.1873</v>
      </c>
      <c r="Q533" s="4">
        <v>22.925999999999998</v>
      </c>
      <c r="R533" s="4">
        <v>52.1</v>
      </c>
      <c r="S533" s="4">
        <v>23.003799999999998</v>
      </c>
      <c r="T533" s="4">
        <v>18.068999999999999</v>
      </c>
      <c r="U533" s="4">
        <v>41.1</v>
      </c>
      <c r="V533" s="4">
        <v>1729.2366</v>
      </c>
      <c r="Y533" s="4">
        <v>100.571</v>
      </c>
      <c r="Z533" s="4">
        <v>0</v>
      </c>
      <c r="AA533" s="4">
        <v>0.17299999999999999</v>
      </c>
      <c r="AB533" s="4" t="s">
        <v>384</v>
      </c>
      <c r="AC533" s="4">
        <v>0</v>
      </c>
      <c r="AD533" s="4">
        <v>11.9</v>
      </c>
      <c r="AE533" s="4">
        <v>840</v>
      </c>
      <c r="AF533" s="4">
        <v>868</v>
      </c>
      <c r="AG533" s="4">
        <v>868</v>
      </c>
      <c r="AH533" s="4">
        <v>76</v>
      </c>
      <c r="AI533" s="4">
        <v>17.809999999999999</v>
      </c>
      <c r="AJ533" s="4">
        <v>0.41</v>
      </c>
      <c r="AK533" s="4">
        <v>983</v>
      </c>
      <c r="AL533" s="4">
        <v>-2</v>
      </c>
      <c r="AM533" s="4">
        <v>0</v>
      </c>
      <c r="AN533" s="4">
        <v>21</v>
      </c>
      <c r="AO533" s="4">
        <v>191</v>
      </c>
      <c r="AP533" s="4">
        <v>190</v>
      </c>
      <c r="AQ533" s="4">
        <v>2.9</v>
      </c>
      <c r="AR533" s="4">
        <v>195</v>
      </c>
      <c r="AS533" s="4" t="s">
        <v>155</v>
      </c>
      <c r="AT533" s="4">
        <v>2</v>
      </c>
      <c r="AU533" s="5">
        <v>0.59931712962962969</v>
      </c>
      <c r="AV533" s="4">
        <v>47.163946000000003</v>
      </c>
      <c r="AW533" s="4">
        <v>-88.490022999999994</v>
      </c>
      <c r="AX533" s="4">
        <v>319.5</v>
      </c>
      <c r="AY533" s="4">
        <v>27.6</v>
      </c>
      <c r="AZ533" s="4">
        <v>12</v>
      </c>
      <c r="BA533" s="4">
        <v>9</v>
      </c>
      <c r="BB533" s="4" t="s">
        <v>447</v>
      </c>
      <c r="BC533" s="4">
        <v>1.0303</v>
      </c>
      <c r="BD533" s="4">
        <v>1.5606</v>
      </c>
      <c r="BE533" s="4">
        <v>1.8606</v>
      </c>
      <c r="BF533" s="4">
        <v>14.063000000000001</v>
      </c>
      <c r="BG533" s="4">
        <v>13.46</v>
      </c>
      <c r="BH533" s="4">
        <v>0.96</v>
      </c>
      <c r="BI533" s="4">
        <v>15.589</v>
      </c>
      <c r="BJ533" s="4">
        <v>2599.4679999999998</v>
      </c>
      <c r="BK533" s="4">
        <v>250.874</v>
      </c>
      <c r="BL533" s="4">
        <v>0.68700000000000006</v>
      </c>
      <c r="BM533" s="4">
        <v>0.53900000000000003</v>
      </c>
      <c r="BN533" s="4">
        <v>1.226</v>
      </c>
      <c r="BO533" s="4">
        <v>0.54100000000000004</v>
      </c>
      <c r="BP533" s="4">
        <v>0.42499999999999999</v>
      </c>
      <c r="BQ533" s="4">
        <v>0.96599999999999997</v>
      </c>
      <c r="BR533" s="4">
        <v>12.845800000000001</v>
      </c>
      <c r="BU533" s="4">
        <v>4.4829999999999997</v>
      </c>
      <c r="BW533" s="4">
        <v>28.263000000000002</v>
      </c>
      <c r="BX533" s="4">
        <v>0.29692000000000002</v>
      </c>
      <c r="BY533" s="4">
        <v>-5</v>
      </c>
      <c r="BZ533" s="4">
        <v>0.53561599999999998</v>
      </c>
      <c r="CA533" s="4">
        <v>7.2559820000000004</v>
      </c>
      <c r="CB533" s="4">
        <v>10.819443</v>
      </c>
    </row>
    <row r="534" spans="1:80">
      <c r="A534" s="2">
        <v>42439</v>
      </c>
      <c r="B534" s="29">
        <v>0.39142221064814814</v>
      </c>
      <c r="C534" s="4">
        <v>13.422000000000001</v>
      </c>
      <c r="D534" s="4">
        <v>2.0261</v>
      </c>
      <c r="E534" s="4" t="s">
        <v>155</v>
      </c>
      <c r="F534" s="4">
        <v>20260.765920000002</v>
      </c>
      <c r="G534" s="4">
        <v>33.1</v>
      </c>
      <c r="H534" s="4">
        <v>26.6</v>
      </c>
      <c r="I534" s="4">
        <v>1774.1</v>
      </c>
      <c r="K534" s="4">
        <v>0.1</v>
      </c>
      <c r="L534" s="4">
        <v>117</v>
      </c>
      <c r="M534" s="4">
        <v>0.86460000000000004</v>
      </c>
      <c r="N534" s="4">
        <v>11.6045</v>
      </c>
      <c r="O534" s="4">
        <v>1.7518</v>
      </c>
      <c r="P534" s="4">
        <v>28.610600000000002</v>
      </c>
      <c r="Q534" s="4">
        <v>22.9986</v>
      </c>
      <c r="R534" s="4">
        <v>51.6</v>
      </c>
      <c r="S534" s="4">
        <v>22.549299999999999</v>
      </c>
      <c r="T534" s="4">
        <v>18.126200000000001</v>
      </c>
      <c r="U534" s="4">
        <v>40.700000000000003</v>
      </c>
      <c r="V534" s="4">
        <v>1774.0572</v>
      </c>
      <c r="Y534" s="4">
        <v>101.41800000000001</v>
      </c>
      <c r="Z534" s="4">
        <v>0</v>
      </c>
      <c r="AA534" s="4">
        <v>8.6499999999999994E-2</v>
      </c>
      <c r="AB534" s="4" t="s">
        <v>384</v>
      </c>
      <c r="AC534" s="4">
        <v>0</v>
      </c>
      <c r="AD534" s="4">
        <v>11.8</v>
      </c>
      <c r="AE534" s="4">
        <v>841</v>
      </c>
      <c r="AF534" s="4">
        <v>868</v>
      </c>
      <c r="AG534" s="4">
        <v>868</v>
      </c>
      <c r="AH534" s="4">
        <v>76</v>
      </c>
      <c r="AI534" s="4">
        <v>17.809999999999999</v>
      </c>
      <c r="AJ534" s="4">
        <v>0.41</v>
      </c>
      <c r="AK534" s="4">
        <v>983</v>
      </c>
      <c r="AL534" s="4">
        <v>-2</v>
      </c>
      <c r="AM534" s="4">
        <v>0</v>
      </c>
      <c r="AN534" s="4">
        <v>21</v>
      </c>
      <c r="AO534" s="4">
        <v>191</v>
      </c>
      <c r="AP534" s="4">
        <v>190</v>
      </c>
      <c r="AQ534" s="4">
        <v>2.4</v>
      </c>
      <c r="AR534" s="4">
        <v>195</v>
      </c>
      <c r="AS534" s="4" t="s">
        <v>155</v>
      </c>
      <c r="AT534" s="4">
        <v>2</v>
      </c>
      <c r="AU534" s="5">
        <v>0.59932870370370372</v>
      </c>
      <c r="AV534" s="4">
        <v>47.163881000000003</v>
      </c>
      <c r="AW534" s="4">
        <v>-88.490174999999994</v>
      </c>
      <c r="AX534" s="4">
        <v>319.3</v>
      </c>
      <c r="AY534" s="4">
        <v>28.6</v>
      </c>
      <c r="AZ534" s="4">
        <v>12</v>
      </c>
      <c r="BA534" s="4">
        <v>9</v>
      </c>
      <c r="BB534" s="4" t="s">
        <v>447</v>
      </c>
      <c r="BC534" s="4">
        <v>1.1606000000000001</v>
      </c>
      <c r="BD534" s="4">
        <v>1.4879</v>
      </c>
      <c r="BE534" s="4">
        <v>2.0606</v>
      </c>
      <c r="BF534" s="4">
        <v>14.063000000000001</v>
      </c>
      <c r="BG534" s="4">
        <v>13.42</v>
      </c>
      <c r="BH534" s="4">
        <v>0.95</v>
      </c>
      <c r="BI534" s="4">
        <v>15.659000000000001</v>
      </c>
      <c r="BJ534" s="4">
        <v>2600.194</v>
      </c>
      <c r="BK534" s="4">
        <v>249.822</v>
      </c>
      <c r="BL534" s="4">
        <v>0.67100000000000004</v>
      </c>
      <c r="BM534" s="4">
        <v>0.54</v>
      </c>
      <c r="BN534" s="4">
        <v>1.2110000000000001</v>
      </c>
      <c r="BO534" s="4">
        <v>0.52900000000000003</v>
      </c>
      <c r="BP534" s="4">
        <v>0.42499999999999999</v>
      </c>
      <c r="BQ534" s="4">
        <v>0.95399999999999996</v>
      </c>
      <c r="BR534" s="4">
        <v>13.144399999999999</v>
      </c>
      <c r="BU534" s="4">
        <v>4.5090000000000003</v>
      </c>
      <c r="BW534" s="4">
        <v>14.086</v>
      </c>
      <c r="BX534" s="4">
        <v>0.35647200000000001</v>
      </c>
      <c r="BY534" s="4">
        <v>-5</v>
      </c>
      <c r="BZ534" s="4">
        <v>0.534192</v>
      </c>
      <c r="CA534" s="4">
        <v>8.7112839999999991</v>
      </c>
      <c r="CB534" s="4">
        <v>10.790678</v>
      </c>
    </row>
    <row r="535" spans="1:80">
      <c r="A535" s="2">
        <v>42439</v>
      </c>
      <c r="B535" s="29">
        <v>0.39143378472222223</v>
      </c>
      <c r="C535" s="4">
        <v>13.522</v>
      </c>
      <c r="D535" s="4">
        <v>1.7845</v>
      </c>
      <c r="E535" s="4" t="s">
        <v>155</v>
      </c>
      <c r="F535" s="4">
        <v>17845.08871</v>
      </c>
      <c r="G535" s="4">
        <v>29.8</v>
      </c>
      <c r="H535" s="4">
        <v>-0.1</v>
      </c>
      <c r="I535" s="4">
        <v>1696.7</v>
      </c>
      <c r="K535" s="4">
        <v>0.1</v>
      </c>
      <c r="L535" s="4">
        <v>117</v>
      </c>
      <c r="M535" s="4">
        <v>0.86619999999999997</v>
      </c>
      <c r="N535" s="4">
        <v>11.712199999999999</v>
      </c>
      <c r="O535" s="4">
        <v>1.5457000000000001</v>
      </c>
      <c r="P535" s="4">
        <v>25.829699999999999</v>
      </c>
      <c r="Q535" s="4">
        <v>0</v>
      </c>
      <c r="R535" s="4">
        <v>25.8</v>
      </c>
      <c r="S535" s="4">
        <v>20.357500000000002</v>
      </c>
      <c r="T535" s="4">
        <v>0</v>
      </c>
      <c r="U535" s="4">
        <v>20.399999999999999</v>
      </c>
      <c r="V535" s="4">
        <v>1696.7429</v>
      </c>
      <c r="Y535" s="4">
        <v>101.52500000000001</v>
      </c>
      <c r="Z535" s="4">
        <v>0</v>
      </c>
      <c r="AA535" s="4">
        <v>8.6599999999999996E-2</v>
      </c>
      <c r="AB535" s="4" t="s">
        <v>384</v>
      </c>
      <c r="AC535" s="4">
        <v>0</v>
      </c>
      <c r="AD535" s="4">
        <v>11.8</v>
      </c>
      <c r="AE535" s="4">
        <v>841</v>
      </c>
      <c r="AF535" s="4">
        <v>868</v>
      </c>
      <c r="AG535" s="4">
        <v>868</v>
      </c>
      <c r="AH535" s="4">
        <v>76</v>
      </c>
      <c r="AI535" s="4">
        <v>17.809999999999999</v>
      </c>
      <c r="AJ535" s="4">
        <v>0.41</v>
      </c>
      <c r="AK535" s="4">
        <v>983</v>
      </c>
      <c r="AL535" s="4">
        <v>-2</v>
      </c>
      <c r="AM535" s="4">
        <v>0</v>
      </c>
      <c r="AN535" s="4">
        <v>21</v>
      </c>
      <c r="AO535" s="4">
        <v>190.1</v>
      </c>
      <c r="AP535" s="4">
        <v>190</v>
      </c>
      <c r="AQ535" s="4">
        <v>2.8</v>
      </c>
      <c r="AR535" s="4">
        <v>195</v>
      </c>
      <c r="AS535" s="4" t="s">
        <v>155</v>
      </c>
      <c r="AT535" s="4">
        <v>2</v>
      </c>
      <c r="AU535" s="5">
        <v>0.59934027777777776</v>
      </c>
      <c r="AV535" s="4">
        <v>47.163825000000003</v>
      </c>
      <c r="AW535" s="4">
        <v>-88.490341000000001</v>
      </c>
      <c r="AX535" s="4">
        <v>319.2</v>
      </c>
      <c r="AY535" s="4">
        <v>29.9</v>
      </c>
      <c r="AZ535" s="4">
        <v>12</v>
      </c>
      <c r="BA535" s="4">
        <v>9</v>
      </c>
      <c r="BB535" s="4" t="s">
        <v>447</v>
      </c>
      <c r="BC535" s="4">
        <v>1.2091000000000001</v>
      </c>
      <c r="BD535" s="4">
        <v>1.0303</v>
      </c>
      <c r="BE535" s="4">
        <v>2.0788000000000002</v>
      </c>
      <c r="BF535" s="4">
        <v>14.063000000000001</v>
      </c>
      <c r="BG535" s="4">
        <v>13.57</v>
      </c>
      <c r="BH535" s="4">
        <v>0.96</v>
      </c>
      <c r="BI535" s="4">
        <v>15.452</v>
      </c>
      <c r="BJ535" s="4">
        <v>2645.1350000000002</v>
      </c>
      <c r="BK535" s="4">
        <v>222.18</v>
      </c>
      <c r="BL535" s="4">
        <v>0.61099999999999999</v>
      </c>
      <c r="BM535" s="4">
        <v>0</v>
      </c>
      <c r="BN535" s="4">
        <v>0.61099999999999999</v>
      </c>
      <c r="BO535" s="4">
        <v>0.48099999999999998</v>
      </c>
      <c r="BP535" s="4">
        <v>0</v>
      </c>
      <c r="BQ535" s="4">
        <v>0.48099999999999998</v>
      </c>
      <c r="BR535" s="4">
        <v>12.6713</v>
      </c>
      <c r="BU535" s="4">
        <v>4.5490000000000004</v>
      </c>
      <c r="BW535" s="4">
        <v>14.224</v>
      </c>
      <c r="BX535" s="4">
        <v>0.32412800000000003</v>
      </c>
      <c r="BY535" s="4">
        <v>-5</v>
      </c>
      <c r="BZ535" s="4">
        <v>0.53400000000000003</v>
      </c>
      <c r="CA535" s="4">
        <v>7.9208780000000001</v>
      </c>
      <c r="CB535" s="4">
        <v>10.786799999999999</v>
      </c>
    </row>
    <row r="536" spans="1:80">
      <c r="A536" s="2">
        <v>42439</v>
      </c>
      <c r="B536" s="29">
        <v>0.39144535879629627</v>
      </c>
      <c r="C536" s="4">
        <v>13.53</v>
      </c>
      <c r="D536" s="4">
        <v>1.7192000000000001</v>
      </c>
      <c r="E536" s="4" t="s">
        <v>155</v>
      </c>
      <c r="F536" s="4">
        <v>17191.94325</v>
      </c>
      <c r="G536" s="4">
        <v>26.8</v>
      </c>
      <c r="H536" s="4">
        <v>-32</v>
      </c>
      <c r="I536" s="4">
        <v>1732.2</v>
      </c>
      <c r="K536" s="4">
        <v>0.1</v>
      </c>
      <c r="L536" s="4">
        <v>125</v>
      </c>
      <c r="M536" s="4">
        <v>0.86680000000000001</v>
      </c>
      <c r="N536" s="4">
        <v>11.7272</v>
      </c>
      <c r="O536" s="4">
        <v>1.4901</v>
      </c>
      <c r="P536" s="4">
        <v>23.2608</v>
      </c>
      <c r="Q536" s="4">
        <v>0</v>
      </c>
      <c r="R536" s="4">
        <v>23.3</v>
      </c>
      <c r="S536" s="4">
        <v>18.334</v>
      </c>
      <c r="T536" s="4">
        <v>0</v>
      </c>
      <c r="U536" s="4">
        <v>18.3</v>
      </c>
      <c r="V536" s="4">
        <v>1732.1727000000001</v>
      </c>
      <c r="Y536" s="4">
        <v>108.26600000000001</v>
      </c>
      <c r="Z536" s="4">
        <v>0</v>
      </c>
      <c r="AA536" s="4">
        <v>8.6699999999999999E-2</v>
      </c>
      <c r="AB536" s="4" t="s">
        <v>384</v>
      </c>
      <c r="AC536" s="4">
        <v>0</v>
      </c>
      <c r="AD536" s="4">
        <v>11.8</v>
      </c>
      <c r="AE536" s="4">
        <v>840</v>
      </c>
      <c r="AF536" s="4">
        <v>867</v>
      </c>
      <c r="AG536" s="4">
        <v>867</v>
      </c>
      <c r="AH536" s="4">
        <v>76</v>
      </c>
      <c r="AI536" s="4">
        <v>17.82</v>
      </c>
      <c r="AJ536" s="4">
        <v>0.41</v>
      </c>
      <c r="AK536" s="4">
        <v>982</v>
      </c>
      <c r="AL536" s="4">
        <v>-2</v>
      </c>
      <c r="AM536" s="4">
        <v>0</v>
      </c>
      <c r="AN536" s="4">
        <v>21</v>
      </c>
      <c r="AO536" s="4">
        <v>190</v>
      </c>
      <c r="AP536" s="4">
        <v>190</v>
      </c>
      <c r="AQ536" s="4">
        <v>3.1</v>
      </c>
      <c r="AR536" s="4">
        <v>195</v>
      </c>
      <c r="AS536" s="4" t="s">
        <v>155</v>
      </c>
      <c r="AT536" s="4">
        <v>2</v>
      </c>
      <c r="AU536" s="5">
        <v>0.5993518518518518</v>
      </c>
      <c r="AV536" s="4">
        <v>47.163775999999999</v>
      </c>
      <c r="AW536" s="4">
        <v>-88.490513000000007</v>
      </c>
      <c r="AX536" s="4">
        <v>319.2</v>
      </c>
      <c r="AY536" s="4">
        <v>31.4</v>
      </c>
      <c r="AZ536" s="4">
        <v>12</v>
      </c>
      <c r="BA536" s="4">
        <v>9</v>
      </c>
      <c r="BB536" s="4" t="s">
        <v>447</v>
      </c>
      <c r="BC536" s="4">
        <v>1.03027</v>
      </c>
      <c r="BD536" s="4">
        <v>1.160539</v>
      </c>
      <c r="BE536" s="4">
        <v>1.8605389999999999</v>
      </c>
      <c r="BF536" s="4">
        <v>14.063000000000001</v>
      </c>
      <c r="BG536" s="4">
        <v>13.62</v>
      </c>
      <c r="BH536" s="4">
        <v>0.97</v>
      </c>
      <c r="BI536" s="4">
        <v>15.372999999999999</v>
      </c>
      <c r="BJ536" s="4">
        <v>2655.866</v>
      </c>
      <c r="BK536" s="4">
        <v>214.78800000000001</v>
      </c>
      <c r="BL536" s="4">
        <v>0.55200000000000005</v>
      </c>
      <c r="BM536" s="4">
        <v>0</v>
      </c>
      <c r="BN536" s="4">
        <v>0.55200000000000005</v>
      </c>
      <c r="BO536" s="4">
        <v>0.435</v>
      </c>
      <c r="BP536" s="4">
        <v>0</v>
      </c>
      <c r="BQ536" s="4">
        <v>0.435</v>
      </c>
      <c r="BR536" s="4">
        <v>12.9718</v>
      </c>
      <c r="BU536" s="4">
        <v>4.8650000000000002</v>
      </c>
      <c r="BW536" s="4">
        <v>14.273</v>
      </c>
      <c r="BX536" s="4">
        <v>0.32542399999999999</v>
      </c>
      <c r="BY536" s="4">
        <v>-5</v>
      </c>
      <c r="BZ536" s="4">
        <v>0.53400000000000003</v>
      </c>
      <c r="CA536" s="4">
        <v>7.9525490000000003</v>
      </c>
      <c r="CB536" s="4">
        <v>10.786799999999999</v>
      </c>
    </row>
    <row r="537" spans="1:80">
      <c r="A537" s="2">
        <v>42439</v>
      </c>
      <c r="B537" s="29">
        <v>0.39145693287037037</v>
      </c>
      <c r="C537" s="4">
        <v>13.53</v>
      </c>
      <c r="D537" s="4">
        <v>1.8994</v>
      </c>
      <c r="E537" s="4" t="s">
        <v>155</v>
      </c>
      <c r="F537" s="4">
        <v>18994.29407</v>
      </c>
      <c r="G537" s="4">
        <v>25.9</v>
      </c>
      <c r="H537" s="4">
        <v>-32</v>
      </c>
      <c r="I537" s="4">
        <v>1750.9</v>
      </c>
      <c r="K537" s="4">
        <v>0.1</v>
      </c>
      <c r="L537" s="4">
        <v>128</v>
      </c>
      <c r="M537" s="4">
        <v>0.86509999999999998</v>
      </c>
      <c r="N537" s="4">
        <v>11.705</v>
      </c>
      <c r="O537" s="4">
        <v>1.6432</v>
      </c>
      <c r="P537" s="4">
        <v>22.4148</v>
      </c>
      <c r="Q537" s="4">
        <v>0</v>
      </c>
      <c r="R537" s="4">
        <v>22.4</v>
      </c>
      <c r="S537" s="4">
        <v>17.6662</v>
      </c>
      <c r="T537" s="4">
        <v>0</v>
      </c>
      <c r="U537" s="4">
        <v>17.7</v>
      </c>
      <c r="V537" s="4">
        <v>1750.9004</v>
      </c>
      <c r="Y537" s="4">
        <v>110.911</v>
      </c>
      <c r="Z537" s="4">
        <v>0</v>
      </c>
      <c r="AA537" s="4">
        <v>8.6499999999999994E-2</v>
      </c>
      <c r="AB537" s="4" t="s">
        <v>384</v>
      </c>
      <c r="AC537" s="4">
        <v>0</v>
      </c>
      <c r="AD537" s="4">
        <v>11.8</v>
      </c>
      <c r="AE537" s="4">
        <v>841</v>
      </c>
      <c r="AF537" s="4">
        <v>867</v>
      </c>
      <c r="AG537" s="4">
        <v>868</v>
      </c>
      <c r="AH537" s="4">
        <v>76</v>
      </c>
      <c r="AI537" s="4">
        <v>17.809999999999999</v>
      </c>
      <c r="AJ537" s="4">
        <v>0.41</v>
      </c>
      <c r="AK537" s="4">
        <v>983</v>
      </c>
      <c r="AL537" s="4">
        <v>-2</v>
      </c>
      <c r="AM537" s="4">
        <v>0</v>
      </c>
      <c r="AN537" s="4">
        <v>21</v>
      </c>
      <c r="AO537" s="4">
        <v>190.9</v>
      </c>
      <c r="AP537" s="4">
        <v>190</v>
      </c>
      <c r="AQ537" s="4">
        <v>3</v>
      </c>
      <c r="AR537" s="4">
        <v>195</v>
      </c>
      <c r="AS537" s="4" t="s">
        <v>155</v>
      </c>
      <c r="AT537" s="4">
        <v>2</v>
      </c>
      <c r="AU537" s="5">
        <v>0.59936342592592595</v>
      </c>
      <c r="AV537" s="4">
        <v>47.163739999999997</v>
      </c>
      <c r="AW537" s="4">
        <v>-88.490700000000004</v>
      </c>
      <c r="AX537" s="4">
        <v>319.3</v>
      </c>
      <c r="AY537" s="4">
        <v>31.6</v>
      </c>
      <c r="AZ537" s="4">
        <v>12</v>
      </c>
      <c r="BA537" s="4">
        <v>9</v>
      </c>
      <c r="BB537" s="4" t="s">
        <v>447</v>
      </c>
      <c r="BC537" s="4">
        <v>1.311612</v>
      </c>
      <c r="BD537" s="4">
        <v>1.209309</v>
      </c>
      <c r="BE537" s="4">
        <v>2.181381</v>
      </c>
      <c r="BF537" s="4">
        <v>14.063000000000001</v>
      </c>
      <c r="BG537" s="4">
        <v>13.45</v>
      </c>
      <c r="BH537" s="4">
        <v>0.96</v>
      </c>
      <c r="BI537" s="4">
        <v>15.592000000000001</v>
      </c>
      <c r="BJ537" s="4">
        <v>2624.73</v>
      </c>
      <c r="BK537" s="4">
        <v>234.524</v>
      </c>
      <c r="BL537" s="4">
        <v>0.52600000000000002</v>
      </c>
      <c r="BM537" s="4">
        <v>0</v>
      </c>
      <c r="BN537" s="4">
        <v>0.52600000000000002</v>
      </c>
      <c r="BO537" s="4">
        <v>0.41499999999999998</v>
      </c>
      <c r="BP537" s="4">
        <v>0</v>
      </c>
      <c r="BQ537" s="4">
        <v>0.41499999999999998</v>
      </c>
      <c r="BR537" s="4">
        <v>12.982900000000001</v>
      </c>
      <c r="BU537" s="4">
        <v>4.9340000000000002</v>
      </c>
      <c r="BW537" s="4">
        <v>14.105</v>
      </c>
      <c r="BX537" s="4">
        <v>0.33684799999999998</v>
      </c>
      <c r="BY537" s="4">
        <v>-5</v>
      </c>
      <c r="BZ537" s="4">
        <v>0.532192</v>
      </c>
      <c r="CA537" s="4">
        <v>8.2317230000000006</v>
      </c>
      <c r="CB537" s="4">
        <v>10.750278</v>
      </c>
    </row>
    <row r="538" spans="1:80">
      <c r="A538" s="2">
        <v>42439</v>
      </c>
      <c r="B538" s="29">
        <v>0.39146850694444441</v>
      </c>
      <c r="C538" s="4">
        <v>13.542999999999999</v>
      </c>
      <c r="D538" s="4">
        <v>1.6639999999999999</v>
      </c>
      <c r="E538" s="4" t="s">
        <v>155</v>
      </c>
      <c r="F538" s="4">
        <v>16640.194650000001</v>
      </c>
      <c r="G538" s="4">
        <v>33</v>
      </c>
      <c r="H538" s="4">
        <v>21.1</v>
      </c>
      <c r="I538" s="4">
        <v>1731</v>
      </c>
      <c r="K538" s="4">
        <v>0.1</v>
      </c>
      <c r="L538" s="4">
        <v>129</v>
      </c>
      <c r="M538" s="4">
        <v>0.86709999999999998</v>
      </c>
      <c r="N538" s="4">
        <v>11.743600000000001</v>
      </c>
      <c r="O538" s="4">
        <v>1.4429000000000001</v>
      </c>
      <c r="P538" s="4">
        <v>28.577100000000002</v>
      </c>
      <c r="Q538" s="4">
        <v>18.311699999999998</v>
      </c>
      <c r="R538" s="4">
        <v>46.9</v>
      </c>
      <c r="S538" s="4">
        <v>22.5229</v>
      </c>
      <c r="T538" s="4">
        <v>14.4322</v>
      </c>
      <c r="U538" s="4">
        <v>37</v>
      </c>
      <c r="V538" s="4">
        <v>1730.9897000000001</v>
      </c>
      <c r="Y538" s="4">
        <v>112.06399999999999</v>
      </c>
      <c r="Z538" s="4">
        <v>0</v>
      </c>
      <c r="AA538" s="4">
        <v>8.6699999999999999E-2</v>
      </c>
      <c r="AB538" s="4" t="s">
        <v>384</v>
      </c>
      <c r="AC538" s="4">
        <v>0</v>
      </c>
      <c r="AD538" s="4">
        <v>11.8</v>
      </c>
      <c r="AE538" s="4">
        <v>840</v>
      </c>
      <c r="AF538" s="4">
        <v>866</v>
      </c>
      <c r="AG538" s="4">
        <v>869</v>
      </c>
      <c r="AH538" s="4">
        <v>76</v>
      </c>
      <c r="AI538" s="4">
        <v>17.809999999999999</v>
      </c>
      <c r="AJ538" s="4">
        <v>0.41</v>
      </c>
      <c r="AK538" s="4">
        <v>983</v>
      </c>
      <c r="AL538" s="4">
        <v>-2</v>
      </c>
      <c r="AM538" s="4">
        <v>0</v>
      </c>
      <c r="AN538" s="4">
        <v>21</v>
      </c>
      <c r="AO538" s="4">
        <v>190.1</v>
      </c>
      <c r="AP538" s="4">
        <v>190</v>
      </c>
      <c r="AQ538" s="4">
        <v>3</v>
      </c>
      <c r="AR538" s="4">
        <v>195</v>
      </c>
      <c r="AS538" s="4" t="s">
        <v>155</v>
      </c>
      <c r="AT538" s="4">
        <v>2</v>
      </c>
      <c r="AU538" s="5">
        <v>0.59937499999999999</v>
      </c>
      <c r="AV538" s="4">
        <v>47.163699999999999</v>
      </c>
      <c r="AW538" s="4">
        <v>-88.490885000000006</v>
      </c>
      <c r="AX538" s="4">
        <v>319.3</v>
      </c>
      <c r="AY538" s="4">
        <v>31.8</v>
      </c>
      <c r="AZ538" s="4">
        <v>12</v>
      </c>
      <c r="BA538" s="4">
        <v>9</v>
      </c>
      <c r="BB538" s="4" t="s">
        <v>447</v>
      </c>
      <c r="BC538" s="4">
        <v>1.6182000000000001</v>
      </c>
      <c r="BD538" s="4">
        <v>1.0303</v>
      </c>
      <c r="BE538" s="4">
        <v>2.4182000000000001</v>
      </c>
      <c r="BF538" s="4">
        <v>14.063000000000001</v>
      </c>
      <c r="BG538" s="4">
        <v>13.66</v>
      </c>
      <c r="BH538" s="4">
        <v>0.97</v>
      </c>
      <c r="BI538" s="4">
        <v>15.324999999999999</v>
      </c>
      <c r="BJ538" s="4">
        <v>2665.7620000000002</v>
      </c>
      <c r="BK538" s="4">
        <v>208.464</v>
      </c>
      <c r="BL538" s="4">
        <v>0.67900000000000005</v>
      </c>
      <c r="BM538" s="4">
        <v>0.435</v>
      </c>
      <c r="BN538" s="4">
        <v>1.115</v>
      </c>
      <c r="BO538" s="4">
        <v>0.53500000000000003</v>
      </c>
      <c r="BP538" s="4">
        <v>0.34300000000000003</v>
      </c>
      <c r="BQ538" s="4">
        <v>0.878</v>
      </c>
      <c r="BR538" s="4">
        <v>12.993</v>
      </c>
      <c r="BU538" s="4">
        <v>5.0469999999999997</v>
      </c>
      <c r="BW538" s="4">
        <v>14.311999999999999</v>
      </c>
      <c r="BX538" s="4">
        <v>0.33258100000000002</v>
      </c>
      <c r="BY538" s="4">
        <v>-5</v>
      </c>
      <c r="BZ538" s="4">
        <v>0.533806</v>
      </c>
      <c r="CA538" s="4">
        <v>8.1274580000000007</v>
      </c>
      <c r="CB538" s="4">
        <v>10.782885</v>
      </c>
    </row>
    <row r="539" spans="1:80">
      <c r="A539" s="2">
        <v>42439</v>
      </c>
      <c r="B539" s="29">
        <v>0.39148008101851856</v>
      </c>
      <c r="C539" s="4">
        <v>13.586</v>
      </c>
      <c r="D539" s="4">
        <v>1.6389</v>
      </c>
      <c r="E539" s="4" t="s">
        <v>155</v>
      </c>
      <c r="F539" s="4">
        <v>16388.77535</v>
      </c>
      <c r="G539" s="4">
        <v>40</v>
      </c>
      <c r="H539" s="4">
        <v>86</v>
      </c>
      <c r="I539" s="4">
        <v>1734.5</v>
      </c>
      <c r="K539" s="4">
        <v>0.1</v>
      </c>
      <c r="L539" s="4">
        <v>134</v>
      </c>
      <c r="M539" s="4">
        <v>0.86680000000000001</v>
      </c>
      <c r="N539" s="4">
        <v>11.7761</v>
      </c>
      <c r="O539" s="4">
        <v>1.4205000000000001</v>
      </c>
      <c r="P539" s="4">
        <v>34.6708</v>
      </c>
      <c r="Q539" s="4">
        <v>74.580500000000001</v>
      </c>
      <c r="R539" s="4">
        <v>109.3</v>
      </c>
      <c r="S539" s="4">
        <v>27.325500000000002</v>
      </c>
      <c r="T539" s="4">
        <v>58.780099999999997</v>
      </c>
      <c r="U539" s="4">
        <v>86.1</v>
      </c>
      <c r="V539" s="4">
        <v>1734.5282999999999</v>
      </c>
      <c r="Y539" s="4">
        <v>116.068</v>
      </c>
      <c r="Z539" s="4">
        <v>0</v>
      </c>
      <c r="AA539" s="4">
        <v>8.6699999999999999E-2</v>
      </c>
      <c r="AB539" s="4" t="s">
        <v>384</v>
      </c>
      <c r="AC539" s="4">
        <v>0</v>
      </c>
      <c r="AD539" s="4">
        <v>11.8</v>
      </c>
      <c r="AE539" s="4">
        <v>841</v>
      </c>
      <c r="AF539" s="4">
        <v>866</v>
      </c>
      <c r="AG539" s="4">
        <v>868</v>
      </c>
      <c r="AH539" s="4">
        <v>76</v>
      </c>
      <c r="AI539" s="4">
        <v>17.809999999999999</v>
      </c>
      <c r="AJ539" s="4">
        <v>0.41</v>
      </c>
      <c r="AK539" s="4">
        <v>983</v>
      </c>
      <c r="AL539" s="4">
        <v>-2</v>
      </c>
      <c r="AM539" s="4">
        <v>0</v>
      </c>
      <c r="AN539" s="4">
        <v>21</v>
      </c>
      <c r="AO539" s="4">
        <v>190</v>
      </c>
      <c r="AP539" s="4">
        <v>190</v>
      </c>
      <c r="AQ539" s="4">
        <v>2.2999999999999998</v>
      </c>
      <c r="AR539" s="4">
        <v>195</v>
      </c>
      <c r="AS539" s="4" t="s">
        <v>155</v>
      </c>
      <c r="AT539" s="4">
        <v>2</v>
      </c>
      <c r="AU539" s="5">
        <v>0.59938657407407414</v>
      </c>
      <c r="AV539" s="4">
        <v>47.163662000000002</v>
      </c>
      <c r="AW539" s="4">
        <v>-88.491067000000001</v>
      </c>
      <c r="AX539" s="4">
        <v>319.3</v>
      </c>
      <c r="AY539" s="4">
        <v>31.6</v>
      </c>
      <c r="AZ539" s="4">
        <v>12</v>
      </c>
      <c r="BA539" s="4">
        <v>10</v>
      </c>
      <c r="BB539" s="4" t="s">
        <v>436</v>
      </c>
      <c r="BC539" s="4">
        <v>1.2</v>
      </c>
      <c r="BD539" s="4">
        <v>1.0697000000000001</v>
      </c>
      <c r="BE539" s="4">
        <v>2</v>
      </c>
      <c r="BF539" s="4">
        <v>14.063000000000001</v>
      </c>
      <c r="BG539" s="4">
        <v>13.65</v>
      </c>
      <c r="BH539" s="4">
        <v>0.97</v>
      </c>
      <c r="BI539" s="4">
        <v>15.371</v>
      </c>
      <c r="BJ539" s="4">
        <v>2671.0369999999998</v>
      </c>
      <c r="BK539" s="4">
        <v>205.071</v>
      </c>
      <c r="BL539" s="4">
        <v>0.82399999999999995</v>
      </c>
      <c r="BM539" s="4">
        <v>1.7709999999999999</v>
      </c>
      <c r="BN539" s="4">
        <v>2.5950000000000002</v>
      </c>
      <c r="BO539" s="4">
        <v>0.64900000000000002</v>
      </c>
      <c r="BP539" s="4">
        <v>1.3959999999999999</v>
      </c>
      <c r="BQ539" s="4">
        <v>2.0449999999999999</v>
      </c>
      <c r="BR539" s="4">
        <v>13.0093</v>
      </c>
      <c r="BU539" s="4">
        <v>5.2229999999999999</v>
      </c>
      <c r="BW539" s="4">
        <v>14.295</v>
      </c>
      <c r="BX539" s="4">
        <v>0.35098200000000002</v>
      </c>
      <c r="BY539" s="4">
        <v>-5</v>
      </c>
      <c r="BZ539" s="4">
        <v>0.53128799999999998</v>
      </c>
      <c r="CA539" s="4">
        <v>8.5771219999999992</v>
      </c>
      <c r="CB539" s="4">
        <v>10.732023</v>
      </c>
    </row>
    <row r="540" spans="1:80">
      <c r="A540" s="2">
        <v>42439</v>
      </c>
      <c r="B540" s="29">
        <v>0.39149165509259259</v>
      </c>
      <c r="C540" s="4">
        <v>13.499000000000001</v>
      </c>
      <c r="D540" s="4">
        <v>1.883</v>
      </c>
      <c r="E540" s="4" t="s">
        <v>155</v>
      </c>
      <c r="F540" s="4">
        <v>18830.13769</v>
      </c>
      <c r="G540" s="4">
        <v>26.6</v>
      </c>
      <c r="H540" s="4">
        <v>36.9</v>
      </c>
      <c r="I540" s="4">
        <v>1777.2</v>
      </c>
      <c r="K540" s="4">
        <v>0.1</v>
      </c>
      <c r="L540" s="4">
        <v>146</v>
      </c>
      <c r="M540" s="4">
        <v>0.86519999999999997</v>
      </c>
      <c r="N540" s="4">
        <v>11.680099999999999</v>
      </c>
      <c r="O540" s="4">
        <v>1.6292</v>
      </c>
      <c r="P540" s="4">
        <v>23.005299999999998</v>
      </c>
      <c r="Q540" s="4">
        <v>31.927099999999999</v>
      </c>
      <c r="R540" s="4">
        <v>54.9</v>
      </c>
      <c r="S540" s="4">
        <v>18.131499999999999</v>
      </c>
      <c r="T540" s="4">
        <v>25.1631</v>
      </c>
      <c r="U540" s="4">
        <v>43.3</v>
      </c>
      <c r="V540" s="4">
        <v>1777.1727000000001</v>
      </c>
      <c r="Y540" s="4">
        <v>126.38800000000001</v>
      </c>
      <c r="Z540" s="4">
        <v>0</v>
      </c>
      <c r="AA540" s="4">
        <v>8.6499999999999994E-2</v>
      </c>
      <c r="AB540" s="4" t="s">
        <v>384</v>
      </c>
      <c r="AC540" s="4">
        <v>0</v>
      </c>
      <c r="AD540" s="4">
        <v>11.8</v>
      </c>
      <c r="AE540" s="4">
        <v>840</v>
      </c>
      <c r="AF540" s="4">
        <v>866</v>
      </c>
      <c r="AG540" s="4">
        <v>869</v>
      </c>
      <c r="AH540" s="4">
        <v>76</v>
      </c>
      <c r="AI540" s="4">
        <v>17.809999999999999</v>
      </c>
      <c r="AJ540" s="4">
        <v>0.41</v>
      </c>
      <c r="AK540" s="4">
        <v>983</v>
      </c>
      <c r="AL540" s="4">
        <v>-2</v>
      </c>
      <c r="AM540" s="4">
        <v>0</v>
      </c>
      <c r="AN540" s="4">
        <v>21</v>
      </c>
      <c r="AO540" s="4">
        <v>190</v>
      </c>
      <c r="AP540" s="4">
        <v>189.1</v>
      </c>
      <c r="AQ540" s="4">
        <v>2.2999999999999998</v>
      </c>
      <c r="AR540" s="4">
        <v>195</v>
      </c>
      <c r="AS540" s="4" t="s">
        <v>155</v>
      </c>
      <c r="AT540" s="4">
        <v>2</v>
      </c>
      <c r="AU540" s="5">
        <v>0.59939814814814818</v>
      </c>
      <c r="AV540" s="4">
        <v>47.163626000000001</v>
      </c>
      <c r="AW540" s="4">
        <v>-88.491252000000003</v>
      </c>
      <c r="AX540" s="4">
        <v>319.3</v>
      </c>
      <c r="AY540" s="4">
        <v>32</v>
      </c>
      <c r="AZ540" s="4">
        <v>12</v>
      </c>
      <c r="BA540" s="4">
        <v>11</v>
      </c>
      <c r="BB540" s="4" t="s">
        <v>435</v>
      </c>
      <c r="BC540" s="4">
        <v>1.2</v>
      </c>
      <c r="BD540" s="4">
        <v>1.0303</v>
      </c>
      <c r="BE540" s="4">
        <v>2</v>
      </c>
      <c r="BF540" s="4">
        <v>14.063000000000001</v>
      </c>
      <c r="BG540" s="4">
        <v>13.49</v>
      </c>
      <c r="BH540" s="4">
        <v>0.96</v>
      </c>
      <c r="BI540" s="4">
        <v>15.576000000000001</v>
      </c>
      <c r="BJ540" s="4">
        <v>2626.2080000000001</v>
      </c>
      <c r="BK540" s="4">
        <v>233.155</v>
      </c>
      <c r="BL540" s="4">
        <v>0.54200000000000004</v>
      </c>
      <c r="BM540" s="4">
        <v>0.752</v>
      </c>
      <c r="BN540" s="4">
        <v>1.2929999999999999</v>
      </c>
      <c r="BO540" s="4">
        <v>0.42699999999999999</v>
      </c>
      <c r="BP540" s="4">
        <v>0.59199999999999997</v>
      </c>
      <c r="BQ540" s="4">
        <v>1.0189999999999999</v>
      </c>
      <c r="BR540" s="4">
        <v>13.213200000000001</v>
      </c>
      <c r="BU540" s="4">
        <v>5.6379999999999999</v>
      </c>
      <c r="BW540" s="4">
        <v>14.145</v>
      </c>
      <c r="BX540" s="4">
        <v>0.300568</v>
      </c>
      <c r="BY540" s="4">
        <v>-5</v>
      </c>
      <c r="BZ540" s="4">
        <v>0.53190400000000004</v>
      </c>
      <c r="CA540" s="4">
        <v>7.3451300000000002</v>
      </c>
      <c r="CB540" s="4">
        <v>10.744460999999999</v>
      </c>
    </row>
    <row r="541" spans="1:80">
      <c r="A541" s="2">
        <v>42439</v>
      </c>
      <c r="B541" s="29">
        <v>0.39150322916666669</v>
      </c>
      <c r="C541" s="4">
        <v>13.29</v>
      </c>
      <c r="D541" s="4">
        <v>2.0163000000000002</v>
      </c>
      <c r="E541" s="4" t="s">
        <v>155</v>
      </c>
      <c r="F541" s="4">
        <v>20162.958200000001</v>
      </c>
      <c r="G541" s="4">
        <v>29.2</v>
      </c>
      <c r="H541" s="4">
        <v>36.799999999999997</v>
      </c>
      <c r="I541" s="4">
        <v>1979.1</v>
      </c>
      <c r="K541" s="4">
        <v>0.1</v>
      </c>
      <c r="L541" s="4">
        <v>153</v>
      </c>
      <c r="M541" s="4">
        <v>0.86550000000000005</v>
      </c>
      <c r="N541" s="4">
        <v>11.5024</v>
      </c>
      <c r="O541" s="4">
        <v>1.7451000000000001</v>
      </c>
      <c r="P541" s="4">
        <v>25.2544</v>
      </c>
      <c r="Q541" s="4">
        <v>31.850100000000001</v>
      </c>
      <c r="R541" s="4">
        <v>57.1</v>
      </c>
      <c r="S541" s="4">
        <v>19.904</v>
      </c>
      <c r="T541" s="4">
        <v>25.102399999999999</v>
      </c>
      <c r="U541" s="4">
        <v>45</v>
      </c>
      <c r="V541" s="4">
        <v>1979.1360999999999</v>
      </c>
      <c r="Y541" s="4">
        <v>132</v>
      </c>
      <c r="Z541" s="4">
        <v>0</v>
      </c>
      <c r="AA541" s="4">
        <v>8.6499999999999994E-2</v>
      </c>
      <c r="AB541" s="4" t="s">
        <v>384</v>
      </c>
      <c r="AC541" s="4">
        <v>0</v>
      </c>
      <c r="AD541" s="4">
        <v>11.8</v>
      </c>
      <c r="AE541" s="4">
        <v>839</v>
      </c>
      <c r="AF541" s="4">
        <v>866</v>
      </c>
      <c r="AG541" s="4">
        <v>866</v>
      </c>
      <c r="AH541" s="4">
        <v>76</v>
      </c>
      <c r="AI541" s="4">
        <v>17.809999999999999</v>
      </c>
      <c r="AJ541" s="4">
        <v>0.41</v>
      </c>
      <c r="AK541" s="4">
        <v>983</v>
      </c>
      <c r="AL541" s="4">
        <v>-2</v>
      </c>
      <c r="AM541" s="4">
        <v>0</v>
      </c>
      <c r="AN541" s="4">
        <v>21</v>
      </c>
      <c r="AO541" s="4">
        <v>190</v>
      </c>
      <c r="AP541" s="4">
        <v>189.9</v>
      </c>
      <c r="AQ541" s="4">
        <v>2.4</v>
      </c>
      <c r="AR541" s="4">
        <v>195</v>
      </c>
      <c r="AS541" s="4" t="s">
        <v>155</v>
      </c>
      <c r="AT541" s="4">
        <v>2</v>
      </c>
      <c r="AU541" s="5">
        <v>0.59940972222222222</v>
      </c>
      <c r="AV541" s="4">
        <v>47.163580000000003</v>
      </c>
      <c r="AW541" s="4">
        <v>-88.491429999999994</v>
      </c>
      <c r="AX541" s="4">
        <v>319.3</v>
      </c>
      <c r="AY541" s="4">
        <v>32.1</v>
      </c>
      <c r="AZ541" s="4">
        <v>12</v>
      </c>
      <c r="BA541" s="4">
        <v>11</v>
      </c>
      <c r="BB541" s="4" t="s">
        <v>435</v>
      </c>
      <c r="BC541" s="4">
        <v>1.2302999999999999</v>
      </c>
      <c r="BD541" s="4">
        <v>1.1303000000000001</v>
      </c>
      <c r="BE541" s="4">
        <v>2.0303</v>
      </c>
      <c r="BF541" s="4">
        <v>14.063000000000001</v>
      </c>
      <c r="BG541" s="4">
        <v>13.51</v>
      </c>
      <c r="BH541" s="4">
        <v>0.96</v>
      </c>
      <c r="BI541" s="4">
        <v>15.541</v>
      </c>
      <c r="BJ541" s="4">
        <v>2594.2849999999999</v>
      </c>
      <c r="BK541" s="4">
        <v>250.50899999999999</v>
      </c>
      <c r="BL541" s="4">
        <v>0.59599999999999997</v>
      </c>
      <c r="BM541" s="4">
        <v>0.752</v>
      </c>
      <c r="BN541" s="4">
        <v>1.349</v>
      </c>
      <c r="BO541" s="4">
        <v>0.47</v>
      </c>
      <c r="BP541" s="4">
        <v>0.59299999999999997</v>
      </c>
      <c r="BQ541" s="4">
        <v>1.0629999999999999</v>
      </c>
      <c r="BR541" s="4">
        <v>14.7605</v>
      </c>
      <c r="BU541" s="4">
        <v>5.907</v>
      </c>
      <c r="BW541" s="4">
        <v>14.194000000000001</v>
      </c>
      <c r="BX541" s="4">
        <v>0.365512</v>
      </c>
      <c r="BY541" s="4">
        <v>-5</v>
      </c>
      <c r="BZ541" s="4">
        <v>0.53109600000000001</v>
      </c>
      <c r="CA541" s="4">
        <v>8.9321990000000007</v>
      </c>
      <c r="CB541" s="4">
        <v>10.728139000000001</v>
      </c>
    </row>
    <row r="542" spans="1:80">
      <c r="A542" s="2">
        <v>42439</v>
      </c>
      <c r="B542" s="29">
        <v>0.39151480324074073</v>
      </c>
      <c r="C542" s="4">
        <v>13.292999999999999</v>
      </c>
      <c r="D542" s="4">
        <v>2.0943999999999998</v>
      </c>
      <c r="E542" s="4" t="s">
        <v>155</v>
      </c>
      <c r="F542" s="4">
        <v>20944.102559999999</v>
      </c>
      <c r="G542" s="4">
        <v>33.700000000000003</v>
      </c>
      <c r="H542" s="4">
        <v>36.799999999999997</v>
      </c>
      <c r="I542" s="4">
        <v>1976</v>
      </c>
      <c r="K542" s="4">
        <v>0.1</v>
      </c>
      <c r="L542" s="4">
        <v>154</v>
      </c>
      <c r="M542" s="4">
        <v>0.86470000000000002</v>
      </c>
      <c r="N542" s="4">
        <v>11.4947</v>
      </c>
      <c r="O542" s="4">
        <v>1.8110999999999999</v>
      </c>
      <c r="P542" s="4">
        <v>29.107800000000001</v>
      </c>
      <c r="Q542" s="4">
        <v>31.8218</v>
      </c>
      <c r="R542" s="4">
        <v>60.9</v>
      </c>
      <c r="S542" s="4">
        <v>22.941099999999999</v>
      </c>
      <c r="T542" s="4">
        <v>25.080100000000002</v>
      </c>
      <c r="U542" s="4">
        <v>48</v>
      </c>
      <c r="V542" s="4">
        <v>1975.9726000000001</v>
      </c>
      <c r="Y542" s="4">
        <v>132.858</v>
      </c>
      <c r="Z542" s="4">
        <v>0</v>
      </c>
      <c r="AA542" s="4">
        <v>8.6499999999999994E-2</v>
      </c>
      <c r="AB542" s="4" t="s">
        <v>384</v>
      </c>
      <c r="AC542" s="4">
        <v>0</v>
      </c>
      <c r="AD542" s="4">
        <v>11.7</v>
      </c>
      <c r="AE542" s="4">
        <v>839</v>
      </c>
      <c r="AF542" s="4">
        <v>865</v>
      </c>
      <c r="AG542" s="4">
        <v>865</v>
      </c>
      <c r="AH542" s="4">
        <v>76</v>
      </c>
      <c r="AI542" s="4">
        <v>17.809999999999999</v>
      </c>
      <c r="AJ542" s="4">
        <v>0.41</v>
      </c>
      <c r="AK542" s="4">
        <v>983</v>
      </c>
      <c r="AL542" s="4">
        <v>-2</v>
      </c>
      <c r="AM542" s="4">
        <v>0</v>
      </c>
      <c r="AN542" s="4">
        <v>21</v>
      </c>
      <c r="AO542" s="4">
        <v>190</v>
      </c>
      <c r="AP542" s="4">
        <v>190</v>
      </c>
      <c r="AQ542" s="4">
        <v>2.2000000000000002</v>
      </c>
      <c r="AR542" s="4">
        <v>195</v>
      </c>
      <c r="AS542" s="4" t="s">
        <v>155</v>
      </c>
      <c r="AT542" s="4">
        <v>2</v>
      </c>
      <c r="AU542" s="5">
        <v>0.59942129629629626</v>
      </c>
      <c r="AV542" s="4">
        <v>47.163524000000002</v>
      </c>
      <c r="AW542" s="4">
        <v>-88.491603999999995</v>
      </c>
      <c r="AX542" s="4">
        <v>319.10000000000002</v>
      </c>
      <c r="AY542" s="4">
        <v>32.1</v>
      </c>
      <c r="AZ542" s="4">
        <v>12</v>
      </c>
      <c r="BA542" s="4">
        <v>11</v>
      </c>
      <c r="BB542" s="4" t="s">
        <v>435</v>
      </c>
      <c r="BC542" s="4">
        <v>1.3</v>
      </c>
      <c r="BD542" s="4">
        <v>1.2</v>
      </c>
      <c r="BE542" s="4">
        <v>2.1</v>
      </c>
      <c r="BF542" s="4">
        <v>14.063000000000001</v>
      </c>
      <c r="BG542" s="4">
        <v>13.44</v>
      </c>
      <c r="BH542" s="4">
        <v>0.96</v>
      </c>
      <c r="BI542" s="4">
        <v>15.644</v>
      </c>
      <c r="BJ542" s="4">
        <v>2581.3820000000001</v>
      </c>
      <c r="BK542" s="4">
        <v>258.863</v>
      </c>
      <c r="BL542" s="4">
        <v>0.68500000000000005</v>
      </c>
      <c r="BM542" s="4">
        <v>0.748</v>
      </c>
      <c r="BN542" s="4">
        <v>1.4330000000000001</v>
      </c>
      <c r="BO542" s="4">
        <v>0.54</v>
      </c>
      <c r="BP542" s="4">
        <v>0.59</v>
      </c>
      <c r="BQ542" s="4">
        <v>1.129</v>
      </c>
      <c r="BR542" s="4">
        <v>14.673500000000001</v>
      </c>
      <c r="BU542" s="4">
        <v>5.92</v>
      </c>
      <c r="BW542" s="4">
        <v>14.12</v>
      </c>
      <c r="BX542" s="4">
        <v>0.40283200000000002</v>
      </c>
      <c r="BY542" s="4">
        <v>-5</v>
      </c>
      <c r="BZ542" s="4">
        <v>0.529192</v>
      </c>
      <c r="CA542" s="4">
        <v>9.8442070000000008</v>
      </c>
      <c r="CB542" s="4">
        <v>10.689678000000001</v>
      </c>
    </row>
    <row r="543" spans="1:80">
      <c r="A543" s="2">
        <v>42439</v>
      </c>
      <c r="B543" s="29">
        <v>0.39152637731481482</v>
      </c>
      <c r="C543" s="4">
        <v>13.465999999999999</v>
      </c>
      <c r="D543" s="4">
        <v>1.9878</v>
      </c>
      <c r="E543" s="4" t="s">
        <v>155</v>
      </c>
      <c r="F543" s="4">
        <v>19877.654320000001</v>
      </c>
      <c r="G543" s="4">
        <v>38.5</v>
      </c>
      <c r="H543" s="4">
        <v>33.1</v>
      </c>
      <c r="I543" s="4">
        <v>2031.2</v>
      </c>
      <c r="K543" s="4">
        <v>0.1</v>
      </c>
      <c r="L543" s="4">
        <v>156</v>
      </c>
      <c r="M543" s="4">
        <v>0.86450000000000005</v>
      </c>
      <c r="N543" s="4">
        <v>11.641400000000001</v>
      </c>
      <c r="O543" s="4">
        <v>1.7184999999999999</v>
      </c>
      <c r="P543" s="4">
        <v>33.279200000000003</v>
      </c>
      <c r="Q543" s="4">
        <v>28.5779</v>
      </c>
      <c r="R543" s="4">
        <v>61.9</v>
      </c>
      <c r="S543" s="4">
        <v>26.230399999999999</v>
      </c>
      <c r="T543" s="4">
        <v>22.524799999999999</v>
      </c>
      <c r="U543" s="4">
        <v>48.8</v>
      </c>
      <c r="V543" s="4">
        <v>2031.2387000000001</v>
      </c>
      <c r="Y543" s="4">
        <v>135.143</v>
      </c>
      <c r="Z543" s="4">
        <v>0</v>
      </c>
      <c r="AA543" s="4">
        <v>8.6499999999999994E-2</v>
      </c>
      <c r="AB543" s="4" t="s">
        <v>384</v>
      </c>
      <c r="AC543" s="4">
        <v>0</v>
      </c>
      <c r="AD543" s="4">
        <v>11.8</v>
      </c>
      <c r="AE543" s="4">
        <v>839</v>
      </c>
      <c r="AF543" s="4">
        <v>866</v>
      </c>
      <c r="AG543" s="4">
        <v>864</v>
      </c>
      <c r="AH543" s="4">
        <v>76</v>
      </c>
      <c r="AI543" s="4">
        <v>17.82</v>
      </c>
      <c r="AJ543" s="4">
        <v>0.41</v>
      </c>
      <c r="AK543" s="4">
        <v>982</v>
      </c>
      <c r="AL543" s="4">
        <v>-2</v>
      </c>
      <c r="AM543" s="4">
        <v>0</v>
      </c>
      <c r="AN543" s="4">
        <v>21</v>
      </c>
      <c r="AO543" s="4">
        <v>190</v>
      </c>
      <c r="AP543" s="4">
        <v>190</v>
      </c>
      <c r="AQ543" s="4">
        <v>2.9</v>
      </c>
      <c r="AR543" s="4">
        <v>195</v>
      </c>
      <c r="AS543" s="4" t="s">
        <v>155</v>
      </c>
      <c r="AT543" s="4">
        <v>2</v>
      </c>
      <c r="AU543" s="5">
        <v>0.5994328703703703</v>
      </c>
      <c r="AV543" s="4">
        <v>47.163460999999998</v>
      </c>
      <c r="AW543" s="4">
        <v>-88.491765999999998</v>
      </c>
      <c r="AX543" s="4">
        <v>319</v>
      </c>
      <c r="AY543" s="4">
        <v>31.9</v>
      </c>
      <c r="AZ543" s="4">
        <v>12</v>
      </c>
      <c r="BA543" s="4">
        <v>11</v>
      </c>
      <c r="BB543" s="4" t="s">
        <v>435</v>
      </c>
      <c r="BC543" s="4">
        <v>1.3909</v>
      </c>
      <c r="BD543" s="4">
        <v>1.3514999999999999</v>
      </c>
      <c r="BE543" s="4">
        <v>2.2515000000000001</v>
      </c>
      <c r="BF543" s="4">
        <v>14.063000000000001</v>
      </c>
      <c r="BG543" s="4">
        <v>13.39</v>
      </c>
      <c r="BH543" s="4">
        <v>0.95</v>
      </c>
      <c r="BI543" s="4">
        <v>15.67</v>
      </c>
      <c r="BJ543" s="4">
        <v>2602.8049999999998</v>
      </c>
      <c r="BK543" s="4">
        <v>244.54400000000001</v>
      </c>
      <c r="BL543" s="4">
        <v>0.77900000000000003</v>
      </c>
      <c r="BM543" s="4">
        <v>0.66900000000000004</v>
      </c>
      <c r="BN543" s="4">
        <v>1.448</v>
      </c>
      <c r="BO543" s="4">
        <v>0.61399999999999999</v>
      </c>
      <c r="BP543" s="4">
        <v>0.52700000000000002</v>
      </c>
      <c r="BQ543" s="4">
        <v>1.1419999999999999</v>
      </c>
      <c r="BR543" s="4">
        <v>15.017300000000001</v>
      </c>
      <c r="BU543" s="4">
        <v>5.9950000000000001</v>
      </c>
      <c r="BW543" s="4">
        <v>14.054</v>
      </c>
      <c r="BX543" s="4">
        <v>0.33729599999999998</v>
      </c>
      <c r="BY543" s="4">
        <v>-5</v>
      </c>
      <c r="BZ543" s="4">
        <v>0.53261599999999998</v>
      </c>
      <c r="CA543" s="4">
        <v>8.2426709999999996</v>
      </c>
      <c r="CB543" s="4">
        <v>10.758843000000001</v>
      </c>
    </row>
    <row r="544" spans="1:80">
      <c r="A544" s="2">
        <v>42439</v>
      </c>
      <c r="B544" s="29">
        <v>0.39153795138888886</v>
      </c>
      <c r="C544" s="4">
        <v>13.907999999999999</v>
      </c>
      <c r="D544" s="4">
        <v>1.0561</v>
      </c>
      <c r="E544" s="4" t="s">
        <v>155</v>
      </c>
      <c r="F544" s="4">
        <v>10560.686110000001</v>
      </c>
      <c r="G544" s="4">
        <v>50.5</v>
      </c>
      <c r="H544" s="4">
        <v>33</v>
      </c>
      <c r="I544" s="4">
        <v>2063.1</v>
      </c>
      <c r="K544" s="4">
        <v>0.1</v>
      </c>
      <c r="L544" s="4">
        <v>154</v>
      </c>
      <c r="M544" s="4">
        <v>0.86929999999999996</v>
      </c>
      <c r="N544" s="4">
        <v>12.090400000000001</v>
      </c>
      <c r="O544" s="4">
        <v>0.91800000000000004</v>
      </c>
      <c r="P544" s="4">
        <v>43.874099999999999</v>
      </c>
      <c r="Q544" s="4">
        <v>28.686399999999999</v>
      </c>
      <c r="R544" s="4">
        <v>72.599999999999994</v>
      </c>
      <c r="S544" s="4">
        <v>34.579300000000003</v>
      </c>
      <c r="T544" s="4">
        <v>22.609200000000001</v>
      </c>
      <c r="U544" s="4">
        <v>57.2</v>
      </c>
      <c r="V544" s="4">
        <v>2063.1118999999999</v>
      </c>
      <c r="Y544" s="4">
        <v>133.97399999999999</v>
      </c>
      <c r="Z544" s="4">
        <v>0</v>
      </c>
      <c r="AA544" s="4">
        <v>8.6900000000000005E-2</v>
      </c>
      <c r="AB544" s="4" t="s">
        <v>384</v>
      </c>
      <c r="AC544" s="4">
        <v>0</v>
      </c>
      <c r="AD544" s="4">
        <v>11.8</v>
      </c>
      <c r="AE544" s="4">
        <v>839</v>
      </c>
      <c r="AF544" s="4">
        <v>865</v>
      </c>
      <c r="AG544" s="4">
        <v>865</v>
      </c>
      <c r="AH544" s="4">
        <v>76</v>
      </c>
      <c r="AI544" s="4">
        <v>17.809999999999999</v>
      </c>
      <c r="AJ544" s="4">
        <v>0.41</v>
      </c>
      <c r="AK544" s="4">
        <v>983</v>
      </c>
      <c r="AL544" s="4">
        <v>-2</v>
      </c>
      <c r="AM544" s="4">
        <v>0</v>
      </c>
      <c r="AN544" s="4">
        <v>21</v>
      </c>
      <c r="AO544" s="4">
        <v>190.9</v>
      </c>
      <c r="AP544" s="4">
        <v>190</v>
      </c>
      <c r="AQ544" s="4">
        <v>2.7</v>
      </c>
      <c r="AR544" s="4">
        <v>195</v>
      </c>
      <c r="AS544" s="4" t="s">
        <v>155</v>
      </c>
      <c r="AT544" s="4">
        <v>2</v>
      </c>
      <c r="AU544" s="5">
        <v>0.59944444444444445</v>
      </c>
      <c r="AV544" s="4">
        <v>47.163358000000002</v>
      </c>
      <c r="AW544" s="4">
        <v>-88.491889</v>
      </c>
      <c r="AX544" s="4">
        <v>319.10000000000002</v>
      </c>
      <c r="AY544" s="4">
        <v>31.2</v>
      </c>
      <c r="AZ544" s="4">
        <v>12</v>
      </c>
      <c r="BA544" s="4">
        <v>11</v>
      </c>
      <c r="BB544" s="4" t="s">
        <v>435</v>
      </c>
      <c r="BC544" s="4">
        <v>1.6</v>
      </c>
      <c r="BD544" s="4">
        <v>1.7</v>
      </c>
      <c r="BE544" s="4">
        <v>2.6</v>
      </c>
      <c r="BF544" s="4">
        <v>14.063000000000001</v>
      </c>
      <c r="BG544" s="4">
        <v>13.91</v>
      </c>
      <c r="BH544" s="4">
        <v>0.99</v>
      </c>
      <c r="BI544" s="4">
        <v>15.037000000000001</v>
      </c>
      <c r="BJ544" s="4">
        <v>2774.681</v>
      </c>
      <c r="BK544" s="4">
        <v>134.09200000000001</v>
      </c>
      <c r="BL544" s="4">
        <v>1.054</v>
      </c>
      <c r="BM544" s="4">
        <v>0.68899999999999995</v>
      </c>
      <c r="BN544" s="4">
        <v>1.744</v>
      </c>
      <c r="BO544" s="4">
        <v>0.83099999999999996</v>
      </c>
      <c r="BP544" s="4">
        <v>0.54300000000000004</v>
      </c>
      <c r="BQ544" s="4">
        <v>1.3740000000000001</v>
      </c>
      <c r="BR544" s="4">
        <v>15.6564</v>
      </c>
      <c r="BU544" s="4">
        <v>6.1</v>
      </c>
      <c r="BW544" s="4">
        <v>14.505000000000001</v>
      </c>
      <c r="BX544" s="4">
        <v>0.38333600000000001</v>
      </c>
      <c r="BY544" s="4">
        <v>-5</v>
      </c>
      <c r="BZ544" s="4">
        <v>0.53209600000000001</v>
      </c>
      <c r="CA544" s="4">
        <v>9.3677740000000007</v>
      </c>
      <c r="CB544" s="4">
        <v>10.748339</v>
      </c>
    </row>
    <row r="545" spans="1:80">
      <c r="A545" s="2">
        <v>42439</v>
      </c>
      <c r="B545" s="29">
        <v>0.39154952546296301</v>
      </c>
      <c r="C545" s="4">
        <v>14.23</v>
      </c>
      <c r="D545" s="4">
        <v>0.39400000000000002</v>
      </c>
      <c r="E545" s="4" t="s">
        <v>155</v>
      </c>
      <c r="F545" s="4">
        <v>3939.7598630000002</v>
      </c>
      <c r="G545" s="4">
        <v>168.9</v>
      </c>
      <c r="H545" s="4">
        <v>33</v>
      </c>
      <c r="I545" s="4">
        <v>1892.6</v>
      </c>
      <c r="K545" s="4">
        <v>0.1</v>
      </c>
      <c r="L545" s="4">
        <v>144</v>
      </c>
      <c r="M545" s="4">
        <v>0.87270000000000003</v>
      </c>
      <c r="N545" s="4">
        <v>12.4184</v>
      </c>
      <c r="O545" s="4">
        <v>0.34379999999999999</v>
      </c>
      <c r="P545" s="4">
        <v>147.4136</v>
      </c>
      <c r="Q545" s="4">
        <v>28.7989</v>
      </c>
      <c r="R545" s="4">
        <v>176.2</v>
      </c>
      <c r="S545" s="4">
        <v>116.18300000000001</v>
      </c>
      <c r="T545" s="4">
        <v>22.697600000000001</v>
      </c>
      <c r="U545" s="4">
        <v>138.9</v>
      </c>
      <c r="V545" s="4">
        <v>1892.6436000000001</v>
      </c>
      <c r="Y545" s="4">
        <v>125.916</v>
      </c>
      <c r="Z545" s="4">
        <v>0</v>
      </c>
      <c r="AA545" s="4">
        <v>8.7300000000000003E-2</v>
      </c>
      <c r="AB545" s="4" t="s">
        <v>384</v>
      </c>
      <c r="AC545" s="4">
        <v>0</v>
      </c>
      <c r="AD545" s="4">
        <v>11.8</v>
      </c>
      <c r="AE545" s="4">
        <v>839</v>
      </c>
      <c r="AF545" s="4">
        <v>864</v>
      </c>
      <c r="AG545" s="4">
        <v>864</v>
      </c>
      <c r="AH545" s="4">
        <v>76</v>
      </c>
      <c r="AI545" s="4">
        <v>17.809999999999999</v>
      </c>
      <c r="AJ545" s="4">
        <v>0.41</v>
      </c>
      <c r="AK545" s="4">
        <v>983</v>
      </c>
      <c r="AL545" s="4">
        <v>-2</v>
      </c>
      <c r="AM545" s="4">
        <v>0</v>
      </c>
      <c r="AN545" s="4">
        <v>21</v>
      </c>
      <c r="AO545" s="4">
        <v>191</v>
      </c>
      <c r="AP545" s="4">
        <v>190.9</v>
      </c>
      <c r="AQ545" s="4">
        <v>2.4</v>
      </c>
      <c r="AR545" s="4">
        <v>195</v>
      </c>
      <c r="AS545" s="4" t="s">
        <v>155</v>
      </c>
      <c r="AT545" s="4">
        <v>2</v>
      </c>
      <c r="AU545" s="5">
        <v>0.59945601851851849</v>
      </c>
      <c r="AV545" s="4">
        <v>47.163266</v>
      </c>
      <c r="AW545" s="4">
        <v>-88.491986999999995</v>
      </c>
      <c r="AX545" s="4">
        <v>319.3</v>
      </c>
      <c r="AY545" s="4">
        <v>27.3</v>
      </c>
      <c r="AZ545" s="4">
        <v>12</v>
      </c>
      <c r="BA545" s="4">
        <v>10</v>
      </c>
      <c r="BB545" s="4" t="s">
        <v>439</v>
      </c>
      <c r="BC545" s="4">
        <v>1.4787999999999999</v>
      </c>
      <c r="BD545" s="4">
        <v>1.7</v>
      </c>
      <c r="BE545" s="4">
        <v>2.4485000000000001</v>
      </c>
      <c r="BF545" s="4">
        <v>14.063000000000001</v>
      </c>
      <c r="BG545" s="4">
        <v>14.31</v>
      </c>
      <c r="BH545" s="4">
        <v>1.02</v>
      </c>
      <c r="BI545" s="4">
        <v>14.587999999999999</v>
      </c>
      <c r="BJ545" s="4">
        <v>2908.087</v>
      </c>
      <c r="BK545" s="4">
        <v>51.244999999999997</v>
      </c>
      <c r="BL545" s="4">
        <v>3.6150000000000002</v>
      </c>
      <c r="BM545" s="4">
        <v>0.70599999999999996</v>
      </c>
      <c r="BN545" s="4">
        <v>4.3209999999999997</v>
      </c>
      <c r="BO545" s="4">
        <v>2.8490000000000002</v>
      </c>
      <c r="BP545" s="4">
        <v>0.55700000000000005</v>
      </c>
      <c r="BQ545" s="4">
        <v>3.4060000000000001</v>
      </c>
      <c r="BR545" s="4">
        <v>14.6557</v>
      </c>
      <c r="BU545" s="4">
        <v>5.85</v>
      </c>
      <c r="BW545" s="4">
        <v>14.859</v>
      </c>
      <c r="BX545" s="4">
        <v>0.39080799999999999</v>
      </c>
      <c r="BY545" s="4">
        <v>-5</v>
      </c>
      <c r="BZ545" s="4">
        <v>0.53109600000000001</v>
      </c>
      <c r="CA545" s="4">
        <v>9.5503710000000002</v>
      </c>
      <c r="CB545" s="4">
        <v>10.728139000000001</v>
      </c>
    </row>
    <row r="546" spans="1:80">
      <c r="A546" s="2">
        <v>42439</v>
      </c>
      <c r="B546" s="29">
        <v>0.39156109953703705</v>
      </c>
      <c r="C546" s="4">
        <v>14.346</v>
      </c>
      <c r="D546" s="4">
        <v>0.18379999999999999</v>
      </c>
      <c r="E546" s="4" t="s">
        <v>155</v>
      </c>
      <c r="F546" s="4">
        <v>1837.9326920000001</v>
      </c>
      <c r="G546" s="4">
        <v>383.8</v>
      </c>
      <c r="H546" s="4">
        <v>33</v>
      </c>
      <c r="I546" s="4">
        <v>1770.1</v>
      </c>
      <c r="K546" s="4">
        <v>0.1</v>
      </c>
      <c r="L546" s="4">
        <v>139</v>
      </c>
      <c r="M546" s="4">
        <v>0.87380000000000002</v>
      </c>
      <c r="N546" s="4">
        <v>12.5358</v>
      </c>
      <c r="O546" s="4">
        <v>0.16059999999999999</v>
      </c>
      <c r="P546" s="4">
        <v>335.35759999999999</v>
      </c>
      <c r="Q546" s="4">
        <v>28.8355</v>
      </c>
      <c r="R546" s="4">
        <v>364.2</v>
      </c>
      <c r="S546" s="4">
        <v>264.30970000000002</v>
      </c>
      <c r="T546" s="4">
        <v>22.726500000000001</v>
      </c>
      <c r="U546" s="4">
        <v>287</v>
      </c>
      <c r="V546" s="4">
        <v>1770.1125999999999</v>
      </c>
      <c r="Y546" s="4">
        <v>121.468</v>
      </c>
      <c r="Z546" s="4">
        <v>0</v>
      </c>
      <c r="AA546" s="4">
        <v>8.7400000000000005E-2</v>
      </c>
      <c r="AB546" s="4" t="s">
        <v>384</v>
      </c>
      <c r="AC546" s="4">
        <v>0</v>
      </c>
      <c r="AD546" s="4">
        <v>11.8</v>
      </c>
      <c r="AE546" s="4">
        <v>837</v>
      </c>
      <c r="AF546" s="4">
        <v>864</v>
      </c>
      <c r="AG546" s="4">
        <v>863</v>
      </c>
      <c r="AH546" s="4">
        <v>76</v>
      </c>
      <c r="AI546" s="4">
        <v>17.809999999999999</v>
      </c>
      <c r="AJ546" s="4">
        <v>0.41</v>
      </c>
      <c r="AK546" s="4">
        <v>983</v>
      </c>
      <c r="AL546" s="4">
        <v>-2</v>
      </c>
      <c r="AM546" s="4">
        <v>0</v>
      </c>
      <c r="AN546" s="4">
        <v>21</v>
      </c>
      <c r="AO546" s="4">
        <v>190.1</v>
      </c>
      <c r="AP546" s="4">
        <v>190.1</v>
      </c>
      <c r="AQ546" s="4">
        <v>2.6</v>
      </c>
      <c r="AR546" s="4">
        <v>195</v>
      </c>
      <c r="AS546" s="4" t="s">
        <v>155</v>
      </c>
      <c r="AT546" s="4">
        <v>2</v>
      </c>
      <c r="AU546" s="5">
        <v>0.59946759259259264</v>
      </c>
      <c r="AV546" s="4">
        <v>47.163156999999998</v>
      </c>
      <c r="AW546" s="4">
        <v>-88.492046000000002</v>
      </c>
      <c r="AX546" s="4">
        <v>319.5</v>
      </c>
      <c r="AY546" s="4">
        <v>24.4</v>
      </c>
      <c r="AZ546" s="4">
        <v>12</v>
      </c>
      <c r="BA546" s="4">
        <v>10</v>
      </c>
      <c r="BB546" s="4" t="s">
        <v>439</v>
      </c>
      <c r="BC546" s="4">
        <v>1.2908999999999999</v>
      </c>
      <c r="BD546" s="4">
        <v>1.4879</v>
      </c>
      <c r="BE546" s="4">
        <v>2.1606000000000001</v>
      </c>
      <c r="BF546" s="4">
        <v>14.063000000000001</v>
      </c>
      <c r="BG546" s="4">
        <v>14.44</v>
      </c>
      <c r="BH546" s="4">
        <v>1.03</v>
      </c>
      <c r="BI546" s="4">
        <v>14.442</v>
      </c>
      <c r="BJ546" s="4">
        <v>2953.4459999999999</v>
      </c>
      <c r="BK546" s="4">
        <v>24.082000000000001</v>
      </c>
      <c r="BL546" s="4">
        <v>8.2739999999999991</v>
      </c>
      <c r="BM546" s="4">
        <v>0.71099999999999997</v>
      </c>
      <c r="BN546" s="4">
        <v>8.9860000000000007</v>
      </c>
      <c r="BO546" s="4">
        <v>6.5209999999999999</v>
      </c>
      <c r="BP546" s="4">
        <v>0.56100000000000005</v>
      </c>
      <c r="BQ546" s="4">
        <v>7.0819999999999999</v>
      </c>
      <c r="BR546" s="4">
        <v>13.7904</v>
      </c>
      <c r="BU546" s="4">
        <v>5.6779999999999999</v>
      </c>
      <c r="BW546" s="4">
        <v>14.968999999999999</v>
      </c>
      <c r="BX546" s="4">
        <v>0.40636800000000001</v>
      </c>
      <c r="BY546" s="4">
        <v>-5</v>
      </c>
      <c r="BZ546" s="4">
        <v>0.53280799999999995</v>
      </c>
      <c r="CA546" s="4">
        <v>9.9306180000000008</v>
      </c>
      <c r="CB546" s="4">
        <v>10.762722</v>
      </c>
    </row>
    <row r="547" spans="1:80">
      <c r="A547" s="2">
        <v>42439</v>
      </c>
      <c r="B547" s="29">
        <v>0.39157267361111114</v>
      </c>
      <c r="C547" s="4">
        <v>14.305999999999999</v>
      </c>
      <c r="D547" s="4">
        <v>0.13250000000000001</v>
      </c>
      <c r="E547" s="4" t="s">
        <v>155</v>
      </c>
      <c r="F547" s="4">
        <v>1325</v>
      </c>
      <c r="G547" s="4">
        <v>579.29999999999995</v>
      </c>
      <c r="H547" s="4">
        <v>32.9</v>
      </c>
      <c r="I547" s="4">
        <v>1717.8</v>
      </c>
      <c r="K547" s="4">
        <v>0.16</v>
      </c>
      <c r="L547" s="4">
        <v>124</v>
      </c>
      <c r="M547" s="4">
        <v>0.87480000000000002</v>
      </c>
      <c r="N547" s="4">
        <v>12.5154</v>
      </c>
      <c r="O547" s="4">
        <v>0.1159</v>
      </c>
      <c r="P547" s="4">
        <v>506.7439</v>
      </c>
      <c r="Q547" s="4">
        <v>28.742899999999999</v>
      </c>
      <c r="R547" s="4">
        <v>535.5</v>
      </c>
      <c r="S547" s="4">
        <v>399.38670000000002</v>
      </c>
      <c r="T547" s="4">
        <v>22.653500000000001</v>
      </c>
      <c r="U547" s="4">
        <v>422</v>
      </c>
      <c r="V547" s="4">
        <v>1717.8077000000001</v>
      </c>
      <c r="Y547" s="4">
        <v>108.876</v>
      </c>
      <c r="Z547" s="4">
        <v>0</v>
      </c>
      <c r="AA547" s="4">
        <v>0.14119999999999999</v>
      </c>
      <c r="AB547" s="4" t="s">
        <v>384</v>
      </c>
      <c r="AC547" s="4">
        <v>0</v>
      </c>
      <c r="AD547" s="4">
        <v>11.8</v>
      </c>
      <c r="AE547" s="4">
        <v>836</v>
      </c>
      <c r="AF547" s="4">
        <v>864</v>
      </c>
      <c r="AG547" s="4">
        <v>863</v>
      </c>
      <c r="AH547" s="4">
        <v>76</v>
      </c>
      <c r="AI547" s="4">
        <v>17.809999999999999</v>
      </c>
      <c r="AJ547" s="4">
        <v>0.41</v>
      </c>
      <c r="AK547" s="4">
        <v>983</v>
      </c>
      <c r="AL547" s="4">
        <v>-2</v>
      </c>
      <c r="AM547" s="4">
        <v>0</v>
      </c>
      <c r="AN547" s="4">
        <v>21</v>
      </c>
      <c r="AO547" s="4">
        <v>190</v>
      </c>
      <c r="AP547" s="4">
        <v>190</v>
      </c>
      <c r="AQ547" s="4">
        <v>3.2</v>
      </c>
      <c r="AR547" s="4">
        <v>195</v>
      </c>
      <c r="AS547" s="4" t="s">
        <v>155</v>
      </c>
      <c r="AT547" s="4">
        <v>2</v>
      </c>
      <c r="AU547" s="5">
        <v>0.59947916666666667</v>
      </c>
      <c r="AV547" s="4">
        <v>47.162959000000001</v>
      </c>
      <c r="AW547" s="4">
        <v>-88.492053999999996</v>
      </c>
      <c r="AX547" s="4">
        <v>319.60000000000002</v>
      </c>
      <c r="AY547" s="4">
        <v>35.1</v>
      </c>
      <c r="AZ547" s="4">
        <v>12</v>
      </c>
      <c r="BA547" s="4">
        <v>10</v>
      </c>
      <c r="BB547" s="4" t="s">
        <v>439</v>
      </c>
      <c r="BC547" s="4">
        <v>1.5303</v>
      </c>
      <c r="BD547" s="4">
        <v>1.0303</v>
      </c>
      <c r="BE547" s="4">
        <v>2.3302999999999998</v>
      </c>
      <c r="BF547" s="4">
        <v>14.063000000000001</v>
      </c>
      <c r="BG547" s="4">
        <v>14.53</v>
      </c>
      <c r="BH547" s="4">
        <v>1.03</v>
      </c>
      <c r="BI547" s="4">
        <v>14.308999999999999</v>
      </c>
      <c r="BJ547" s="4">
        <v>2964.886</v>
      </c>
      <c r="BK547" s="4">
        <v>17.477</v>
      </c>
      <c r="BL547" s="4">
        <v>12.571999999999999</v>
      </c>
      <c r="BM547" s="4">
        <v>0.71299999999999997</v>
      </c>
      <c r="BN547" s="4">
        <v>13.285</v>
      </c>
      <c r="BO547" s="4">
        <v>9.9079999999999995</v>
      </c>
      <c r="BP547" s="4">
        <v>0.56200000000000006</v>
      </c>
      <c r="BQ547" s="4">
        <v>10.47</v>
      </c>
      <c r="BR547" s="4">
        <v>13.4566</v>
      </c>
      <c r="BU547" s="4">
        <v>5.117</v>
      </c>
      <c r="BW547" s="4">
        <v>24.33</v>
      </c>
      <c r="BX547" s="4">
        <v>0.47037600000000002</v>
      </c>
      <c r="BY547" s="4">
        <v>-5</v>
      </c>
      <c r="BZ547" s="4">
        <v>0.531192</v>
      </c>
      <c r="CA547" s="4">
        <v>11.494814</v>
      </c>
      <c r="CB547" s="4">
        <v>10.730078000000001</v>
      </c>
    </row>
    <row r="548" spans="1:80">
      <c r="A548" s="2">
        <v>42439</v>
      </c>
      <c r="B548" s="29">
        <v>0.39158424768518518</v>
      </c>
      <c r="C548" s="4">
        <v>14.25</v>
      </c>
      <c r="D548" s="4">
        <v>0.2346</v>
      </c>
      <c r="E548" s="4" t="s">
        <v>155</v>
      </c>
      <c r="F548" s="4">
        <v>2345.5116079999998</v>
      </c>
      <c r="G548" s="4">
        <v>690.9</v>
      </c>
      <c r="H548" s="4">
        <v>32.799999999999997</v>
      </c>
      <c r="I548" s="4">
        <v>1743.6</v>
      </c>
      <c r="K548" s="4">
        <v>0.21</v>
      </c>
      <c r="L548" s="4">
        <v>122</v>
      </c>
      <c r="M548" s="4">
        <v>0.87429999999999997</v>
      </c>
      <c r="N548" s="4">
        <v>12.459</v>
      </c>
      <c r="O548" s="4">
        <v>0.2051</v>
      </c>
      <c r="P548" s="4">
        <v>604.07529999999997</v>
      </c>
      <c r="Q548" s="4">
        <v>28.6782</v>
      </c>
      <c r="R548" s="4">
        <v>632.79999999999995</v>
      </c>
      <c r="S548" s="4">
        <v>476.09769999999997</v>
      </c>
      <c r="T548" s="4">
        <v>22.602499999999999</v>
      </c>
      <c r="U548" s="4">
        <v>498.7</v>
      </c>
      <c r="V548" s="4">
        <v>1743.6032</v>
      </c>
      <c r="Y548" s="4">
        <v>106.99299999999999</v>
      </c>
      <c r="Z548" s="4">
        <v>0</v>
      </c>
      <c r="AA548" s="4">
        <v>0.1845</v>
      </c>
      <c r="AB548" s="4" t="s">
        <v>384</v>
      </c>
      <c r="AC548" s="4">
        <v>0</v>
      </c>
      <c r="AD548" s="4">
        <v>11.9</v>
      </c>
      <c r="AE548" s="4">
        <v>835</v>
      </c>
      <c r="AF548" s="4">
        <v>865</v>
      </c>
      <c r="AG548" s="4">
        <v>862</v>
      </c>
      <c r="AH548" s="4">
        <v>76</v>
      </c>
      <c r="AI548" s="4">
        <v>17.809999999999999</v>
      </c>
      <c r="AJ548" s="4">
        <v>0.41</v>
      </c>
      <c r="AK548" s="4">
        <v>983</v>
      </c>
      <c r="AL548" s="4">
        <v>-2</v>
      </c>
      <c r="AM548" s="4">
        <v>0</v>
      </c>
      <c r="AN548" s="4">
        <v>21</v>
      </c>
      <c r="AO548" s="4">
        <v>190</v>
      </c>
      <c r="AP548" s="4">
        <v>190.9</v>
      </c>
      <c r="AQ548" s="4">
        <v>3.2</v>
      </c>
      <c r="AR548" s="4">
        <v>195</v>
      </c>
      <c r="AS548" s="4" t="s">
        <v>155</v>
      </c>
      <c r="AT548" s="4">
        <v>2</v>
      </c>
      <c r="AU548" s="5">
        <v>0.59949074074074071</v>
      </c>
      <c r="AV548" s="4">
        <v>47.162801000000002</v>
      </c>
      <c r="AW548" s="4">
        <v>-88.492048999999994</v>
      </c>
      <c r="AX548" s="4">
        <v>319.60000000000002</v>
      </c>
      <c r="AY548" s="4">
        <v>37.200000000000003</v>
      </c>
      <c r="AZ548" s="4">
        <v>12</v>
      </c>
      <c r="BA548" s="4">
        <v>10</v>
      </c>
      <c r="BB548" s="4" t="s">
        <v>439</v>
      </c>
      <c r="BC548" s="4">
        <v>1.6</v>
      </c>
      <c r="BD548" s="4">
        <v>1.1606000000000001</v>
      </c>
      <c r="BE548" s="4">
        <v>2.4</v>
      </c>
      <c r="BF548" s="4">
        <v>14.063000000000001</v>
      </c>
      <c r="BG548" s="4">
        <v>14.48</v>
      </c>
      <c r="BH548" s="4">
        <v>1.03</v>
      </c>
      <c r="BI548" s="4">
        <v>14.372999999999999</v>
      </c>
      <c r="BJ548" s="4">
        <v>2943.3710000000001</v>
      </c>
      <c r="BK548" s="4">
        <v>30.835999999999999</v>
      </c>
      <c r="BL548" s="4">
        <v>14.945</v>
      </c>
      <c r="BM548" s="4">
        <v>0.70899999999999996</v>
      </c>
      <c r="BN548" s="4">
        <v>15.654</v>
      </c>
      <c r="BO548" s="4">
        <v>11.779</v>
      </c>
      <c r="BP548" s="4">
        <v>0.55900000000000005</v>
      </c>
      <c r="BQ548" s="4">
        <v>12.337999999999999</v>
      </c>
      <c r="BR548" s="4">
        <v>13.621</v>
      </c>
      <c r="BU548" s="4">
        <v>5.0149999999999997</v>
      </c>
      <c r="BW548" s="4">
        <v>31.69</v>
      </c>
      <c r="BX548" s="4">
        <v>0.49056</v>
      </c>
      <c r="BY548" s="4">
        <v>-5</v>
      </c>
      <c r="BZ548" s="4">
        <v>0.53371199999999996</v>
      </c>
      <c r="CA548" s="4">
        <v>11.988060000000001</v>
      </c>
      <c r="CB548" s="4">
        <v>10.780982</v>
      </c>
    </row>
    <row r="549" spans="1:80">
      <c r="A549" s="2">
        <v>42439</v>
      </c>
      <c r="B549" s="29">
        <v>0.39159582175925928</v>
      </c>
      <c r="C549" s="4">
        <v>14.242000000000001</v>
      </c>
      <c r="D549" s="4">
        <v>0.40210000000000001</v>
      </c>
      <c r="E549" s="4" t="s">
        <v>155</v>
      </c>
      <c r="F549" s="4">
        <v>4020.776699</v>
      </c>
      <c r="G549" s="4">
        <v>623.29999999999995</v>
      </c>
      <c r="H549" s="4">
        <v>32.799999999999997</v>
      </c>
      <c r="I549" s="4">
        <v>1828.8</v>
      </c>
      <c r="K549" s="4">
        <v>0.3</v>
      </c>
      <c r="L549" s="4">
        <v>122</v>
      </c>
      <c r="M549" s="4">
        <v>0.87290000000000001</v>
      </c>
      <c r="N549" s="4">
        <v>12.4312</v>
      </c>
      <c r="O549" s="4">
        <v>0.35099999999999998</v>
      </c>
      <c r="P549" s="4">
        <v>544.03920000000005</v>
      </c>
      <c r="Q549" s="4">
        <v>28.630400000000002</v>
      </c>
      <c r="R549" s="4">
        <v>572.70000000000005</v>
      </c>
      <c r="S549" s="4">
        <v>428.78070000000002</v>
      </c>
      <c r="T549" s="4">
        <v>22.564900000000002</v>
      </c>
      <c r="U549" s="4">
        <v>451.3</v>
      </c>
      <c r="V549" s="4">
        <v>1828.8237999999999</v>
      </c>
      <c r="Y549" s="4">
        <v>106.795</v>
      </c>
      <c r="Z549" s="4">
        <v>0</v>
      </c>
      <c r="AA549" s="4">
        <v>0.26190000000000002</v>
      </c>
      <c r="AB549" s="4" t="s">
        <v>384</v>
      </c>
      <c r="AC549" s="4">
        <v>0</v>
      </c>
      <c r="AD549" s="4">
        <v>11.8</v>
      </c>
      <c r="AE549" s="4">
        <v>836</v>
      </c>
      <c r="AF549" s="4">
        <v>864</v>
      </c>
      <c r="AG549" s="4">
        <v>863</v>
      </c>
      <c r="AH549" s="4">
        <v>76</v>
      </c>
      <c r="AI549" s="4">
        <v>17.809999999999999</v>
      </c>
      <c r="AJ549" s="4">
        <v>0.41</v>
      </c>
      <c r="AK549" s="4">
        <v>983</v>
      </c>
      <c r="AL549" s="4">
        <v>-2</v>
      </c>
      <c r="AM549" s="4">
        <v>0</v>
      </c>
      <c r="AN549" s="4">
        <v>21</v>
      </c>
      <c r="AO549" s="4">
        <v>190</v>
      </c>
      <c r="AP549" s="4">
        <v>190.1</v>
      </c>
      <c r="AQ549" s="4">
        <v>3.3</v>
      </c>
      <c r="AR549" s="4">
        <v>195</v>
      </c>
      <c r="AS549" s="4" t="s">
        <v>155</v>
      </c>
      <c r="AT549" s="4">
        <v>2</v>
      </c>
      <c r="AU549" s="5">
        <v>0.59950231481481475</v>
      </c>
      <c r="AV549" s="4">
        <v>47.162633999999997</v>
      </c>
      <c r="AW549" s="4">
        <v>-88.492007000000001</v>
      </c>
      <c r="AX549" s="4">
        <v>319.3</v>
      </c>
      <c r="AY549" s="4">
        <v>38.799999999999997</v>
      </c>
      <c r="AZ549" s="4">
        <v>12</v>
      </c>
      <c r="BA549" s="4">
        <v>10</v>
      </c>
      <c r="BB549" s="4" t="s">
        <v>439</v>
      </c>
      <c r="BC549" s="4">
        <v>1.6303000000000001</v>
      </c>
      <c r="BD549" s="4">
        <v>1.3303</v>
      </c>
      <c r="BE549" s="4">
        <v>2.4605999999999999</v>
      </c>
      <c r="BF549" s="4">
        <v>14.063000000000001</v>
      </c>
      <c r="BG549" s="4">
        <v>14.3</v>
      </c>
      <c r="BH549" s="4">
        <v>1.02</v>
      </c>
      <c r="BI549" s="4">
        <v>14.563000000000001</v>
      </c>
      <c r="BJ549" s="4">
        <v>2908.029</v>
      </c>
      <c r="BK549" s="4">
        <v>52.255000000000003</v>
      </c>
      <c r="BL549" s="4">
        <v>13.327999999999999</v>
      </c>
      <c r="BM549" s="4">
        <v>0.70099999999999996</v>
      </c>
      <c r="BN549" s="4">
        <v>14.029</v>
      </c>
      <c r="BO549" s="4">
        <v>10.504</v>
      </c>
      <c r="BP549" s="4">
        <v>0.55300000000000005</v>
      </c>
      <c r="BQ549" s="4">
        <v>11.057</v>
      </c>
      <c r="BR549" s="4">
        <v>14.146699999999999</v>
      </c>
      <c r="BU549" s="4">
        <v>4.9569999999999999</v>
      </c>
      <c r="BW549" s="4">
        <v>44.540999999999997</v>
      </c>
      <c r="BX549" s="4">
        <v>0.57064800000000004</v>
      </c>
      <c r="BY549" s="4">
        <v>-5</v>
      </c>
      <c r="BZ549" s="4">
        <v>0.53038399999999997</v>
      </c>
      <c r="CA549" s="4">
        <v>13.945209999999999</v>
      </c>
      <c r="CB549" s="4">
        <v>10.713756999999999</v>
      </c>
    </row>
    <row r="550" spans="1:80">
      <c r="A550" s="2">
        <v>42439</v>
      </c>
      <c r="B550" s="29">
        <v>0.39160739583333332</v>
      </c>
      <c r="C550" s="4">
        <v>14.183999999999999</v>
      </c>
      <c r="D550" s="4">
        <v>0.28799999999999998</v>
      </c>
      <c r="E550" s="4" t="s">
        <v>155</v>
      </c>
      <c r="F550" s="4">
        <v>2880</v>
      </c>
      <c r="G550" s="4">
        <v>496.6</v>
      </c>
      <c r="H550" s="4">
        <v>40.700000000000003</v>
      </c>
      <c r="I550" s="4">
        <v>1761.3</v>
      </c>
      <c r="K550" s="4">
        <v>0.3</v>
      </c>
      <c r="L550" s="4">
        <v>114</v>
      </c>
      <c r="M550" s="4">
        <v>0.87460000000000004</v>
      </c>
      <c r="N550" s="4">
        <v>12.4053</v>
      </c>
      <c r="O550" s="4">
        <v>0.25190000000000001</v>
      </c>
      <c r="P550" s="4">
        <v>434.3313</v>
      </c>
      <c r="Q550" s="4">
        <v>35.594499999999996</v>
      </c>
      <c r="R550" s="4">
        <v>469.9</v>
      </c>
      <c r="S550" s="4">
        <v>342.3152</v>
      </c>
      <c r="T550" s="4">
        <v>28.053599999999999</v>
      </c>
      <c r="U550" s="4">
        <v>370.4</v>
      </c>
      <c r="V550" s="4">
        <v>1761.2544</v>
      </c>
      <c r="Y550" s="4">
        <v>99.802999999999997</v>
      </c>
      <c r="Z550" s="4">
        <v>0</v>
      </c>
      <c r="AA550" s="4">
        <v>0.26240000000000002</v>
      </c>
      <c r="AB550" s="4" t="s">
        <v>384</v>
      </c>
      <c r="AC550" s="4">
        <v>0</v>
      </c>
      <c r="AD550" s="4">
        <v>11.8</v>
      </c>
      <c r="AE550" s="4">
        <v>836</v>
      </c>
      <c r="AF550" s="4">
        <v>863</v>
      </c>
      <c r="AG550" s="4">
        <v>865</v>
      </c>
      <c r="AH550" s="4">
        <v>76</v>
      </c>
      <c r="AI550" s="4">
        <v>17.809999999999999</v>
      </c>
      <c r="AJ550" s="4">
        <v>0.41</v>
      </c>
      <c r="AK550" s="4">
        <v>983</v>
      </c>
      <c r="AL550" s="4">
        <v>-2</v>
      </c>
      <c r="AM550" s="4">
        <v>0</v>
      </c>
      <c r="AN550" s="4">
        <v>21</v>
      </c>
      <c r="AO550" s="4">
        <v>190</v>
      </c>
      <c r="AP550" s="4">
        <v>190</v>
      </c>
      <c r="AQ550" s="4">
        <v>3.8</v>
      </c>
      <c r="AR550" s="4">
        <v>195</v>
      </c>
      <c r="AS550" s="4" t="s">
        <v>155</v>
      </c>
      <c r="AT550" s="4">
        <v>2</v>
      </c>
      <c r="AU550" s="5">
        <v>0.5995138888888889</v>
      </c>
      <c r="AV550" s="4">
        <v>47.162469999999999</v>
      </c>
      <c r="AW550" s="4">
        <v>-88.491961000000003</v>
      </c>
      <c r="AX550" s="4">
        <v>319.2</v>
      </c>
      <c r="AY550" s="4">
        <v>39.6</v>
      </c>
      <c r="AZ550" s="4">
        <v>12</v>
      </c>
      <c r="BA550" s="4">
        <v>10</v>
      </c>
      <c r="BB550" s="4" t="s">
        <v>439</v>
      </c>
      <c r="BC550" s="4">
        <v>1.7</v>
      </c>
      <c r="BD550" s="4">
        <v>1.4</v>
      </c>
      <c r="BE550" s="4">
        <v>2.6</v>
      </c>
      <c r="BF550" s="4">
        <v>14.063000000000001</v>
      </c>
      <c r="BG550" s="4">
        <v>14.48</v>
      </c>
      <c r="BH550" s="4">
        <v>1.03</v>
      </c>
      <c r="BI550" s="4">
        <v>14.342000000000001</v>
      </c>
      <c r="BJ550" s="4">
        <v>2931.8589999999999</v>
      </c>
      <c r="BK550" s="4">
        <v>37.887999999999998</v>
      </c>
      <c r="BL550" s="4">
        <v>10.75</v>
      </c>
      <c r="BM550" s="4">
        <v>0.88100000000000001</v>
      </c>
      <c r="BN550" s="4">
        <v>11.631</v>
      </c>
      <c r="BO550" s="4">
        <v>8.4719999999999995</v>
      </c>
      <c r="BP550" s="4">
        <v>0.69399999999999995</v>
      </c>
      <c r="BQ550" s="4">
        <v>9.1669999999999998</v>
      </c>
      <c r="BR550" s="4">
        <v>13.7643</v>
      </c>
      <c r="BU550" s="4">
        <v>4.68</v>
      </c>
      <c r="BW550" s="4">
        <v>45.087000000000003</v>
      </c>
      <c r="BX550" s="4">
        <v>0.62419999999999998</v>
      </c>
      <c r="BY550" s="4">
        <v>-5</v>
      </c>
      <c r="BZ550" s="4">
        <v>0.52909600000000001</v>
      </c>
      <c r="CA550" s="4">
        <v>15.253888</v>
      </c>
      <c r="CB550" s="4">
        <v>10.687739000000001</v>
      </c>
    </row>
    <row r="551" spans="1:80">
      <c r="A551" s="2">
        <v>42439</v>
      </c>
      <c r="B551" s="29">
        <v>0.39161896990740735</v>
      </c>
      <c r="C551" s="4">
        <v>14.164999999999999</v>
      </c>
      <c r="D551" s="4">
        <v>0.1598</v>
      </c>
      <c r="E551" s="4" t="s">
        <v>155</v>
      </c>
      <c r="F551" s="4">
        <v>1597.7352209999999</v>
      </c>
      <c r="G551" s="4">
        <v>517.79999999999995</v>
      </c>
      <c r="H551" s="4">
        <v>-32</v>
      </c>
      <c r="I551" s="4">
        <v>1557.5</v>
      </c>
      <c r="K551" s="4">
        <v>0.3</v>
      </c>
      <c r="L551" s="4">
        <v>99</v>
      </c>
      <c r="M551" s="4">
        <v>0.87590000000000001</v>
      </c>
      <c r="N551" s="4">
        <v>12.4076</v>
      </c>
      <c r="O551" s="4">
        <v>0.1399</v>
      </c>
      <c r="P551" s="4">
        <v>453.50920000000002</v>
      </c>
      <c r="Q551" s="4">
        <v>0</v>
      </c>
      <c r="R551" s="4">
        <v>453.5</v>
      </c>
      <c r="S551" s="4">
        <v>357.43009999999998</v>
      </c>
      <c r="T551" s="4">
        <v>0</v>
      </c>
      <c r="U551" s="4">
        <v>357.4</v>
      </c>
      <c r="V551" s="4">
        <v>1557.4661000000001</v>
      </c>
      <c r="Y551" s="4">
        <v>86.358000000000004</v>
      </c>
      <c r="Z551" s="4">
        <v>0</v>
      </c>
      <c r="AA551" s="4">
        <v>0.26279999999999998</v>
      </c>
      <c r="AB551" s="4" t="s">
        <v>384</v>
      </c>
      <c r="AC551" s="4">
        <v>0</v>
      </c>
      <c r="AD551" s="4">
        <v>11.8</v>
      </c>
      <c r="AE551" s="4">
        <v>836</v>
      </c>
      <c r="AF551" s="4">
        <v>861</v>
      </c>
      <c r="AG551" s="4">
        <v>865</v>
      </c>
      <c r="AH551" s="4">
        <v>76</v>
      </c>
      <c r="AI551" s="4">
        <v>17.809999999999999</v>
      </c>
      <c r="AJ551" s="4">
        <v>0.41</v>
      </c>
      <c r="AK551" s="4">
        <v>983</v>
      </c>
      <c r="AL551" s="4">
        <v>-2</v>
      </c>
      <c r="AM551" s="4">
        <v>0</v>
      </c>
      <c r="AN551" s="4">
        <v>21</v>
      </c>
      <c r="AO551" s="4">
        <v>190</v>
      </c>
      <c r="AP551" s="4">
        <v>190</v>
      </c>
      <c r="AQ551" s="4">
        <v>3.5</v>
      </c>
      <c r="AR551" s="4">
        <v>195</v>
      </c>
      <c r="AS551" s="4" t="s">
        <v>155</v>
      </c>
      <c r="AT551" s="4">
        <v>2</v>
      </c>
      <c r="AU551" s="5">
        <v>0.59952546296296294</v>
      </c>
      <c r="AV551" s="4">
        <v>47.162312</v>
      </c>
      <c r="AW551" s="4">
        <v>-88.491930999999994</v>
      </c>
      <c r="AX551" s="4">
        <v>319.10000000000002</v>
      </c>
      <c r="AY551" s="4">
        <v>39.6</v>
      </c>
      <c r="AZ551" s="4">
        <v>12</v>
      </c>
      <c r="BA551" s="4">
        <v>10</v>
      </c>
      <c r="BB551" s="4" t="s">
        <v>439</v>
      </c>
      <c r="BC551" s="4">
        <v>1.7</v>
      </c>
      <c r="BD551" s="4">
        <v>1.4</v>
      </c>
      <c r="BE551" s="4">
        <v>2.6</v>
      </c>
      <c r="BF551" s="4">
        <v>14.063000000000001</v>
      </c>
      <c r="BG551" s="4">
        <v>14.65</v>
      </c>
      <c r="BH551" s="4">
        <v>1.04</v>
      </c>
      <c r="BI551" s="4">
        <v>14.164999999999999</v>
      </c>
      <c r="BJ551" s="4">
        <v>2962.5120000000002</v>
      </c>
      <c r="BK551" s="4">
        <v>21.268000000000001</v>
      </c>
      <c r="BL551" s="4">
        <v>11.34</v>
      </c>
      <c r="BM551" s="4">
        <v>0</v>
      </c>
      <c r="BN551" s="4">
        <v>11.34</v>
      </c>
      <c r="BO551" s="4">
        <v>8.9369999999999994</v>
      </c>
      <c r="BP551" s="4">
        <v>0</v>
      </c>
      <c r="BQ551" s="4">
        <v>8.9369999999999994</v>
      </c>
      <c r="BR551" s="4">
        <v>12.2967</v>
      </c>
      <c r="BU551" s="4">
        <v>4.0910000000000002</v>
      </c>
      <c r="BW551" s="4">
        <v>45.62</v>
      </c>
      <c r="BX551" s="4">
        <v>0.57023999999999997</v>
      </c>
      <c r="BY551" s="4">
        <v>-5</v>
      </c>
      <c r="BZ551" s="4">
        <v>0.52719199999999999</v>
      </c>
      <c r="CA551" s="4">
        <v>13.93524</v>
      </c>
      <c r="CB551" s="4">
        <v>10.649278000000001</v>
      </c>
    </row>
    <row r="552" spans="1:80">
      <c r="A552" s="2">
        <v>42439</v>
      </c>
      <c r="B552" s="29">
        <v>0.3916305439814815</v>
      </c>
      <c r="C552" s="4">
        <v>14.208</v>
      </c>
      <c r="D552" s="4">
        <v>9.4899999999999998E-2</v>
      </c>
      <c r="E552" s="4" t="s">
        <v>155</v>
      </c>
      <c r="F552" s="4">
        <v>949.07296099999996</v>
      </c>
      <c r="G552" s="4">
        <v>647.6</v>
      </c>
      <c r="H552" s="4">
        <v>-6.9</v>
      </c>
      <c r="I552" s="4">
        <v>1417.6</v>
      </c>
      <c r="K552" s="4">
        <v>0.31</v>
      </c>
      <c r="L552" s="4">
        <v>96</v>
      </c>
      <c r="M552" s="4">
        <v>0.87619999999999998</v>
      </c>
      <c r="N552" s="4">
        <v>12.4495</v>
      </c>
      <c r="O552" s="4">
        <v>8.3199999999999996E-2</v>
      </c>
      <c r="P552" s="4">
        <v>567.44449999999995</v>
      </c>
      <c r="Q552" s="4">
        <v>0</v>
      </c>
      <c r="R552" s="4">
        <v>567.4</v>
      </c>
      <c r="S552" s="4">
        <v>447.22739999999999</v>
      </c>
      <c r="T552" s="4">
        <v>0</v>
      </c>
      <c r="U552" s="4">
        <v>447.2</v>
      </c>
      <c r="V552" s="4">
        <v>1417.6256000000001</v>
      </c>
      <c r="Y552" s="4">
        <v>84.402000000000001</v>
      </c>
      <c r="Z552" s="4">
        <v>0</v>
      </c>
      <c r="AA552" s="4">
        <v>0.26929999999999998</v>
      </c>
      <c r="AB552" s="4" t="s">
        <v>384</v>
      </c>
      <c r="AC552" s="4">
        <v>0</v>
      </c>
      <c r="AD552" s="4">
        <v>11.7</v>
      </c>
      <c r="AE552" s="4">
        <v>836</v>
      </c>
      <c r="AF552" s="4">
        <v>861</v>
      </c>
      <c r="AG552" s="4">
        <v>864</v>
      </c>
      <c r="AH552" s="4">
        <v>76</v>
      </c>
      <c r="AI552" s="4">
        <v>17.809999999999999</v>
      </c>
      <c r="AJ552" s="4">
        <v>0.41</v>
      </c>
      <c r="AK552" s="4">
        <v>983</v>
      </c>
      <c r="AL552" s="4">
        <v>-2</v>
      </c>
      <c r="AM552" s="4">
        <v>0</v>
      </c>
      <c r="AN552" s="4">
        <v>21</v>
      </c>
      <c r="AO552" s="4">
        <v>190</v>
      </c>
      <c r="AP552" s="4">
        <v>190</v>
      </c>
      <c r="AQ552" s="4">
        <v>3.4</v>
      </c>
      <c r="AR552" s="4">
        <v>195</v>
      </c>
      <c r="AS552" s="4" t="s">
        <v>155</v>
      </c>
      <c r="AT552" s="4">
        <v>2</v>
      </c>
      <c r="AU552" s="5">
        <v>0.59953703703703709</v>
      </c>
      <c r="AV552" s="4">
        <v>47.162148000000002</v>
      </c>
      <c r="AW552" s="4">
        <v>-88.491870000000006</v>
      </c>
      <c r="AX552" s="4">
        <v>319</v>
      </c>
      <c r="AY552" s="4">
        <v>40.799999999999997</v>
      </c>
      <c r="AZ552" s="4">
        <v>12</v>
      </c>
      <c r="BA552" s="4">
        <v>10</v>
      </c>
      <c r="BB552" s="4" t="s">
        <v>439</v>
      </c>
      <c r="BC552" s="4">
        <v>1.6394610000000001</v>
      </c>
      <c r="BD552" s="4">
        <v>1.4</v>
      </c>
      <c r="BE552" s="4">
        <v>2.4486509999999999</v>
      </c>
      <c r="BF552" s="4">
        <v>14.063000000000001</v>
      </c>
      <c r="BG552" s="4">
        <v>14.7</v>
      </c>
      <c r="BH552" s="4">
        <v>1.05</v>
      </c>
      <c r="BI552" s="4">
        <v>14.122999999999999</v>
      </c>
      <c r="BJ552" s="4">
        <v>2979.3110000000001</v>
      </c>
      <c r="BK552" s="4">
        <v>12.667</v>
      </c>
      <c r="BL552" s="4">
        <v>14.221</v>
      </c>
      <c r="BM552" s="4">
        <v>0</v>
      </c>
      <c r="BN552" s="4">
        <v>14.221</v>
      </c>
      <c r="BO552" s="4">
        <v>11.208</v>
      </c>
      <c r="BP552" s="4">
        <v>0</v>
      </c>
      <c r="BQ552" s="4">
        <v>11.208</v>
      </c>
      <c r="BR552" s="4">
        <v>11.2182</v>
      </c>
      <c r="BU552" s="4">
        <v>4.0069999999999997</v>
      </c>
      <c r="BW552" s="4">
        <v>46.860999999999997</v>
      </c>
      <c r="BX552" s="4">
        <v>0.44828800000000002</v>
      </c>
      <c r="BY552" s="4">
        <v>-5</v>
      </c>
      <c r="BZ552" s="4">
        <v>0.52519199999999999</v>
      </c>
      <c r="CA552" s="4">
        <v>10.955038</v>
      </c>
      <c r="CB552" s="4">
        <v>10.608878000000001</v>
      </c>
    </row>
    <row r="553" spans="1:80">
      <c r="A553" s="2">
        <v>42439</v>
      </c>
      <c r="B553" s="29">
        <v>0.39164211805555554</v>
      </c>
      <c r="C553" s="4">
        <v>14.026</v>
      </c>
      <c r="D553" s="4">
        <v>5.9499999999999997E-2</v>
      </c>
      <c r="E553" s="4" t="s">
        <v>155</v>
      </c>
      <c r="F553" s="4">
        <v>594.92050200000006</v>
      </c>
      <c r="G553" s="4">
        <v>622.70000000000005</v>
      </c>
      <c r="H553" s="4">
        <v>36.6</v>
      </c>
      <c r="I553" s="4">
        <v>1073.9000000000001</v>
      </c>
      <c r="K553" s="4">
        <v>0.4</v>
      </c>
      <c r="L553" s="4">
        <v>73</v>
      </c>
      <c r="M553" s="4">
        <v>0.87819999999999998</v>
      </c>
      <c r="N553" s="4">
        <v>12.3187</v>
      </c>
      <c r="O553" s="4">
        <v>5.2200000000000003E-2</v>
      </c>
      <c r="P553" s="4">
        <v>546.89980000000003</v>
      </c>
      <c r="Q553" s="4">
        <v>32.128300000000003</v>
      </c>
      <c r="R553" s="4">
        <v>579</v>
      </c>
      <c r="S553" s="4">
        <v>431.03519999999997</v>
      </c>
      <c r="T553" s="4">
        <v>25.3217</v>
      </c>
      <c r="U553" s="4">
        <v>456.4</v>
      </c>
      <c r="V553" s="4">
        <v>1073.9152999999999</v>
      </c>
      <c r="Y553" s="4">
        <v>64.055999999999997</v>
      </c>
      <c r="Z553" s="4">
        <v>0</v>
      </c>
      <c r="AA553" s="4">
        <v>0.3513</v>
      </c>
      <c r="AB553" s="4" t="s">
        <v>384</v>
      </c>
      <c r="AC553" s="4">
        <v>0</v>
      </c>
      <c r="AD553" s="4">
        <v>11.9</v>
      </c>
      <c r="AE553" s="4">
        <v>835</v>
      </c>
      <c r="AF553" s="4">
        <v>861</v>
      </c>
      <c r="AG553" s="4">
        <v>862</v>
      </c>
      <c r="AH553" s="4">
        <v>76</v>
      </c>
      <c r="AI553" s="4">
        <v>17.809999999999999</v>
      </c>
      <c r="AJ553" s="4">
        <v>0.41</v>
      </c>
      <c r="AK553" s="4">
        <v>983</v>
      </c>
      <c r="AL553" s="4">
        <v>-2</v>
      </c>
      <c r="AM553" s="4">
        <v>0</v>
      </c>
      <c r="AN553" s="4">
        <v>21</v>
      </c>
      <c r="AO553" s="4">
        <v>190</v>
      </c>
      <c r="AP553" s="4">
        <v>190</v>
      </c>
      <c r="AQ553" s="4">
        <v>3.3</v>
      </c>
      <c r="AR553" s="4">
        <v>195</v>
      </c>
      <c r="AS553" s="4" t="s">
        <v>155</v>
      </c>
      <c r="AT553" s="4">
        <v>2</v>
      </c>
      <c r="AU553" s="5">
        <v>0.59954861111111113</v>
      </c>
      <c r="AV553" s="4">
        <v>47.161971999999999</v>
      </c>
      <c r="AW553" s="4">
        <v>-88.491754</v>
      </c>
      <c r="AX553" s="4">
        <v>318.8</v>
      </c>
      <c r="AY553" s="4">
        <v>43.4</v>
      </c>
      <c r="AZ553" s="4">
        <v>12</v>
      </c>
      <c r="BA553" s="4">
        <v>10</v>
      </c>
      <c r="BB553" s="4" t="s">
        <v>439</v>
      </c>
      <c r="BC553" s="4">
        <v>1.5</v>
      </c>
      <c r="BD553" s="4">
        <v>1.4</v>
      </c>
      <c r="BE553" s="4">
        <v>2.1</v>
      </c>
      <c r="BF553" s="4">
        <v>14.063000000000001</v>
      </c>
      <c r="BG553" s="4">
        <v>14.96</v>
      </c>
      <c r="BH553" s="4">
        <v>1.06</v>
      </c>
      <c r="BI553" s="4">
        <v>13.864000000000001</v>
      </c>
      <c r="BJ553" s="4">
        <v>2994.4839999999999</v>
      </c>
      <c r="BK553" s="4">
        <v>8.0839999999999996</v>
      </c>
      <c r="BL553" s="4">
        <v>13.922000000000001</v>
      </c>
      <c r="BM553" s="4">
        <v>0.81799999999999995</v>
      </c>
      <c r="BN553" s="4">
        <v>14.74</v>
      </c>
      <c r="BO553" s="4">
        <v>10.973000000000001</v>
      </c>
      <c r="BP553" s="4">
        <v>0.64500000000000002</v>
      </c>
      <c r="BQ553" s="4">
        <v>11.617000000000001</v>
      </c>
      <c r="BR553" s="4">
        <v>8.6323000000000008</v>
      </c>
      <c r="BU553" s="4">
        <v>3.089</v>
      </c>
      <c r="BW553" s="4">
        <v>62.091999999999999</v>
      </c>
      <c r="BX553" s="4">
        <v>0.38628000000000001</v>
      </c>
      <c r="BY553" s="4">
        <v>-5</v>
      </c>
      <c r="BZ553" s="4">
        <v>0.52680800000000005</v>
      </c>
      <c r="CA553" s="4">
        <v>9.4397179999999992</v>
      </c>
      <c r="CB553" s="4">
        <v>10.641522</v>
      </c>
    </row>
    <row r="554" spans="1:80">
      <c r="A554" s="2">
        <v>42439</v>
      </c>
      <c r="B554" s="29">
        <v>0.39165369212962964</v>
      </c>
      <c r="C554" s="4">
        <v>12.952</v>
      </c>
      <c r="D554" s="4">
        <v>6.4399999999999999E-2</v>
      </c>
      <c r="E554" s="4" t="s">
        <v>155</v>
      </c>
      <c r="F554" s="4">
        <v>644.35577699999999</v>
      </c>
      <c r="G554" s="4">
        <v>539.5</v>
      </c>
      <c r="H554" s="4">
        <v>45.2</v>
      </c>
      <c r="I554" s="4">
        <v>681.5</v>
      </c>
      <c r="K554" s="4">
        <v>0.4</v>
      </c>
      <c r="L554" s="4">
        <v>61</v>
      </c>
      <c r="M554" s="4">
        <v>0.88690000000000002</v>
      </c>
      <c r="N554" s="4">
        <v>11.487</v>
      </c>
      <c r="O554" s="4">
        <v>5.7099999999999998E-2</v>
      </c>
      <c r="P554" s="4">
        <v>478.49220000000003</v>
      </c>
      <c r="Q554" s="4">
        <v>40.087000000000003</v>
      </c>
      <c r="R554" s="4">
        <v>518.6</v>
      </c>
      <c r="S554" s="4">
        <v>377.12029999999999</v>
      </c>
      <c r="T554" s="4">
        <v>31.5943</v>
      </c>
      <c r="U554" s="4">
        <v>408.7</v>
      </c>
      <c r="V554" s="4">
        <v>681.50750000000005</v>
      </c>
      <c r="Y554" s="4">
        <v>54.353000000000002</v>
      </c>
      <c r="Z554" s="4">
        <v>0</v>
      </c>
      <c r="AA554" s="4">
        <v>0.3548</v>
      </c>
      <c r="AB554" s="4" t="s">
        <v>384</v>
      </c>
      <c r="AC554" s="4">
        <v>0</v>
      </c>
      <c r="AD554" s="4">
        <v>11.8</v>
      </c>
      <c r="AE554" s="4">
        <v>835</v>
      </c>
      <c r="AF554" s="4">
        <v>860</v>
      </c>
      <c r="AG554" s="4">
        <v>864</v>
      </c>
      <c r="AH554" s="4">
        <v>76</v>
      </c>
      <c r="AI554" s="4">
        <v>17.809999999999999</v>
      </c>
      <c r="AJ554" s="4">
        <v>0.41</v>
      </c>
      <c r="AK554" s="4">
        <v>983</v>
      </c>
      <c r="AL554" s="4">
        <v>-2</v>
      </c>
      <c r="AM554" s="4">
        <v>0</v>
      </c>
      <c r="AN554" s="4">
        <v>21</v>
      </c>
      <c r="AO554" s="4">
        <v>190</v>
      </c>
      <c r="AP554" s="4">
        <v>190</v>
      </c>
      <c r="AQ554" s="4">
        <v>3.1</v>
      </c>
      <c r="AR554" s="4">
        <v>195</v>
      </c>
      <c r="AS554" s="4" t="s">
        <v>155</v>
      </c>
      <c r="AT554" s="4">
        <v>2</v>
      </c>
      <c r="AU554" s="5">
        <v>0.59956018518518517</v>
      </c>
      <c r="AV554" s="4">
        <v>47.161805999999999</v>
      </c>
      <c r="AW554" s="4">
        <v>-88.491676999999996</v>
      </c>
      <c r="AX554" s="4">
        <v>318.8</v>
      </c>
      <c r="AY554" s="4">
        <v>43.4</v>
      </c>
      <c r="AZ554" s="4">
        <v>12</v>
      </c>
      <c r="BA554" s="4">
        <v>9</v>
      </c>
      <c r="BB554" s="4" t="s">
        <v>439</v>
      </c>
      <c r="BC554" s="4">
        <v>1.5</v>
      </c>
      <c r="BD554" s="4">
        <v>1.4</v>
      </c>
      <c r="BE554" s="4">
        <v>2.1</v>
      </c>
      <c r="BF554" s="4">
        <v>14.063000000000001</v>
      </c>
      <c r="BG554" s="4">
        <v>16.149999999999999</v>
      </c>
      <c r="BH554" s="4">
        <v>1.1499999999999999</v>
      </c>
      <c r="BI554" s="4">
        <v>12.755000000000001</v>
      </c>
      <c r="BJ554" s="4">
        <v>3001.277</v>
      </c>
      <c r="BK554" s="4">
        <v>9.5030000000000001</v>
      </c>
      <c r="BL554" s="4">
        <v>13.092000000000001</v>
      </c>
      <c r="BM554" s="4">
        <v>1.097</v>
      </c>
      <c r="BN554" s="4">
        <v>14.189</v>
      </c>
      <c r="BO554" s="4">
        <v>10.318</v>
      </c>
      <c r="BP554" s="4">
        <v>0.86399999999999999</v>
      </c>
      <c r="BQ554" s="4">
        <v>11.183</v>
      </c>
      <c r="BR554" s="4">
        <v>5.8879999999999999</v>
      </c>
      <c r="BU554" s="4">
        <v>2.8180000000000001</v>
      </c>
      <c r="BW554" s="4">
        <v>67.394000000000005</v>
      </c>
      <c r="BX554" s="4">
        <v>0.32500800000000002</v>
      </c>
      <c r="BY554" s="4">
        <v>-5</v>
      </c>
      <c r="BZ554" s="4">
        <v>0.52519400000000005</v>
      </c>
      <c r="CA554" s="4">
        <v>7.9423830000000004</v>
      </c>
      <c r="CB554" s="4">
        <v>10.608915</v>
      </c>
    </row>
    <row r="555" spans="1:80">
      <c r="A555" s="2">
        <v>42439</v>
      </c>
      <c r="B555" s="29">
        <v>0.39166526620370368</v>
      </c>
      <c r="C555" s="4">
        <v>10.904999999999999</v>
      </c>
      <c r="D555" s="4">
        <v>0.10290000000000001</v>
      </c>
      <c r="E555" s="4" t="s">
        <v>155</v>
      </c>
      <c r="F555" s="4">
        <v>1028.6871960000001</v>
      </c>
      <c r="G555" s="4">
        <v>209.2</v>
      </c>
      <c r="H555" s="4">
        <v>45.1</v>
      </c>
      <c r="I555" s="4">
        <v>578.79999999999995</v>
      </c>
      <c r="K555" s="4">
        <v>0.56999999999999995</v>
      </c>
      <c r="L555" s="4">
        <v>57</v>
      </c>
      <c r="M555" s="4">
        <v>0.90310000000000001</v>
      </c>
      <c r="N555" s="4">
        <v>9.8484999999999996</v>
      </c>
      <c r="O555" s="4">
        <v>9.2899999999999996E-2</v>
      </c>
      <c r="P555" s="4">
        <v>188.89609999999999</v>
      </c>
      <c r="Q555" s="4">
        <v>40.730800000000002</v>
      </c>
      <c r="R555" s="4">
        <v>229.6</v>
      </c>
      <c r="S555" s="4">
        <v>148.87710000000001</v>
      </c>
      <c r="T555" s="4">
        <v>32.101700000000001</v>
      </c>
      <c r="U555" s="4">
        <v>181</v>
      </c>
      <c r="V555" s="4">
        <v>578.8365</v>
      </c>
      <c r="Y555" s="4">
        <v>51.256999999999998</v>
      </c>
      <c r="Z555" s="4">
        <v>0</v>
      </c>
      <c r="AA555" s="4">
        <v>0.51390000000000002</v>
      </c>
      <c r="AB555" s="4" t="s">
        <v>384</v>
      </c>
      <c r="AC555" s="4">
        <v>0</v>
      </c>
      <c r="AD555" s="4">
        <v>11.8</v>
      </c>
      <c r="AE555" s="4">
        <v>836</v>
      </c>
      <c r="AF555" s="4">
        <v>860</v>
      </c>
      <c r="AG555" s="4">
        <v>865</v>
      </c>
      <c r="AH555" s="4">
        <v>76</v>
      </c>
      <c r="AI555" s="4">
        <v>17.809999999999999</v>
      </c>
      <c r="AJ555" s="4">
        <v>0.41</v>
      </c>
      <c r="AK555" s="4">
        <v>983</v>
      </c>
      <c r="AL555" s="4">
        <v>-2</v>
      </c>
      <c r="AM555" s="4">
        <v>0</v>
      </c>
      <c r="AN555" s="4">
        <v>21</v>
      </c>
      <c r="AO555" s="4">
        <v>190</v>
      </c>
      <c r="AP555" s="4">
        <v>189.1</v>
      </c>
      <c r="AQ555" s="4">
        <v>3.4</v>
      </c>
      <c r="AR555" s="4">
        <v>195</v>
      </c>
      <c r="AS555" s="4" t="s">
        <v>155</v>
      </c>
      <c r="AT555" s="4">
        <v>2</v>
      </c>
      <c r="AU555" s="5">
        <v>0.59957175925925921</v>
      </c>
      <c r="AV555" s="4">
        <v>47.161638000000004</v>
      </c>
      <c r="AW555" s="4">
        <v>-88.491573000000002</v>
      </c>
      <c r="AX555" s="4">
        <v>318.7</v>
      </c>
      <c r="AY555" s="4">
        <v>43.9</v>
      </c>
      <c r="AZ555" s="4">
        <v>12</v>
      </c>
      <c r="BA555" s="4">
        <v>9</v>
      </c>
      <c r="BB555" s="4" t="s">
        <v>448</v>
      </c>
      <c r="BC555" s="4">
        <v>1.5303</v>
      </c>
      <c r="BD555" s="4">
        <v>1.4</v>
      </c>
      <c r="BE555" s="4">
        <v>2.1303000000000001</v>
      </c>
      <c r="BF555" s="4">
        <v>14.063000000000001</v>
      </c>
      <c r="BG555" s="4">
        <v>18.920000000000002</v>
      </c>
      <c r="BH555" s="4">
        <v>1.35</v>
      </c>
      <c r="BI555" s="4">
        <v>10.727</v>
      </c>
      <c r="BJ555" s="4">
        <v>2989.92</v>
      </c>
      <c r="BK555" s="4">
        <v>17.951000000000001</v>
      </c>
      <c r="BL555" s="4">
        <v>6.0049999999999999</v>
      </c>
      <c r="BM555" s="4">
        <v>1.2949999999999999</v>
      </c>
      <c r="BN555" s="4">
        <v>7.3</v>
      </c>
      <c r="BO555" s="4">
        <v>4.7329999999999997</v>
      </c>
      <c r="BP555" s="4">
        <v>1.0209999999999999</v>
      </c>
      <c r="BQ555" s="4">
        <v>5.7539999999999996</v>
      </c>
      <c r="BR555" s="4">
        <v>5.8109000000000002</v>
      </c>
      <c r="BU555" s="4">
        <v>3.0870000000000002</v>
      </c>
      <c r="BW555" s="4">
        <v>113.429</v>
      </c>
      <c r="BX555" s="4">
        <v>0.20691599999999999</v>
      </c>
      <c r="BY555" s="4">
        <v>-5</v>
      </c>
      <c r="BZ555" s="4">
        <v>0.52409600000000001</v>
      </c>
      <c r="CA555" s="4">
        <v>5.056508</v>
      </c>
      <c r="CB555" s="4">
        <v>10.586741</v>
      </c>
    </row>
    <row r="556" spans="1:80">
      <c r="A556" s="2">
        <v>42439</v>
      </c>
      <c r="B556" s="29">
        <v>0.39167684027777777</v>
      </c>
      <c r="C556" s="4">
        <v>11.715999999999999</v>
      </c>
      <c r="D556" s="4">
        <v>0.115</v>
      </c>
      <c r="E556" s="4" t="s">
        <v>155</v>
      </c>
      <c r="F556" s="4">
        <v>1149.5344970000001</v>
      </c>
      <c r="G556" s="4">
        <v>70.099999999999994</v>
      </c>
      <c r="H556" s="4">
        <v>45.1</v>
      </c>
      <c r="I556" s="4">
        <v>580.5</v>
      </c>
      <c r="K556" s="4">
        <v>2.41</v>
      </c>
      <c r="L556" s="4">
        <v>56</v>
      </c>
      <c r="M556" s="4">
        <v>0.89649999999999996</v>
      </c>
      <c r="N556" s="4">
        <v>10.5031</v>
      </c>
      <c r="O556" s="4">
        <v>0.1031</v>
      </c>
      <c r="P556" s="4">
        <v>62.859299999999998</v>
      </c>
      <c r="Q556" s="4">
        <v>40.43</v>
      </c>
      <c r="R556" s="4">
        <v>103.3</v>
      </c>
      <c r="S556" s="4">
        <v>49.542099999999998</v>
      </c>
      <c r="T556" s="4">
        <v>31.864599999999999</v>
      </c>
      <c r="U556" s="4">
        <v>81.400000000000006</v>
      </c>
      <c r="V556" s="4">
        <v>580.51639999999998</v>
      </c>
      <c r="Y556" s="4">
        <v>49.908000000000001</v>
      </c>
      <c r="Z556" s="4">
        <v>0</v>
      </c>
      <c r="AA556" s="4">
        <v>2.1564000000000001</v>
      </c>
      <c r="AB556" s="4" t="s">
        <v>384</v>
      </c>
      <c r="AC556" s="4">
        <v>0</v>
      </c>
      <c r="AD556" s="4">
        <v>11.8</v>
      </c>
      <c r="AE556" s="4">
        <v>837</v>
      </c>
      <c r="AF556" s="4">
        <v>859</v>
      </c>
      <c r="AG556" s="4">
        <v>866</v>
      </c>
      <c r="AH556" s="4">
        <v>76</v>
      </c>
      <c r="AI556" s="4">
        <v>17.809999999999999</v>
      </c>
      <c r="AJ556" s="4">
        <v>0.41</v>
      </c>
      <c r="AK556" s="4">
        <v>983</v>
      </c>
      <c r="AL556" s="4">
        <v>-2</v>
      </c>
      <c r="AM556" s="4">
        <v>0</v>
      </c>
      <c r="AN556" s="4">
        <v>21</v>
      </c>
      <c r="AO556" s="4">
        <v>190</v>
      </c>
      <c r="AP556" s="4">
        <v>189.9</v>
      </c>
      <c r="AQ556" s="4">
        <v>3.4</v>
      </c>
      <c r="AR556" s="4">
        <v>195</v>
      </c>
      <c r="AS556" s="4" t="s">
        <v>155</v>
      </c>
      <c r="AT556" s="4">
        <v>2</v>
      </c>
      <c r="AU556" s="5">
        <v>0.59958333333333336</v>
      </c>
      <c r="AV556" s="4">
        <v>47.161473000000001</v>
      </c>
      <c r="AW556" s="4">
        <v>-88.491406999999995</v>
      </c>
      <c r="AX556" s="4">
        <v>318.5</v>
      </c>
      <c r="AY556" s="4">
        <v>44.8</v>
      </c>
      <c r="AZ556" s="4">
        <v>12</v>
      </c>
      <c r="BA556" s="4">
        <v>9</v>
      </c>
      <c r="BB556" s="4" t="s">
        <v>448</v>
      </c>
      <c r="BC556" s="4">
        <v>1.6</v>
      </c>
      <c r="BD556" s="4">
        <v>1.4908999999999999</v>
      </c>
      <c r="BE556" s="4">
        <v>2.2606000000000002</v>
      </c>
      <c r="BF556" s="4">
        <v>14.063000000000001</v>
      </c>
      <c r="BG556" s="4">
        <v>17.670000000000002</v>
      </c>
      <c r="BH556" s="4">
        <v>1.26</v>
      </c>
      <c r="BI556" s="4">
        <v>11.551</v>
      </c>
      <c r="BJ556" s="4">
        <v>2989.0920000000001</v>
      </c>
      <c r="BK556" s="4">
        <v>18.666</v>
      </c>
      <c r="BL556" s="4">
        <v>1.873</v>
      </c>
      <c r="BM556" s="4">
        <v>1.2050000000000001</v>
      </c>
      <c r="BN556" s="4">
        <v>3.0779999999999998</v>
      </c>
      <c r="BO556" s="4">
        <v>1.476</v>
      </c>
      <c r="BP556" s="4">
        <v>0.95</v>
      </c>
      <c r="BQ556" s="4">
        <v>2.4260000000000002</v>
      </c>
      <c r="BR556" s="4">
        <v>5.4630000000000001</v>
      </c>
      <c r="BU556" s="4">
        <v>2.8180000000000001</v>
      </c>
      <c r="BW556" s="4">
        <v>446.214</v>
      </c>
      <c r="BX556" s="4">
        <v>0.161552</v>
      </c>
      <c r="BY556" s="4">
        <v>-5</v>
      </c>
      <c r="BZ556" s="4">
        <v>0.52309600000000001</v>
      </c>
      <c r="CA556" s="4">
        <v>3.947927</v>
      </c>
      <c r="CB556" s="4">
        <v>10.566539000000001</v>
      </c>
    </row>
    <row r="557" spans="1:80">
      <c r="A557" s="2">
        <v>42439</v>
      </c>
      <c r="B557" s="29">
        <v>0.39168841435185181</v>
      </c>
      <c r="C557" s="4">
        <v>12.661</v>
      </c>
      <c r="D557" s="4">
        <v>9.1700000000000004E-2</v>
      </c>
      <c r="E557" s="4" t="s">
        <v>155</v>
      </c>
      <c r="F557" s="4">
        <v>916.78304200000002</v>
      </c>
      <c r="G557" s="4">
        <v>41.5</v>
      </c>
      <c r="H557" s="4">
        <v>46.2</v>
      </c>
      <c r="I557" s="4">
        <v>627.6</v>
      </c>
      <c r="K557" s="4">
        <v>4.3099999999999996</v>
      </c>
      <c r="L557" s="4">
        <v>56</v>
      </c>
      <c r="M557" s="4">
        <v>0.88900000000000001</v>
      </c>
      <c r="N557" s="4">
        <v>11.255699999999999</v>
      </c>
      <c r="O557" s="4">
        <v>8.1500000000000003E-2</v>
      </c>
      <c r="P557" s="4">
        <v>36.869500000000002</v>
      </c>
      <c r="Q557" s="4">
        <v>41.110500000000002</v>
      </c>
      <c r="R557" s="4">
        <v>78</v>
      </c>
      <c r="S557" s="4">
        <v>29.058499999999999</v>
      </c>
      <c r="T557" s="4">
        <v>32.401000000000003</v>
      </c>
      <c r="U557" s="4">
        <v>61.5</v>
      </c>
      <c r="V557" s="4">
        <v>627.60080000000005</v>
      </c>
      <c r="Y557" s="4">
        <v>49.835999999999999</v>
      </c>
      <c r="Z557" s="4">
        <v>0</v>
      </c>
      <c r="AA557" s="4">
        <v>3.8298000000000001</v>
      </c>
      <c r="AB557" s="4" t="s">
        <v>384</v>
      </c>
      <c r="AC557" s="4">
        <v>0</v>
      </c>
      <c r="AD557" s="4">
        <v>11.8</v>
      </c>
      <c r="AE557" s="4">
        <v>838</v>
      </c>
      <c r="AF557" s="4">
        <v>860</v>
      </c>
      <c r="AG557" s="4">
        <v>866</v>
      </c>
      <c r="AH557" s="4">
        <v>76</v>
      </c>
      <c r="AI557" s="4">
        <v>17.809999999999999</v>
      </c>
      <c r="AJ557" s="4">
        <v>0.41</v>
      </c>
      <c r="AK557" s="4">
        <v>983</v>
      </c>
      <c r="AL557" s="4">
        <v>-2</v>
      </c>
      <c r="AM557" s="4">
        <v>0</v>
      </c>
      <c r="AN557" s="4">
        <v>21</v>
      </c>
      <c r="AO557" s="4">
        <v>190</v>
      </c>
      <c r="AP557" s="4">
        <v>190</v>
      </c>
      <c r="AQ557" s="4">
        <v>3.1</v>
      </c>
      <c r="AR557" s="4">
        <v>195</v>
      </c>
      <c r="AS557" s="4" t="s">
        <v>155</v>
      </c>
      <c r="AT557" s="4">
        <v>2</v>
      </c>
      <c r="AU557" s="5">
        <v>0.5995949074074074</v>
      </c>
      <c r="AV557" s="4">
        <v>47.16133</v>
      </c>
      <c r="AW557" s="4">
        <v>-88.491242</v>
      </c>
      <c r="AX557" s="4">
        <v>318.3</v>
      </c>
      <c r="AY557" s="4">
        <v>43.8</v>
      </c>
      <c r="AZ557" s="4">
        <v>12</v>
      </c>
      <c r="BA557" s="4">
        <v>9</v>
      </c>
      <c r="BB557" s="4" t="s">
        <v>448</v>
      </c>
      <c r="BC557" s="4">
        <v>1.6</v>
      </c>
      <c r="BD557" s="4">
        <v>1.7</v>
      </c>
      <c r="BE557" s="4">
        <v>2.4</v>
      </c>
      <c r="BF557" s="4">
        <v>14.063000000000001</v>
      </c>
      <c r="BG557" s="4">
        <v>16.47</v>
      </c>
      <c r="BH557" s="4">
        <v>1.17</v>
      </c>
      <c r="BI557" s="4">
        <v>12.487</v>
      </c>
      <c r="BJ557" s="4">
        <v>2995.8110000000001</v>
      </c>
      <c r="BK557" s="4">
        <v>13.805999999999999</v>
      </c>
      <c r="BL557" s="4">
        <v>1.028</v>
      </c>
      <c r="BM557" s="4">
        <v>1.1459999999999999</v>
      </c>
      <c r="BN557" s="4">
        <v>2.1739999999999999</v>
      </c>
      <c r="BO557" s="4">
        <v>0.81</v>
      </c>
      <c r="BP557" s="4">
        <v>0.90300000000000002</v>
      </c>
      <c r="BQ557" s="4">
        <v>1.7130000000000001</v>
      </c>
      <c r="BR557" s="4">
        <v>5.5236000000000001</v>
      </c>
      <c r="BU557" s="4">
        <v>2.6320000000000001</v>
      </c>
      <c r="BW557" s="4">
        <v>741.16399999999999</v>
      </c>
      <c r="BX557" s="4">
        <v>0.15890399999999999</v>
      </c>
      <c r="BY557" s="4">
        <v>-5</v>
      </c>
      <c r="BZ557" s="4">
        <v>0.522096</v>
      </c>
      <c r="CA557" s="4">
        <v>3.8832170000000001</v>
      </c>
      <c r="CB557" s="4">
        <v>10.546339</v>
      </c>
    </row>
    <row r="558" spans="1:80">
      <c r="A558" s="2">
        <v>42439</v>
      </c>
      <c r="B558" s="29">
        <v>0.39169998842592596</v>
      </c>
      <c r="C558" s="4">
        <v>12.85</v>
      </c>
      <c r="D558" s="4">
        <v>7.7600000000000002E-2</v>
      </c>
      <c r="E558" s="4" t="s">
        <v>155</v>
      </c>
      <c r="F558" s="4">
        <v>775.52364899999998</v>
      </c>
      <c r="G558" s="4">
        <v>43.3</v>
      </c>
      <c r="H558" s="4">
        <v>51.2</v>
      </c>
      <c r="I558" s="4">
        <v>605.70000000000005</v>
      </c>
      <c r="K558" s="4">
        <v>3.97</v>
      </c>
      <c r="L558" s="4">
        <v>56</v>
      </c>
      <c r="M558" s="4">
        <v>0.88759999999999994</v>
      </c>
      <c r="N558" s="4">
        <v>11.4053</v>
      </c>
      <c r="O558" s="4">
        <v>6.88E-2</v>
      </c>
      <c r="P558" s="4">
        <v>38.397100000000002</v>
      </c>
      <c r="Q558" s="4">
        <v>45.435499999999998</v>
      </c>
      <c r="R558" s="4">
        <v>83.8</v>
      </c>
      <c r="S558" s="4">
        <v>30.2624</v>
      </c>
      <c r="T558" s="4">
        <v>35.809699999999999</v>
      </c>
      <c r="U558" s="4">
        <v>66.099999999999994</v>
      </c>
      <c r="V558" s="4">
        <v>605.68920000000003</v>
      </c>
      <c r="Y558" s="4">
        <v>49.963999999999999</v>
      </c>
      <c r="Z558" s="4">
        <v>0</v>
      </c>
      <c r="AA558" s="4">
        <v>3.5246</v>
      </c>
      <c r="AB558" s="4" t="s">
        <v>384</v>
      </c>
      <c r="AC558" s="4">
        <v>0</v>
      </c>
      <c r="AD558" s="4">
        <v>11.8</v>
      </c>
      <c r="AE558" s="4">
        <v>838</v>
      </c>
      <c r="AF558" s="4">
        <v>859</v>
      </c>
      <c r="AG558" s="4">
        <v>866</v>
      </c>
      <c r="AH558" s="4">
        <v>76</v>
      </c>
      <c r="AI558" s="4">
        <v>17.809999999999999</v>
      </c>
      <c r="AJ558" s="4">
        <v>0.41</v>
      </c>
      <c r="AK558" s="4">
        <v>983</v>
      </c>
      <c r="AL558" s="4">
        <v>-2</v>
      </c>
      <c r="AM558" s="4">
        <v>0</v>
      </c>
      <c r="AN558" s="4">
        <v>21</v>
      </c>
      <c r="AO558" s="4">
        <v>190</v>
      </c>
      <c r="AP558" s="4">
        <v>190</v>
      </c>
      <c r="AQ558" s="4">
        <v>2.9</v>
      </c>
      <c r="AR558" s="4">
        <v>195</v>
      </c>
      <c r="AS558" s="4" t="s">
        <v>155</v>
      </c>
      <c r="AT558" s="4">
        <v>2</v>
      </c>
      <c r="AU558" s="5">
        <v>0.59960648148148155</v>
      </c>
      <c r="AV558" s="4">
        <v>47.161197000000001</v>
      </c>
      <c r="AW558" s="4">
        <v>-88.491096999999996</v>
      </c>
      <c r="AX558" s="4">
        <v>318.2</v>
      </c>
      <c r="AY558" s="4">
        <v>42.3</v>
      </c>
      <c r="AZ558" s="4">
        <v>12</v>
      </c>
      <c r="BA558" s="4">
        <v>9</v>
      </c>
      <c r="BB558" s="4" t="s">
        <v>448</v>
      </c>
      <c r="BC558" s="4">
        <v>1.6</v>
      </c>
      <c r="BD558" s="4">
        <v>1.7</v>
      </c>
      <c r="BE558" s="4">
        <v>2.4</v>
      </c>
      <c r="BF558" s="4">
        <v>14.063000000000001</v>
      </c>
      <c r="BG558" s="4">
        <v>16.260000000000002</v>
      </c>
      <c r="BH558" s="4">
        <v>1.1599999999999999</v>
      </c>
      <c r="BI558" s="4">
        <v>12.667</v>
      </c>
      <c r="BJ558" s="4">
        <v>3000.0459999999998</v>
      </c>
      <c r="BK558" s="4">
        <v>11.523999999999999</v>
      </c>
      <c r="BL558" s="4">
        <v>1.0580000000000001</v>
      </c>
      <c r="BM558" s="4">
        <v>1.252</v>
      </c>
      <c r="BN558" s="4">
        <v>2.3090000000000002</v>
      </c>
      <c r="BO558" s="4">
        <v>0.83399999999999996</v>
      </c>
      <c r="BP558" s="4">
        <v>0.98599999999999999</v>
      </c>
      <c r="BQ558" s="4">
        <v>1.82</v>
      </c>
      <c r="BR558" s="4">
        <v>5.2683</v>
      </c>
      <c r="BU558" s="4">
        <v>2.6080000000000001</v>
      </c>
      <c r="BW558" s="4">
        <v>674.11500000000001</v>
      </c>
      <c r="BX558" s="4">
        <v>0.23222400000000001</v>
      </c>
      <c r="BY558" s="4">
        <v>-5</v>
      </c>
      <c r="BZ558" s="4">
        <v>0.52290400000000004</v>
      </c>
      <c r="CA558" s="4">
        <v>5.6749739999999997</v>
      </c>
      <c r="CB558" s="4">
        <v>10.562661</v>
      </c>
    </row>
    <row r="559" spans="1:80">
      <c r="A559" s="2">
        <v>42439</v>
      </c>
      <c r="B559" s="29">
        <v>0.3917115625</v>
      </c>
      <c r="C559" s="4">
        <v>12.534000000000001</v>
      </c>
      <c r="D559" s="4">
        <v>8.0600000000000005E-2</v>
      </c>
      <c r="E559" s="4" t="s">
        <v>155</v>
      </c>
      <c r="F559" s="4">
        <v>806.30273</v>
      </c>
      <c r="G559" s="4">
        <v>46.1</v>
      </c>
      <c r="H559" s="4">
        <v>51.3</v>
      </c>
      <c r="I559" s="4">
        <v>601</v>
      </c>
      <c r="K559" s="4">
        <v>3.04</v>
      </c>
      <c r="L559" s="4">
        <v>56</v>
      </c>
      <c r="M559" s="4">
        <v>0.8901</v>
      </c>
      <c r="N559" s="4">
        <v>11.1561</v>
      </c>
      <c r="O559" s="4">
        <v>7.1800000000000003E-2</v>
      </c>
      <c r="P559" s="4">
        <v>41.032299999999999</v>
      </c>
      <c r="Q559" s="4">
        <v>45.660699999999999</v>
      </c>
      <c r="R559" s="4">
        <v>86.7</v>
      </c>
      <c r="S559" s="4">
        <v>32.339300000000001</v>
      </c>
      <c r="T559" s="4">
        <v>35.987099999999998</v>
      </c>
      <c r="U559" s="4">
        <v>68.3</v>
      </c>
      <c r="V559" s="4">
        <v>600.99339999999995</v>
      </c>
      <c r="Y559" s="4">
        <v>49.887</v>
      </c>
      <c r="Z559" s="4">
        <v>0</v>
      </c>
      <c r="AA559" s="4">
        <v>2.702</v>
      </c>
      <c r="AB559" s="4" t="s">
        <v>384</v>
      </c>
      <c r="AC559" s="4">
        <v>0</v>
      </c>
      <c r="AD559" s="4">
        <v>11.8</v>
      </c>
      <c r="AE559" s="4">
        <v>836</v>
      </c>
      <c r="AF559" s="4">
        <v>860</v>
      </c>
      <c r="AG559" s="4">
        <v>865</v>
      </c>
      <c r="AH559" s="4">
        <v>76</v>
      </c>
      <c r="AI559" s="4">
        <v>17.809999999999999</v>
      </c>
      <c r="AJ559" s="4">
        <v>0.41</v>
      </c>
      <c r="AK559" s="4">
        <v>983</v>
      </c>
      <c r="AL559" s="4">
        <v>-2</v>
      </c>
      <c r="AM559" s="4">
        <v>0</v>
      </c>
      <c r="AN559" s="4">
        <v>21</v>
      </c>
      <c r="AO559" s="4">
        <v>190</v>
      </c>
      <c r="AP559" s="4">
        <v>190</v>
      </c>
      <c r="AQ559" s="4">
        <v>3</v>
      </c>
      <c r="AR559" s="4">
        <v>195</v>
      </c>
      <c r="AS559" s="4" t="s">
        <v>155</v>
      </c>
      <c r="AT559" s="4">
        <v>2</v>
      </c>
      <c r="AU559" s="5">
        <v>0.59961805555555558</v>
      </c>
      <c r="AV559" s="4">
        <v>47.161076999999999</v>
      </c>
      <c r="AW559" s="4">
        <v>-88.490989999999996</v>
      </c>
      <c r="AX559" s="4">
        <v>318</v>
      </c>
      <c r="AY559" s="4">
        <v>36.700000000000003</v>
      </c>
      <c r="AZ559" s="4">
        <v>12</v>
      </c>
      <c r="BA559" s="4">
        <v>9</v>
      </c>
      <c r="BB559" s="4" t="s">
        <v>448</v>
      </c>
      <c r="BC559" s="4">
        <v>1.5697000000000001</v>
      </c>
      <c r="BD559" s="4">
        <v>1.7302999999999999</v>
      </c>
      <c r="BE559" s="4">
        <v>2.4302999999999999</v>
      </c>
      <c r="BF559" s="4">
        <v>14.063000000000001</v>
      </c>
      <c r="BG559" s="4">
        <v>16.64</v>
      </c>
      <c r="BH559" s="4">
        <v>1.18</v>
      </c>
      <c r="BI559" s="4">
        <v>12.351000000000001</v>
      </c>
      <c r="BJ559" s="4">
        <v>2998.8670000000002</v>
      </c>
      <c r="BK559" s="4">
        <v>12.279</v>
      </c>
      <c r="BL559" s="4">
        <v>1.155</v>
      </c>
      <c r="BM559" s="4">
        <v>1.2849999999999999</v>
      </c>
      <c r="BN559" s="4">
        <v>2.44</v>
      </c>
      <c r="BO559" s="4">
        <v>0.91</v>
      </c>
      <c r="BP559" s="4">
        <v>1.0129999999999999</v>
      </c>
      <c r="BQ559" s="4">
        <v>1.923</v>
      </c>
      <c r="BR559" s="4">
        <v>5.3421000000000003</v>
      </c>
      <c r="BU559" s="4">
        <v>2.661</v>
      </c>
      <c r="BW559" s="4">
        <v>528.12</v>
      </c>
      <c r="BX559" s="4">
        <v>0.23096</v>
      </c>
      <c r="BY559" s="4">
        <v>-5</v>
      </c>
      <c r="BZ559" s="4">
        <v>0.52119199999999999</v>
      </c>
      <c r="CA559" s="4">
        <v>5.6440849999999996</v>
      </c>
      <c r="CB559" s="4">
        <v>10.528078000000001</v>
      </c>
    </row>
    <row r="560" spans="1:80">
      <c r="A560" s="2">
        <v>42439</v>
      </c>
      <c r="B560" s="29">
        <v>0.39172313657407409</v>
      </c>
      <c r="C560" s="4">
        <v>12.569000000000001</v>
      </c>
      <c r="D560" s="4">
        <v>8.4900000000000003E-2</v>
      </c>
      <c r="E560" s="4" t="s">
        <v>155</v>
      </c>
      <c r="F560" s="4">
        <v>848.76923099999999</v>
      </c>
      <c r="G560" s="4">
        <v>45.1</v>
      </c>
      <c r="H560" s="4">
        <v>52.4</v>
      </c>
      <c r="I560" s="4">
        <v>640.70000000000005</v>
      </c>
      <c r="K560" s="4">
        <v>2.7</v>
      </c>
      <c r="L560" s="4">
        <v>56</v>
      </c>
      <c r="M560" s="4">
        <v>0.88939999999999997</v>
      </c>
      <c r="N560" s="4">
        <v>11.179</v>
      </c>
      <c r="O560" s="4">
        <v>7.5499999999999998E-2</v>
      </c>
      <c r="P560" s="4">
        <v>40.072200000000002</v>
      </c>
      <c r="Q560" s="4">
        <v>46.635100000000001</v>
      </c>
      <c r="R560" s="4">
        <v>86.7</v>
      </c>
      <c r="S560" s="4">
        <v>31.582599999999999</v>
      </c>
      <c r="T560" s="4">
        <v>36.755200000000002</v>
      </c>
      <c r="U560" s="4">
        <v>68.3</v>
      </c>
      <c r="V560" s="4">
        <v>640.70309999999995</v>
      </c>
      <c r="Y560" s="4">
        <v>49.744</v>
      </c>
      <c r="Z560" s="4">
        <v>0</v>
      </c>
      <c r="AA560" s="4">
        <v>2.4014000000000002</v>
      </c>
      <c r="AB560" s="4" t="s">
        <v>384</v>
      </c>
      <c r="AC560" s="4">
        <v>0</v>
      </c>
      <c r="AD560" s="4">
        <v>11.8</v>
      </c>
      <c r="AE560" s="4">
        <v>837</v>
      </c>
      <c r="AF560" s="4">
        <v>860</v>
      </c>
      <c r="AG560" s="4">
        <v>866</v>
      </c>
      <c r="AH560" s="4">
        <v>76</v>
      </c>
      <c r="AI560" s="4">
        <v>17.809999999999999</v>
      </c>
      <c r="AJ560" s="4">
        <v>0.41</v>
      </c>
      <c r="AK560" s="4">
        <v>983</v>
      </c>
      <c r="AL560" s="4">
        <v>-2</v>
      </c>
      <c r="AM560" s="4">
        <v>0</v>
      </c>
      <c r="AN560" s="4">
        <v>21</v>
      </c>
      <c r="AO560" s="4">
        <v>190</v>
      </c>
      <c r="AP560" s="4">
        <v>190</v>
      </c>
      <c r="AQ560" s="4">
        <v>2</v>
      </c>
      <c r="AR560" s="4">
        <v>195</v>
      </c>
      <c r="AS560" s="4" t="s">
        <v>155</v>
      </c>
      <c r="AT560" s="4">
        <v>2</v>
      </c>
      <c r="AU560" s="5">
        <v>0.59962962962962962</v>
      </c>
      <c r="AV560" s="4">
        <v>47.160958999999998</v>
      </c>
      <c r="AW560" s="4">
        <v>-88.490910999999997</v>
      </c>
      <c r="AX560" s="4">
        <v>317.8</v>
      </c>
      <c r="AY560" s="4">
        <v>31.6</v>
      </c>
      <c r="AZ560" s="4">
        <v>12</v>
      </c>
      <c r="BA560" s="4">
        <v>9</v>
      </c>
      <c r="BB560" s="4" t="s">
        <v>448</v>
      </c>
      <c r="BC560" s="4">
        <v>1.4091</v>
      </c>
      <c r="BD560" s="4">
        <v>1.6788000000000001</v>
      </c>
      <c r="BE560" s="4">
        <v>2.2879</v>
      </c>
      <c r="BF560" s="4">
        <v>14.063000000000001</v>
      </c>
      <c r="BG560" s="4">
        <v>16.579999999999998</v>
      </c>
      <c r="BH560" s="4">
        <v>1.18</v>
      </c>
      <c r="BI560" s="4">
        <v>12.436999999999999</v>
      </c>
      <c r="BJ560" s="4">
        <v>2996.8710000000001</v>
      </c>
      <c r="BK560" s="4">
        <v>12.88</v>
      </c>
      <c r="BL560" s="4">
        <v>1.125</v>
      </c>
      <c r="BM560" s="4">
        <v>1.3089999999999999</v>
      </c>
      <c r="BN560" s="4">
        <v>2.4340000000000002</v>
      </c>
      <c r="BO560" s="4">
        <v>0.88700000000000001</v>
      </c>
      <c r="BP560" s="4">
        <v>1.032</v>
      </c>
      <c r="BQ560" s="4">
        <v>1.919</v>
      </c>
      <c r="BR560" s="4">
        <v>5.6795999999999998</v>
      </c>
      <c r="BU560" s="4">
        <v>2.6459999999999999</v>
      </c>
      <c r="BW560" s="4">
        <v>468.08</v>
      </c>
      <c r="BX560" s="4">
        <v>0.19836000000000001</v>
      </c>
      <c r="BY560" s="4">
        <v>-5</v>
      </c>
      <c r="BZ560" s="4">
        <v>0.52190400000000003</v>
      </c>
      <c r="CA560" s="4">
        <v>4.847423</v>
      </c>
      <c r="CB560" s="4">
        <v>10.542460999999999</v>
      </c>
    </row>
    <row r="561" spans="1:80">
      <c r="A561" s="2">
        <v>42439</v>
      </c>
      <c r="B561" s="29">
        <v>0.39173471064814813</v>
      </c>
      <c r="C561" s="4">
        <v>13.212</v>
      </c>
      <c r="D561" s="4">
        <v>7.6899999999999996E-2</v>
      </c>
      <c r="E561" s="4" t="s">
        <v>155</v>
      </c>
      <c r="F561" s="4">
        <v>769.03069500000004</v>
      </c>
      <c r="G561" s="4">
        <v>50</v>
      </c>
      <c r="H561" s="4">
        <v>62.7</v>
      </c>
      <c r="I561" s="4">
        <v>753.9</v>
      </c>
      <c r="K561" s="4">
        <v>2.8</v>
      </c>
      <c r="L561" s="4">
        <v>59</v>
      </c>
      <c r="M561" s="4">
        <v>0.88439999999999996</v>
      </c>
      <c r="N561" s="4">
        <v>11.6836</v>
      </c>
      <c r="O561" s="4">
        <v>6.8000000000000005E-2</v>
      </c>
      <c r="P561" s="4">
        <v>44.243099999999998</v>
      </c>
      <c r="Q561" s="4">
        <v>55.448700000000002</v>
      </c>
      <c r="R561" s="4">
        <v>99.7</v>
      </c>
      <c r="S561" s="4">
        <v>34.869900000000001</v>
      </c>
      <c r="T561" s="4">
        <v>43.701500000000003</v>
      </c>
      <c r="U561" s="4">
        <v>78.599999999999994</v>
      </c>
      <c r="V561" s="4">
        <v>753.90219999999999</v>
      </c>
      <c r="Y561" s="4">
        <v>52.521999999999998</v>
      </c>
      <c r="Z561" s="4">
        <v>0</v>
      </c>
      <c r="AA561" s="4">
        <v>2.4762</v>
      </c>
      <c r="AB561" s="4" t="s">
        <v>384</v>
      </c>
      <c r="AC561" s="4">
        <v>0</v>
      </c>
      <c r="AD561" s="4">
        <v>11.8</v>
      </c>
      <c r="AE561" s="4">
        <v>837</v>
      </c>
      <c r="AF561" s="4">
        <v>859</v>
      </c>
      <c r="AG561" s="4">
        <v>866</v>
      </c>
      <c r="AH561" s="4">
        <v>76</v>
      </c>
      <c r="AI561" s="4">
        <v>17.809999999999999</v>
      </c>
      <c r="AJ561" s="4">
        <v>0.41</v>
      </c>
      <c r="AK561" s="4">
        <v>983</v>
      </c>
      <c r="AL561" s="4">
        <v>-2</v>
      </c>
      <c r="AM561" s="4">
        <v>0</v>
      </c>
      <c r="AN561" s="4">
        <v>21</v>
      </c>
      <c r="AO561" s="4">
        <v>189.1</v>
      </c>
      <c r="AP561" s="4">
        <v>190</v>
      </c>
      <c r="AQ561" s="4">
        <v>2.2000000000000002</v>
      </c>
      <c r="AR561" s="4">
        <v>195</v>
      </c>
      <c r="AS561" s="4" t="s">
        <v>155</v>
      </c>
      <c r="AT561" s="4">
        <v>2</v>
      </c>
      <c r="AU561" s="5">
        <v>0.59964120370370366</v>
      </c>
      <c r="AV561" s="4">
        <v>47.160840999999998</v>
      </c>
      <c r="AW561" s="4">
        <v>-88.490851000000006</v>
      </c>
      <c r="AX561" s="4">
        <v>317.60000000000002</v>
      </c>
      <c r="AY561" s="4">
        <v>30.8</v>
      </c>
      <c r="AZ561" s="4">
        <v>12</v>
      </c>
      <c r="BA561" s="4">
        <v>9</v>
      </c>
      <c r="BB561" s="4" t="s">
        <v>448</v>
      </c>
      <c r="BC561" s="4">
        <v>1.2</v>
      </c>
      <c r="BD561" s="4">
        <v>1.4</v>
      </c>
      <c r="BE561" s="4">
        <v>1.8303</v>
      </c>
      <c r="BF561" s="4">
        <v>14.063000000000001</v>
      </c>
      <c r="BG561" s="4">
        <v>15.83</v>
      </c>
      <c r="BH561" s="4">
        <v>1.1299999999999999</v>
      </c>
      <c r="BI561" s="4">
        <v>13.077</v>
      </c>
      <c r="BJ561" s="4">
        <v>2997.04</v>
      </c>
      <c r="BK561" s="4">
        <v>11.103</v>
      </c>
      <c r="BL561" s="4">
        <v>1.1879999999999999</v>
      </c>
      <c r="BM561" s="4">
        <v>1.49</v>
      </c>
      <c r="BN561" s="4">
        <v>2.6779999999999999</v>
      </c>
      <c r="BO561" s="4">
        <v>0.93700000000000006</v>
      </c>
      <c r="BP561" s="4">
        <v>1.1739999999999999</v>
      </c>
      <c r="BQ561" s="4">
        <v>2.1110000000000002</v>
      </c>
      <c r="BR561" s="4">
        <v>6.3948</v>
      </c>
      <c r="BU561" s="4">
        <v>2.673</v>
      </c>
      <c r="BW561" s="4">
        <v>461.84399999999999</v>
      </c>
      <c r="BX561" s="4">
        <v>0.23477600000000001</v>
      </c>
      <c r="BY561" s="4">
        <v>-5</v>
      </c>
      <c r="BZ561" s="4">
        <v>0.52380800000000005</v>
      </c>
      <c r="CA561" s="4">
        <v>5.7373380000000003</v>
      </c>
      <c r="CB561" s="4">
        <v>10.580921999999999</v>
      </c>
    </row>
    <row r="562" spans="1:80">
      <c r="A562" s="2">
        <v>42439</v>
      </c>
      <c r="B562" s="29">
        <v>0.39174628472222223</v>
      </c>
      <c r="C562" s="4">
        <v>13.494999999999999</v>
      </c>
      <c r="D562" s="4">
        <v>6.8000000000000005E-2</v>
      </c>
      <c r="E562" s="4" t="s">
        <v>155</v>
      </c>
      <c r="F562" s="4">
        <v>680.17770599999994</v>
      </c>
      <c r="G562" s="4">
        <v>64.900000000000006</v>
      </c>
      <c r="H562" s="4">
        <v>62.8</v>
      </c>
      <c r="I562" s="4">
        <v>882.5</v>
      </c>
      <c r="K562" s="4">
        <v>2.8</v>
      </c>
      <c r="L562" s="4">
        <v>66</v>
      </c>
      <c r="M562" s="4">
        <v>0.8821</v>
      </c>
      <c r="N562" s="4">
        <v>11.9038</v>
      </c>
      <c r="O562" s="4">
        <v>0.06</v>
      </c>
      <c r="P562" s="4">
        <v>57.264000000000003</v>
      </c>
      <c r="Q562" s="4">
        <v>55.436100000000003</v>
      </c>
      <c r="R562" s="4">
        <v>112.7</v>
      </c>
      <c r="S562" s="4">
        <v>45.132199999999997</v>
      </c>
      <c r="T562" s="4">
        <v>43.691600000000001</v>
      </c>
      <c r="U562" s="4">
        <v>88.8</v>
      </c>
      <c r="V562" s="4">
        <v>882.51419999999996</v>
      </c>
      <c r="Y562" s="4">
        <v>58.040999999999997</v>
      </c>
      <c r="Z562" s="4">
        <v>0</v>
      </c>
      <c r="AA562" s="4">
        <v>2.4702999999999999</v>
      </c>
      <c r="AB562" s="4" t="s">
        <v>384</v>
      </c>
      <c r="AC562" s="4">
        <v>0</v>
      </c>
      <c r="AD562" s="4">
        <v>11.7</v>
      </c>
      <c r="AE562" s="4">
        <v>837</v>
      </c>
      <c r="AF562" s="4">
        <v>860</v>
      </c>
      <c r="AG562" s="4">
        <v>866</v>
      </c>
      <c r="AH562" s="4">
        <v>76</v>
      </c>
      <c r="AI562" s="4">
        <v>17.809999999999999</v>
      </c>
      <c r="AJ562" s="4">
        <v>0.41</v>
      </c>
      <c r="AK562" s="4">
        <v>983</v>
      </c>
      <c r="AL562" s="4">
        <v>-2</v>
      </c>
      <c r="AM562" s="4">
        <v>0</v>
      </c>
      <c r="AN562" s="4">
        <v>21</v>
      </c>
      <c r="AO562" s="4">
        <v>189.9</v>
      </c>
      <c r="AP562" s="4">
        <v>190</v>
      </c>
      <c r="AQ562" s="4">
        <v>2.2000000000000002</v>
      </c>
      <c r="AR562" s="4">
        <v>195</v>
      </c>
      <c r="AS562" s="4" t="s">
        <v>155</v>
      </c>
      <c r="AT562" s="4">
        <v>2</v>
      </c>
      <c r="AU562" s="5">
        <v>0.59965277777777781</v>
      </c>
      <c r="AV562" s="4">
        <v>47.160721000000002</v>
      </c>
      <c r="AW562" s="4">
        <v>-88.490819999999999</v>
      </c>
      <c r="AX562" s="4">
        <v>317.60000000000002</v>
      </c>
      <c r="AY562" s="4">
        <v>29.6</v>
      </c>
      <c r="AZ562" s="4">
        <v>12</v>
      </c>
      <c r="BA562" s="4">
        <v>9</v>
      </c>
      <c r="BB562" s="4" t="s">
        <v>448</v>
      </c>
      <c r="BC562" s="4">
        <v>1.2302999999999999</v>
      </c>
      <c r="BD562" s="4">
        <v>1.4302999999999999</v>
      </c>
      <c r="BE562" s="4">
        <v>1.9302999999999999</v>
      </c>
      <c r="BF562" s="4">
        <v>14.063000000000001</v>
      </c>
      <c r="BG562" s="4">
        <v>15.51</v>
      </c>
      <c r="BH562" s="4">
        <v>1.1000000000000001</v>
      </c>
      <c r="BI562" s="4">
        <v>13.365</v>
      </c>
      <c r="BJ562" s="4">
        <v>2996.317</v>
      </c>
      <c r="BK562" s="4">
        <v>9.6120000000000001</v>
      </c>
      <c r="BL562" s="4">
        <v>1.5089999999999999</v>
      </c>
      <c r="BM562" s="4">
        <v>1.4610000000000001</v>
      </c>
      <c r="BN562" s="4">
        <v>2.9710000000000001</v>
      </c>
      <c r="BO562" s="4">
        <v>1.19</v>
      </c>
      <c r="BP562" s="4">
        <v>1.1519999999999999</v>
      </c>
      <c r="BQ562" s="4">
        <v>2.3410000000000002</v>
      </c>
      <c r="BR562" s="4">
        <v>7.3455000000000004</v>
      </c>
      <c r="BU562" s="4">
        <v>2.899</v>
      </c>
      <c r="BW562" s="4">
        <v>452.11799999999999</v>
      </c>
      <c r="BX562" s="4">
        <v>0.21820800000000001</v>
      </c>
      <c r="BY562" s="4">
        <v>-5</v>
      </c>
      <c r="BZ562" s="4">
        <v>0.52309600000000001</v>
      </c>
      <c r="CA562" s="4">
        <v>5.3324579999999999</v>
      </c>
      <c r="CB562" s="4">
        <v>10.566539000000001</v>
      </c>
    </row>
    <row r="563" spans="1:80">
      <c r="A563" s="2">
        <v>42439</v>
      </c>
      <c r="B563" s="29">
        <v>0.39175785879629627</v>
      </c>
      <c r="C563" s="4">
        <v>13.706</v>
      </c>
      <c r="D563" s="4">
        <v>6.0499999999999998E-2</v>
      </c>
      <c r="E563" s="4" t="s">
        <v>155</v>
      </c>
      <c r="F563" s="4">
        <v>605.21232299999997</v>
      </c>
      <c r="G563" s="4">
        <v>76.400000000000006</v>
      </c>
      <c r="H563" s="4">
        <v>62.8</v>
      </c>
      <c r="I563" s="4">
        <v>992.3</v>
      </c>
      <c r="K563" s="4">
        <v>2.29</v>
      </c>
      <c r="L563" s="4">
        <v>74</v>
      </c>
      <c r="M563" s="4">
        <v>0.88049999999999995</v>
      </c>
      <c r="N563" s="4">
        <v>12.068199999999999</v>
      </c>
      <c r="O563" s="4">
        <v>5.33E-2</v>
      </c>
      <c r="P563" s="4">
        <v>67.243499999999997</v>
      </c>
      <c r="Q563" s="4">
        <v>55.336199999999998</v>
      </c>
      <c r="R563" s="4">
        <v>122.6</v>
      </c>
      <c r="S563" s="4">
        <v>52.997500000000002</v>
      </c>
      <c r="T563" s="4">
        <v>43.6128</v>
      </c>
      <c r="U563" s="4">
        <v>96.6</v>
      </c>
      <c r="V563" s="4">
        <v>992.25239999999997</v>
      </c>
      <c r="Y563" s="4">
        <v>65.305000000000007</v>
      </c>
      <c r="Z563" s="4">
        <v>0</v>
      </c>
      <c r="AA563" s="4">
        <v>2.0186000000000002</v>
      </c>
      <c r="AB563" s="4" t="s">
        <v>384</v>
      </c>
      <c r="AC563" s="4">
        <v>0</v>
      </c>
      <c r="AD563" s="4">
        <v>11.8</v>
      </c>
      <c r="AE563" s="4">
        <v>837</v>
      </c>
      <c r="AF563" s="4">
        <v>860</v>
      </c>
      <c r="AG563" s="4">
        <v>865</v>
      </c>
      <c r="AH563" s="4">
        <v>76</v>
      </c>
      <c r="AI563" s="4">
        <v>17.809999999999999</v>
      </c>
      <c r="AJ563" s="4">
        <v>0.41</v>
      </c>
      <c r="AK563" s="4">
        <v>983</v>
      </c>
      <c r="AL563" s="4">
        <v>-2</v>
      </c>
      <c r="AM563" s="4">
        <v>0</v>
      </c>
      <c r="AN563" s="4">
        <v>21</v>
      </c>
      <c r="AO563" s="4">
        <v>190</v>
      </c>
      <c r="AP563" s="4">
        <v>190</v>
      </c>
      <c r="AQ563" s="4">
        <v>2.5</v>
      </c>
      <c r="AR563" s="4">
        <v>195</v>
      </c>
      <c r="AS563" s="4" t="s">
        <v>155</v>
      </c>
      <c r="AT563" s="4">
        <v>2</v>
      </c>
      <c r="AU563" s="5">
        <v>0.59966435185185185</v>
      </c>
      <c r="AV563" s="4">
        <v>47.160603999999999</v>
      </c>
      <c r="AW563" s="4">
        <v>-88.490806000000006</v>
      </c>
      <c r="AX563" s="4">
        <v>317.5</v>
      </c>
      <c r="AY563" s="4">
        <v>29</v>
      </c>
      <c r="AZ563" s="4">
        <v>12</v>
      </c>
      <c r="BA563" s="4">
        <v>9</v>
      </c>
      <c r="BB563" s="4" t="s">
        <v>448</v>
      </c>
      <c r="BC563" s="4">
        <v>1.3606</v>
      </c>
      <c r="BD563" s="4">
        <v>1.3485</v>
      </c>
      <c r="BE563" s="4">
        <v>2.0303</v>
      </c>
      <c r="BF563" s="4">
        <v>14.063000000000001</v>
      </c>
      <c r="BG563" s="4">
        <v>15.29</v>
      </c>
      <c r="BH563" s="4">
        <v>1.0900000000000001</v>
      </c>
      <c r="BI563" s="4">
        <v>13.57</v>
      </c>
      <c r="BJ563" s="4">
        <v>2995.6370000000002</v>
      </c>
      <c r="BK563" s="4">
        <v>8.4190000000000005</v>
      </c>
      <c r="BL563" s="4">
        <v>1.748</v>
      </c>
      <c r="BM563" s="4">
        <v>1.4379999999999999</v>
      </c>
      <c r="BN563" s="4">
        <v>3.1859999999999999</v>
      </c>
      <c r="BO563" s="4">
        <v>1.3779999999999999</v>
      </c>
      <c r="BP563" s="4">
        <v>1.1339999999999999</v>
      </c>
      <c r="BQ563" s="4">
        <v>2.5110000000000001</v>
      </c>
      <c r="BR563" s="4">
        <v>8.1445000000000007</v>
      </c>
      <c r="BU563" s="4">
        <v>3.2160000000000002</v>
      </c>
      <c r="BW563" s="4">
        <v>364.32299999999998</v>
      </c>
      <c r="BX563" s="4">
        <v>0.258488</v>
      </c>
      <c r="BY563" s="4">
        <v>-5</v>
      </c>
      <c r="BZ563" s="4">
        <v>0.52390400000000004</v>
      </c>
      <c r="CA563" s="4">
        <v>6.3167999999999997</v>
      </c>
      <c r="CB563" s="4">
        <v>10.582860999999999</v>
      </c>
    </row>
    <row r="564" spans="1:80">
      <c r="A564" s="2">
        <v>42439</v>
      </c>
      <c r="B564" s="29">
        <v>0.39176943287037042</v>
      </c>
      <c r="C564" s="4">
        <v>13.837</v>
      </c>
      <c r="D564" s="4">
        <v>0.14979999999999999</v>
      </c>
      <c r="E564" s="4" t="s">
        <v>155</v>
      </c>
      <c r="F564" s="4">
        <v>1497.713546</v>
      </c>
      <c r="G564" s="4">
        <v>99.1</v>
      </c>
      <c r="H564" s="4">
        <v>61.6</v>
      </c>
      <c r="I564" s="4">
        <v>1090.5</v>
      </c>
      <c r="K564" s="4">
        <v>1.8</v>
      </c>
      <c r="L564" s="4">
        <v>85</v>
      </c>
      <c r="M564" s="4">
        <v>0.87860000000000005</v>
      </c>
      <c r="N564" s="4">
        <v>12.1569</v>
      </c>
      <c r="O564" s="4">
        <v>0.13159999999999999</v>
      </c>
      <c r="P564" s="4">
        <v>87.083299999999994</v>
      </c>
      <c r="Q564" s="4">
        <v>54.082299999999996</v>
      </c>
      <c r="R564" s="4">
        <v>141.19999999999999</v>
      </c>
      <c r="S564" s="4">
        <v>68.634100000000004</v>
      </c>
      <c r="T564" s="4">
        <v>42.624600000000001</v>
      </c>
      <c r="U564" s="4">
        <v>111.3</v>
      </c>
      <c r="V564" s="4">
        <v>1090.4775</v>
      </c>
      <c r="Y564" s="4">
        <v>74.364999999999995</v>
      </c>
      <c r="Z564" s="4">
        <v>0</v>
      </c>
      <c r="AA564" s="4">
        <v>1.581</v>
      </c>
      <c r="AB564" s="4" t="s">
        <v>384</v>
      </c>
      <c r="AC564" s="4">
        <v>0</v>
      </c>
      <c r="AD564" s="4">
        <v>11.8</v>
      </c>
      <c r="AE564" s="4">
        <v>837</v>
      </c>
      <c r="AF564" s="4">
        <v>860</v>
      </c>
      <c r="AG564" s="4">
        <v>866</v>
      </c>
      <c r="AH564" s="4">
        <v>76</v>
      </c>
      <c r="AI564" s="4">
        <v>17.809999999999999</v>
      </c>
      <c r="AJ564" s="4">
        <v>0.41</v>
      </c>
      <c r="AK564" s="4">
        <v>983</v>
      </c>
      <c r="AL564" s="4">
        <v>-2</v>
      </c>
      <c r="AM564" s="4">
        <v>0</v>
      </c>
      <c r="AN564" s="4">
        <v>21</v>
      </c>
      <c r="AO564" s="4">
        <v>190</v>
      </c>
      <c r="AP564" s="4">
        <v>190</v>
      </c>
      <c r="AQ564" s="4">
        <v>2.4</v>
      </c>
      <c r="AR564" s="4">
        <v>195</v>
      </c>
      <c r="AS564" s="4" t="s">
        <v>155</v>
      </c>
      <c r="AT564" s="4">
        <v>2</v>
      </c>
      <c r="AU564" s="5">
        <v>0.599675925925926</v>
      </c>
      <c r="AV564" s="4">
        <v>47.160491</v>
      </c>
      <c r="AW564" s="4">
        <v>-88.490803999999997</v>
      </c>
      <c r="AX564" s="4">
        <v>317.2</v>
      </c>
      <c r="AY564" s="4">
        <v>28.4</v>
      </c>
      <c r="AZ564" s="4">
        <v>12</v>
      </c>
      <c r="BA564" s="4">
        <v>10</v>
      </c>
      <c r="BB564" s="4" t="s">
        <v>439</v>
      </c>
      <c r="BC564" s="4">
        <v>1.5</v>
      </c>
      <c r="BD564" s="4">
        <v>1.0303</v>
      </c>
      <c r="BE564" s="4">
        <v>2.1303000000000001</v>
      </c>
      <c r="BF564" s="4">
        <v>14.063000000000001</v>
      </c>
      <c r="BG564" s="4">
        <v>15.04</v>
      </c>
      <c r="BH564" s="4">
        <v>1.07</v>
      </c>
      <c r="BI564" s="4">
        <v>13.817</v>
      </c>
      <c r="BJ564" s="4">
        <v>2974.4720000000002</v>
      </c>
      <c r="BK564" s="4">
        <v>20.492000000000001</v>
      </c>
      <c r="BL564" s="4">
        <v>2.2309999999999999</v>
      </c>
      <c r="BM564" s="4">
        <v>1.3859999999999999</v>
      </c>
      <c r="BN564" s="4">
        <v>3.617</v>
      </c>
      <c r="BO564" s="4">
        <v>1.7589999999999999</v>
      </c>
      <c r="BP564" s="4">
        <v>1.0920000000000001</v>
      </c>
      <c r="BQ564" s="4">
        <v>2.851</v>
      </c>
      <c r="BR564" s="4">
        <v>8.8226999999999993</v>
      </c>
      <c r="BU564" s="4">
        <v>3.61</v>
      </c>
      <c r="BW564" s="4">
        <v>281.267</v>
      </c>
      <c r="BX564" s="4">
        <v>0.23136000000000001</v>
      </c>
      <c r="BY564" s="4">
        <v>-5</v>
      </c>
      <c r="BZ564" s="4">
        <v>0.52219199999999999</v>
      </c>
      <c r="CA564" s="4">
        <v>5.6538599999999999</v>
      </c>
      <c r="CB564" s="4">
        <v>10.548278</v>
      </c>
    </row>
    <row r="565" spans="1:80">
      <c r="A565" s="2">
        <v>42439</v>
      </c>
      <c r="B565" s="29">
        <v>0.39178100694444445</v>
      </c>
      <c r="C565" s="4">
        <v>13.749000000000001</v>
      </c>
      <c r="D565" s="4">
        <v>0.99980000000000002</v>
      </c>
      <c r="E565" s="4" t="s">
        <v>155</v>
      </c>
      <c r="F565" s="4">
        <v>9997.8295820000003</v>
      </c>
      <c r="G565" s="4">
        <v>103.9</v>
      </c>
      <c r="H565" s="4">
        <v>-32</v>
      </c>
      <c r="I565" s="4">
        <v>1355.4</v>
      </c>
      <c r="K565" s="4">
        <v>1.49</v>
      </c>
      <c r="L565" s="4">
        <v>104</v>
      </c>
      <c r="M565" s="4">
        <v>0.87160000000000004</v>
      </c>
      <c r="N565" s="4">
        <v>11.983700000000001</v>
      </c>
      <c r="O565" s="4">
        <v>0.87139999999999995</v>
      </c>
      <c r="P565" s="4">
        <v>90.52</v>
      </c>
      <c r="Q565" s="4">
        <v>0</v>
      </c>
      <c r="R565" s="4">
        <v>90.5</v>
      </c>
      <c r="S565" s="4">
        <v>71.342699999999994</v>
      </c>
      <c r="T565" s="4">
        <v>0</v>
      </c>
      <c r="U565" s="4">
        <v>71.3</v>
      </c>
      <c r="V565" s="4">
        <v>1355.4013</v>
      </c>
      <c r="Y565" s="4">
        <v>90.97</v>
      </c>
      <c r="Z565" s="4">
        <v>0</v>
      </c>
      <c r="AA565" s="4">
        <v>1.3015000000000001</v>
      </c>
      <c r="AB565" s="4" t="s">
        <v>384</v>
      </c>
      <c r="AC565" s="4">
        <v>0</v>
      </c>
      <c r="AD565" s="4">
        <v>11.7</v>
      </c>
      <c r="AE565" s="4">
        <v>838</v>
      </c>
      <c r="AF565" s="4">
        <v>860</v>
      </c>
      <c r="AG565" s="4">
        <v>866</v>
      </c>
      <c r="AH565" s="4">
        <v>76</v>
      </c>
      <c r="AI565" s="4">
        <v>17.809999999999999</v>
      </c>
      <c r="AJ565" s="4">
        <v>0.41</v>
      </c>
      <c r="AK565" s="4">
        <v>983</v>
      </c>
      <c r="AL565" s="4">
        <v>-2</v>
      </c>
      <c r="AM565" s="4">
        <v>0</v>
      </c>
      <c r="AN565" s="4">
        <v>21</v>
      </c>
      <c r="AO565" s="4">
        <v>190</v>
      </c>
      <c r="AP565" s="4">
        <v>190</v>
      </c>
      <c r="AQ565" s="4">
        <v>2.5</v>
      </c>
      <c r="AR565" s="4">
        <v>195</v>
      </c>
      <c r="AS565" s="4" t="s">
        <v>155</v>
      </c>
      <c r="AT565" s="4">
        <v>2</v>
      </c>
      <c r="AU565" s="5">
        <v>0.59968750000000004</v>
      </c>
      <c r="AV565" s="4">
        <v>47.160373</v>
      </c>
      <c r="AW565" s="4">
        <v>-88.490797999999998</v>
      </c>
      <c r="AX565" s="4">
        <v>316.8</v>
      </c>
      <c r="AY565" s="4">
        <v>28.4</v>
      </c>
      <c r="AZ565" s="4">
        <v>12</v>
      </c>
      <c r="BA565" s="4">
        <v>10</v>
      </c>
      <c r="BB565" s="4" t="s">
        <v>439</v>
      </c>
      <c r="BC565" s="4">
        <v>1.5303</v>
      </c>
      <c r="BD565" s="4">
        <v>1.1303000000000001</v>
      </c>
      <c r="BE565" s="4">
        <v>2.2303000000000002</v>
      </c>
      <c r="BF565" s="4">
        <v>14.063000000000001</v>
      </c>
      <c r="BG565" s="4">
        <v>14.18</v>
      </c>
      <c r="BH565" s="4">
        <v>1.01</v>
      </c>
      <c r="BI565" s="4">
        <v>14.733000000000001</v>
      </c>
      <c r="BJ565" s="4">
        <v>2797.7829999999999</v>
      </c>
      <c r="BK565" s="4">
        <v>129.48500000000001</v>
      </c>
      <c r="BL565" s="4">
        <v>2.2130000000000001</v>
      </c>
      <c r="BM565" s="4">
        <v>0</v>
      </c>
      <c r="BN565" s="4">
        <v>2.2130000000000001</v>
      </c>
      <c r="BO565" s="4">
        <v>1.744</v>
      </c>
      <c r="BP565" s="4">
        <v>0</v>
      </c>
      <c r="BQ565" s="4">
        <v>1.744</v>
      </c>
      <c r="BR565" s="4">
        <v>10.463800000000001</v>
      </c>
      <c r="BU565" s="4">
        <v>4.2140000000000004</v>
      </c>
      <c r="BW565" s="4">
        <v>220.93</v>
      </c>
      <c r="BX565" s="4">
        <v>0.254216</v>
      </c>
      <c r="BY565" s="4">
        <v>-5</v>
      </c>
      <c r="BZ565" s="4">
        <v>0.52200000000000002</v>
      </c>
      <c r="CA565" s="4">
        <v>6.2124040000000003</v>
      </c>
      <c r="CB565" s="4">
        <v>10.5444</v>
      </c>
    </row>
    <row r="566" spans="1:80">
      <c r="A566" s="2">
        <v>42439</v>
      </c>
      <c r="B566" s="29">
        <v>0.39179258101851855</v>
      </c>
      <c r="C566" s="4">
        <v>13.406000000000001</v>
      </c>
      <c r="D566" s="4">
        <v>1.6462000000000001</v>
      </c>
      <c r="E566" s="4" t="s">
        <v>155</v>
      </c>
      <c r="F566" s="4">
        <v>16461.934369999999</v>
      </c>
      <c r="G566" s="4">
        <v>97.9</v>
      </c>
      <c r="H566" s="4">
        <v>-32</v>
      </c>
      <c r="I566" s="4">
        <v>1659.6</v>
      </c>
      <c r="K566" s="4">
        <v>1.0900000000000001</v>
      </c>
      <c r="L566" s="4">
        <v>117</v>
      </c>
      <c r="M566" s="4">
        <v>0.86819999999999997</v>
      </c>
      <c r="N566" s="4">
        <v>11.6396</v>
      </c>
      <c r="O566" s="4">
        <v>1.4293</v>
      </c>
      <c r="P566" s="4">
        <v>84.958299999999994</v>
      </c>
      <c r="Q566" s="4">
        <v>0</v>
      </c>
      <c r="R566" s="4">
        <v>85</v>
      </c>
      <c r="S566" s="4">
        <v>66.959199999999996</v>
      </c>
      <c r="T566" s="4">
        <v>0</v>
      </c>
      <c r="U566" s="4">
        <v>67</v>
      </c>
      <c r="V566" s="4">
        <v>1659.5606</v>
      </c>
      <c r="Y566" s="4">
        <v>101.724</v>
      </c>
      <c r="Z566" s="4">
        <v>0</v>
      </c>
      <c r="AA566" s="4">
        <v>0.94920000000000004</v>
      </c>
      <c r="AB566" s="4" t="s">
        <v>384</v>
      </c>
      <c r="AC566" s="4">
        <v>0</v>
      </c>
      <c r="AD566" s="4">
        <v>11.7</v>
      </c>
      <c r="AE566" s="4">
        <v>838</v>
      </c>
      <c r="AF566" s="4">
        <v>860</v>
      </c>
      <c r="AG566" s="4">
        <v>866</v>
      </c>
      <c r="AH566" s="4">
        <v>76</v>
      </c>
      <c r="AI566" s="4">
        <v>17.809999999999999</v>
      </c>
      <c r="AJ566" s="4">
        <v>0.41</v>
      </c>
      <c r="AK566" s="4">
        <v>983</v>
      </c>
      <c r="AL566" s="4">
        <v>-2</v>
      </c>
      <c r="AM566" s="4">
        <v>0</v>
      </c>
      <c r="AN566" s="4">
        <v>21</v>
      </c>
      <c r="AO566" s="4">
        <v>190</v>
      </c>
      <c r="AP566" s="4">
        <v>190</v>
      </c>
      <c r="AQ566" s="4">
        <v>2.5</v>
      </c>
      <c r="AR566" s="4">
        <v>195</v>
      </c>
      <c r="AS566" s="4" t="s">
        <v>155</v>
      </c>
      <c r="AT566" s="4">
        <v>2</v>
      </c>
      <c r="AU566" s="5">
        <v>0.59969907407407408</v>
      </c>
      <c r="AV566" s="4">
        <v>47.160257999999999</v>
      </c>
      <c r="AW566" s="4">
        <v>-88.490782999999993</v>
      </c>
      <c r="AX566" s="4">
        <v>316.7</v>
      </c>
      <c r="AY566" s="4">
        <v>28.2</v>
      </c>
      <c r="AZ566" s="4">
        <v>12</v>
      </c>
      <c r="BA566" s="4">
        <v>10</v>
      </c>
      <c r="BB566" s="4" t="s">
        <v>439</v>
      </c>
      <c r="BC566" s="4">
        <v>1.5697000000000001</v>
      </c>
      <c r="BD566" s="4">
        <v>1.2302999999999999</v>
      </c>
      <c r="BE566" s="4">
        <v>2.3302999999999998</v>
      </c>
      <c r="BF566" s="4">
        <v>14.063000000000001</v>
      </c>
      <c r="BG566" s="4">
        <v>13.8</v>
      </c>
      <c r="BH566" s="4">
        <v>0.98</v>
      </c>
      <c r="BI566" s="4">
        <v>15.177</v>
      </c>
      <c r="BJ566" s="4">
        <v>2667.1370000000002</v>
      </c>
      <c r="BK566" s="4">
        <v>208.44800000000001</v>
      </c>
      <c r="BL566" s="4">
        <v>2.0390000000000001</v>
      </c>
      <c r="BM566" s="4">
        <v>0</v>
      </c>
      <c r="BN566" s="4">
        <v>2.0390000000000001</v>
      </c>
      <c r="BO566" s="4">
        <v>1.607</v>
      </c>
      <c r="BP566" s="4">
        <v>0</v>
      </c>
      <c r="BQ566" s="4">
        <v>1.607</v>
      </c>
      <c r="BR566" s="4">
        <v>12.5747</v>
      </c>
      <c r="BU566" s="4">
        <v>4.625</v>
      </c>
      <c r="BW566" s="4">
        <v>158.14599999999999</v>
      </c>
      <c r="BX566" s="4">
        <v>0.28321600000000002</v>
      </c>
      <c r="BY566" s="4">
        <v>-5</v>
      </c>
      <c r="BZ566" s="4">
        <v>0.52200000000000002</v>
      </c>
      <c r="CA566" s="4">
        <v>6.9210909999999997</v>
      </c>
      <c r="CB566" s="4">
        <v>10.5444</v>
      </c>
    </row>
    <row r="567" spans="1:80">
      <c r="A567" s="2">
        <v>42439</v>
      </c>
      <c r="B567" s="29">
        <v>0.39180415509259259</v>
      </c>
      <c r="C567" s="4">
        <v>13.848000000000001</v>
      </c>
      <c r="D567" s="4">
        <v>1.2679</v>
      </c>
      <c r="E567" s="4" t="s">
        <v>155</v>
      </c>
      <c r="F567" s="4">
        <v>12678.986929999999</v>
      </c>
      <c r="G567" s="4">
        <v>61</v>
      </c>
      <c r="H567" s="4">
        <v>-32</v>
      </c>
      <c r="I567" s="4">
        <v>1823.7</v>
      </c>
      <c r="K567" s="4">
        <v>0.64</v>
      </c>
      <c r="L567" s="4">
        <v>122</v>
      </c>
      <c r="M567" s="4">
        <v>0.86799999999999999</v>
      </c>
      <c r="N567" s="4">
        <v>12.0199</v>
      </c>
      <c r="O567" s="4">
        <v>1.1005</v>
      </c>
      <c r="P567" s="4">
        <v>52.948399999999999</v>
      </c>
      <c r="Q567" s="4">
        <v>0</v>
      </c>
      <c r="R567" s="4">
        <v>52.9</v>
      </c>
      <c r="S567" s="4">
        <v>41.730899999999998</v>
      </c>
      <c r="T567" s="4">
        <v>0</v>
      </c>
      <c r="U567" s="4">
        <v>41.7</v>
      </c>
      <c r="V567" s="4">
        <v>1823.6847</v>
      </c>
      <c r="Y567" s="4">
        <v>105.545</v>
      </c>
      <c r="Z567" s="4">
        <v>0</v>
      </c>
      <c r="AA567" s="4">
        <v>0.55889999999999995</v>
      </c>
      <c r="AB567" s="4" t="s">
        <v>384</v>
      </c>
      <c r="AC567" s="4">
        <v>0</v>
      </c>
      <c r="AD567" s="4">
        <v>11.7</v>
      </c>
      <c r="AE567" s="4">
        <v>838</v>
      </c>
      <c r="AF567" s="4">
        <v>860</v>
      </c>
      <c r="AG567" s="4">
        <v>866</v>
      </c>
      <c r="AH567" s="4">
        <v>76</v>
      </c>
      <c r="AI567" s="4">
        <v>17.809999999999999</v>
      </c>
      <c r="AJ567" s="4">
        <v>0.41</v>
      </c>
      <c r="AK567" s="4">
        <v>983</v>
      </c>
      <c r="AL567" s="4">
        <v>-2</v>
      </c>
      <c r="AM567" s="4">
        <v>0</v>
      </c>
      <c r="AN567" s="4">
        <v>21</v>
      </c>
      <c r="AO567" s="4">
        <v>190</v>
      </c>
      <c r="AP567" s="4">
        <v>190</v>
      </c>
      <c r="AQ567" s="4">
        <v>2.2999999999999998</v>
      </c>
      <c r="AR567" s="4">
        <v>195</v>
      </c>
      <c r="AS567" s="4" t="s">
        <v>155</v>
      </c>
      <c r="AT567" s="4">
        <v>2</v>
      </c>
      <c r="AU567" s="5">
        <v>0.59971064814814812</v>
      </c>
      <c r="AV567" s="4">
        <v>47.160161000000002</v>
      </c>
      <c r="AW567" s="4">
        <v>-88.490769999999998</v>
      </c>
      <c r="AX567" s="4">
        <v>316.5</v>
      </c>
      <c r="AY567" s="4">
        <v>28.2</v>
      </c>
      <c r="AZ567" s="4">
        <v>12</v>
      </c>
      <c r="BA567" s="4">
        <v>10</v>
      </c>
      <c r="BB567" s="4" t="s">
        <v>439</v>
      </c>
      <c r="BC567" s="4">
        <v>1.484858</v>
      </c>
      <c r="BD567" s="4">
        <v>1.315142</v>
      </c>
      <c r="BE567" s="4">
        <v>2.4</v>
      </c>
      <c r="BF567" s="4">
        <v>14.063000000000001</v>
      </c>
      <c r="BG567" s="4">
        <v>13.78</v>
      </c>
      <c r="BH567" s="4">
        <v>0.98</v>
      </c>
      <c r="BI567" s="4">
        <v>15.211</v>
      </c>
      <c r="BJ567" s="4">
        <v>2740.1840000000002</v>
      </c>
      <c r="BK567" s="4">
        <v>159.679</v>
      </c>
      <c r="BL567" s="4">
        <v>1.264</v>
      </c>
      <c r="BM567" s="4">
        <v>0</v>
      </c>
      <c r="BN567" s="4">
        <v>1.264</v>
      </c>
      <c r="BO567" s="4">
        <v>0.996</v>
      </c>
      <c r="BP567" s="4">
        <v>0</v>
      </c>
      <c r="BQ567" s="4">
        <v>0.996</v>
      </c>
      <c r="BR567" s="4">
        <v>13.7476</v>
      </c>
      <c r="BU567" s="4">
        <v>4.774</v>
      </c>
      <c r="BW567" s="4">
        <v>92.647000000000006</v>
      </c>
      <c r="BX567" s="4">
        <v>0.45595200000000002</v>
      </c>
      <c r="BY567" s="4">
        <v>-5</v>
      </c>
      <c r="BZ567" s="4">
        <v>0.521096</v>
      </c>
      <c r="CA567" s="4">
        <v>11.142327</v>
      </c>
      <c r="CB567" s="4">
        <v>10.526139000000001</v>
      </c>
    </row>
    <row r="568" spans="1:80">
      <c r="A568" s="2">
        <v>42439</v>
      </c>
      <c r="B568" s="29">
        <v>0.39181572916666668</v>
      </c>
      <c r="C568" s="4">
        <v>14.137</v>
      </c>
      <c r="D568" s="4">
        <v>0.66949999999999998</v>
      </c>
      <c r="E568" s="4" t="s">
        <v>155</v>
      </c>
      <c r="F568" s="4">
        <v>6695.2917010000001</v>
      </c>
      <c r="G568" s="4">
        <v>64.8</v>
      </c>
      <c r="H568" s="4">
        <v>-32</v>
      </c>
      <c r="I568" s="4">
        <v>1796.7</v>
      </c>
      <c r="K568" s="4">
        <v>0.4</v>
      </c>
      <c r="L568" s="4">
        <v>121</v>
      </c>
      <c r="M568" s="4">
        <v>0.871</v>
      </c>
      <c r="N568" s="4">
        <v>12.313000000000001</v>
      </c>
      <c r="O568" s="4">
        <v>0.58309999999999995</v>
      </c>
      <c r="P568" s="4">
        <v>56.457599999999999</v>
      </c>
      <c r="Q568" s="4">
        <v>0</v>
      </c>
      <c r="R568" s="4">
        <v>56.5</v>
      </c>
      <c r="S568" s="4">
        <v>44.496600000000001</v>
      </c>
      <c r="T568" s="4">
        <v>0</v>
      </c>
      <c r="U568" s="4">
        <v>44.5</v>
      </c>
      <c r="V568" s="4">
        <v>1796.6934000000001</v>
      </c>
      <c r="Y568" s="4">
        <v>105.55200000000001</v>
      </c>
      <c r="Z568" s="4">
        <v>0</v>
      </c>
      <c r="AA568" s="4">
        <v>0.34589999999999999</v>
      </c>
      <c r="AB568" s="4" t="s">
        <v>384</v>
      </c>
      <c r="AC568" s="4">
        <v>0</v>
      </c>
      <c r="AD568" s="4">
        <v>11.8</v>
      </c>
      <c r="AE568" s="4">
        <v>837</v>
      </c>
      <c r="AF568" s="4">
        <v>861</v>
      </c>
      <c r="AG568" s="4">
        <v>865</v>
      </c>
      <c r="AH568" s="4">
        <v>76</v>
      </c>
      <c r="AI568" s="4">
        <v>17.809999999999999</v>
      </c>
      <c r="AJ568" s="4">
        <v>0.41</v>
      </c>
      <c r="AK568" s="4">
        <v>983</v>
      </c>
      <c r="AL568" s="4">
        <v>-2</v>
      </c>
      <c r="AM568" s="4">
        <v>0</v>
      </c>
      <c r="AN568" s="4">
        <v>21</v>
      </c>
      <c r="AO568" s="4">
        <v>190</v>
      </c>
      <c r="AP568" s="4">
        <v>190</v>
      </c>
      <c r="AQ568" s="4">
        <v>2.1</v>
      </c>
      <c r="AR568" s="4">
        <v>195</v>
      </c>
      <c r="AS568" s="4" t="s">
        <v>155</v>
      </c>
      <c r="AT568" s="4">
        <v>2</v>
      </c>
      <c r="AU568" s="5">
        <v>0.59971064814814812</v>
      </c>
      <c r="AV568" s="4">
        <v>47.160102999999999</v>
      </c>
      <c r="AW568" s="4">
        <v>-88.490761000000006</v>
      </c>
      <c r="AX568" s="4">
        <v>316.39999999999998</v>
      </c>
      <c r="AY568" s="4">
        <v>28.2</v>
      </c>
      <c r="AZ568" s="4">
        <v>12</v>
      </c>
      <c r="BA568" s="4">
        <v>10</v>
      </c>
      <c r="BB568" s="4" t="s">
        <v>439</v>
      </c>
      <c r="BC568" s="4">
        <v>1.4348829999999999</v>
      </c>
      <c r="BD568" s="4">
        <v>1.3651169999999999</v>
      </c>
      <c r="BE568" s="4">
        <v>2.4</v>
      </c>
      <c r="BF568" s="4">
        <v>14.063000000000001</v>
      </c>
      <c r="BG568" s="4">
        <v>14.12</v>
      </c>
      <c r="BH568" s="4">
        <v>1</v>
      </c>
      <c r="BI568" s="4">
        <v>14.813000000000001</v>
      </c>
      <c r="BJ568" s="4">
        <v>2855.893</v>
      </c>
      <c r="BK568" s="4">
        <v>86.085999999999999</v>
      </c>
      <c r="BL568" s="4">
        <v>1.371</v>
      </c>
      <c r="BM568" s="4">
        <v>0</v>
      </c>
      <c r="BN568" s="4">
        <v>1.371</v>
      </c>
      <c r="BO568" s="4">
        <v>1.081</v>
      </c>
      <c r="BP568" s="4">
        <v>0</v>
      </c>
      <c r="BQ568" s="4">
        <v>1.081</v>
      </c>
      <c r="BR568" s="4">
        <v>13.7799</v>
      </c>
      <c r="BU568" s="4">
        <v>4.8570000000000002</v>
      </c>
      <c r="BW568" s="4">
        <v>58.332999999999998</v>
      </c>
      <c r="BX568" s="4">
        <v>0.408912</v>
      </c>
      <c r="BY568" s="4">
        <v>-5</v>
      </c>
      <c r="BZ568" s="4">
        <v>0.52461599999999997</v>
      </c>
      <c r="CA568" s="4">
        <v>9.9927869999999999</v>
      </c>
      <c r="CB568" s="4">
        <v>10.597243000000001</v>
      </c>
    </row>
    <row r="569" spans="1:80">
      <c r="A569" s="2">
        <v>42439</v>
      </c>
      <c r="B569" s="29">
        <v>0.39182730324074072</v>
      </c>
      <c r="C569" s="4">
        <v>14.24</v>
      </c>
      <c r="D569" s="4">
        <v>0.38030000000000003</v>
      </c>
      <c r="E569" s="4" t="s">
        <v>155</v>
      </c>
      <c r="F569" s="4">
        <v>3802.9334429999999</v>
      </c>
      <c r="G569" s="4">
        <v>151.4</v>
      </c>
      <c r="H569" s="4">
        <v>6.6</v>
      </c>
      <c r="I569" s="4">
        <v>1729.6</v>
      </c>
      <c r="K569" s="4">
        <v>0.3</v>
      </c>
      <c r="L569" s="4">
        <v>119</v>
      </c>
      <c r="M569" s="4">
        <v>0.87280000000000002</v>
      </c>
      <c r="N569" s="4">
        <v>12.428000000000001</v>
      </c>
      <c r="O569" s="4">
        <v>0.33189999999999997</v>
      </c>
      <c r="P569" s="4">
        <v>132.1044</v>
      </c>
      <c r="Q569" s="4">
        <v>5.7438000000000002</v>
      </c>
      <c r="R569" s="4">
        <v>137.80000000000001</v>
      </c>
      <c r="S569" s="4">
        <v>104.1172</v>
      </c>
      <c r="T569" s="4">
        <v>4.5269000000000004</v>
      </c>
      <c r="U569" s="4">
        <v>108.6</v>
      </c>
      <c r="V569" s="4">
        <v>1729.5938000000001</v>
      </c>
      <c r="Y569" s="4">
        <v>103.599</v>
      </c>
      <c r="Z569" s="4">
        <v>0</v>
      </c>
      <c r="AA569" s="4">
        <v>0.26179999999999998</v>
      </c>
      <c r="AB569" s="4" t="s">
        <v>384</v>
      </c>
      <c r="AC569" s="4">
        <v>0</v>
      </c>
      <c r="AD569" s="4">
        <v>11.8</v>
      </c>
      <c r="AE569" s="4">
        <v>839</v>
      </c>
      <c r="AF569" s="4">
        <v>860</v>
      </c>
      <c r="AG569" s="4">
        <v>865</v>
      </c>
      <c r="AH569" s="4">
        <v>76</v>
      </c>
      <c r="AI569" s="4">
        <v>17.809999999999999</v>
      </c>
      <c r="AJ569" s="4">
        <v>0.41</v>
      </c>
      <c r="AK569" s="4">
        <v>983</v>
      </c>
      <c r="AL569" s="4">
        <v>-2</v>
      </c>
      <c r="AM569" s="4">
        <v>0</v>
      </c>
      <c r="AN569" s="4">
        <v>21</v>
      </c>
      <c r="AO569" s="4">
        <v>190</v>
      </c>
      <c r="AP569" s="4">
        <v>189.1</v>
      </c>
      <c r="AQ569" s="4">
        <v>2</v>
      </c>
      <c r="AR569" s="4">
        <v>195</v>
      </c>
      <c r="AS569" s="4" t="s">
        <v>155</v>
      </c>
      <c r="AT569" s="4">
        <v>2</v>
      </c>
      <c r="AU569" s="5">
        <v>0.59972222222222216</v>
      </c>
      <c r="AV569" s="4">
        <v>47.159995000000002</v>
      </c>
      <c r="AW569" s="4">
        <v>-88.490744000000007</v>
      </c>
      <c r="AX569" s="4">
        <v>316.2</v>
      </c>
      <c r="AY569" s="4">
        <v>28.2</v>
      </c>
      <c r="AZ569" s="4">
        <v>12</v>
      </c>
      <c r="BA569" s="4">
        <v>10</v>
      </c>
      <c r="BB569" s="4" t="s">
        <v>439</v>
      </c>
      <c r="BC569" s="4">
        <v>1.4</v>
      </c>
      <c r="BD569" s="4">
        <v>1.4</v>
      </c>
      <c r="BE569" s="4">
        <v>2.4</v>
      </c>
      <c r="BF569" s="4">
        <v>14.063000000000001</v>
      </c>
      <c r="BG569" s="4">
        <v>14.33</v>
      </c>
      <c r="BH569" s="4">
        <v>1.02</v>
      </c>
      <c r="BI569" s="4">
        <v>14.58</v>
      </c>
      <c r="BJ569" s="4">
        <v>2914.5390000000002</v>
      </c>
      <c r="BK569" s="4">
        <v>49.54</v>
      </c>
      <c r="BL569" s="4">
        <v>3.2440000000000002</v>
      </c>
      <c r="BM569" s="4">
        <v>0.14099999999999999</v>
      </c>
      <c r="BN569" s="4">
        <v>3.3849999999999998</v>
      </c>
      <c r="BO569" s="4">
        <v>2.5569999999999999</v>
      </c>
      <c r="BP569" s="4">
        <v>0.111</v>
      </c>
      <c r="BQ569" s="4">
        <v>2.6680000000000001</v>
      </c>
      <c r="BR569" s="4">
        <v>13.4125</v>
      </c>
      <c r="BU569" s="4">
        <v>4.82</v>
      </c>
      <c r="BW569" s="4">
        <v>44.646000000000001</v>
      </c>
      <c r="BX569" s="4">
        <v>0.45714399999999999</v>
      </c>
      <c r="BY569" s="4">
        <v>-5</v>
      </c>
      <c r="BZ569" s="4">
        <v>0.52319199999999999</v>
      </c>
      <c r="CA569" s="4">
        <v>11.171457</v>
      </c>
      <c r="CB569" s="4">
        <v>10.568478000000001</v>
      </c>
    </row>
    <row r="570" spans="1:80">
      <c r="A570" s="2">
        <v>42439</v>
      </c>
      <c r="B570" s="29">
        <v>0.39183887731481476</v>
      </c>
      <c r="C570" s="4">
        <v>13.989000000000001</v>
      </c>
      <c r="D570" s="4">
        <v>1.1240000000000001</v>
      </c>
      <c r="E570" s="4" t="s">
        <v>155</v>
      </c>
      <c r="F570" s="4">
        <v>11240.100759999999</v>
      </c>
      <c r="G570" s="4">
        <v>216.1</v>
      </c>
      <c r="H570" s="4">
        <v>53.1</v>
      </c>
      <c r="I570" s="4">
        <v>1572.9</v>
      </c>
      <c r="K570" s="4">
        <v>0.2</v>
      </c>
      <c r="L570" s="4">
        <v>112</v>
      </c>
      <c r="M570" s="4">
        <v>0.86850000000000005</v>
      </c>
      <c r="N570" s="4">
        <v>12.1488</v>
      </c>
      <c r="O570" s="4">
        <v>0.97619999999999996</v>
      </c>
      <c r="P570" s="4">
        <v>187.6772</v>
      </c>
      <c r="Q570" s="4">
        <v>46.116</v>
      </c>
      <c r="R570" s="4">
        <v>233.8</v>
      </c>
      <c r="S570" s="4">
        <v>147.91640000000001</v>
      </c>
      <c r="T570" s="4">
        <v>36.345999999999997</v>
      </c>
      <c r="U570" s="4">
        <v>184.3</v>
      </c>
      <c r="V570" s="4">
        <v>1572.8706999999999</v>
      </c>
      <c r="Y570" s="4">
        <v>96.846999999999994</v>
      </c>
      <c r="Z570" s="4">
        <v>0</v>
      </c>
      <c r="AA570" s="4">
        <v>0.17369999999999999</v>
      </c>
      <c r="AB570" s="4" t="s">
        <v>384</v>
      </c>
      <c r="AC570" s="4">
        <v>0</v>
      </c>
      <c r="AD570" s="4">
        <v>11.8</v>
      </c>
      <c r="AE570" s="4">
        <v>838</v>
      </c>
      <c r="AF570" s="4">
        <v>861</v>
      </c>
      <c r="AG570" s="4">
        <v>865</v>
      </c>
      <c r="AH570" s="4">
        <v>76</v>
      </c>
      <c r="AI570" s="4">
        <v>17.809999999999999</v>
      </c>
      <c r="AJ570" s="4">
        <v>0.41</v>
      </c>
      <c r="AK570" s="4">
        <v>983</v>
      </c>
      <c r="AL570" s="4">
        <v>-2</v>
      </c>
      <c r="AM570" s="4">
        <v>0</v>
      </c>
      <c r="AN570" s="4">
        <v>21</v>
      </c>
      <c r="AO570" s="4">
        <v>190</v>
      </c>
      <c r="AP570" s="4">
        <v>189.9</v>
      </c>
      <c r="AQ570" s="4">
        <v>2.5</v>
      </c>
      <c r="AR570" s="4">
        <v>195</v>
      </c>
      <c r="AS570" s="4" t="s">
        <v>155</v>
      </c>
      <c r="AT570" s="4">
        <v>2</v>
      </c>
      <c r="AU570" s="5">
        <v>0.59974537037037035</v>
      </c>
      <c r="AV570" s="4">
        <v>47.159802999999997</v>
      </c>
      <c r="AW570" s="4">
        <v>-88.490672000000004</v>
      </c>
      <c r="AX570" s="4">
        <v>316.10000000000002</v>
      </c>
      <c r="AY570" s="4">
        <v>28.7</v>
      </c>
      <c r="AZ570" s="4">
        <v>12</v>
      </c>
      <c r="BA570" s="4">
        <v>10</v>
      </c>
      <c r="BB570" s="4" t="s">
        <v>439</v>
      </c>
      <c r="BC570" s="4">
        <v>1.4302999999999999</v>
      </c>
      <c r="BD570" s="4">
        <v>1.4302999999999999</v>
      </c>
      <c r="BE570" s="4">
        <v>2.4</v>
      </c>
      <c r="BF570" s="4">
        <v>14.063000000000001</v>
      </c>
      <c r="BG570" s="4">
        <v>13.83</v>
      </c>
      <c r="BH570" s="4">
        <v>0.98</v>
      </c>
      <c r="BI570" s="4">
        <v>15.145</v>
      </c>
      <c r="BJ570" s="4">
        <v>2773.8649999999998</v>
      </c>
      <c r="BK570" s="4">
        <v>141.858</v>
      </c>
      <c r="BL570" s="4">
        <v>4.4870000000000001</v>
      </c>
      <c r="BM570" s="4">
        <v>1.103</v>
      </c>
      <c r="BN570" s="4">
        <v>5.59</v>
      </c>
      <c r="BO570" s="4">
        <v>3.5369999999999999</v>
      </c>
      <c r="BP570" s="4">
        <v>0.86899999999999999</v>
      </c>
      <c r="BQ570" s="4">
        <v>4.4059999999999997</v>
      </c>
      <c r="BR570" s="4">
        <v>11.8752</v>
      </c>
      <c r="BU570" s="4">
        <v>4.3869999999999996</v>
      </c>
      <c r="BW570" s="4">
        <v>28.835999999999999</v>
      </c>
      <c r="BX570" s="4">
        <v>0.44944000000000001</v>
      </c>
      <c r="BY570" s="4">
        <v>-5</v>
      </c>
      <c r="BZ570" s="4">
        <v>0.52390400000000004</v>
      </c>
      <c r="CA570" s="4">
        <v>10.98319</v>
      </c>
      <c r="CB570" s="4">
        <v>10.582860999999999</v>
      </c>
    </row>
    <row r="571" spans="1:80">
      <c r="A571" s="2">
        <v>42439</v>
      </c>
      <c r="B571" s="29">
        <v>0.39185045138888891</v>
      </c>
      <c r="C571" s="4">
        <v>13.446999999999999</v>
      </c>
      <c r="D571" s="4">
        <v>1.8446</v>
      </c>
      <c r="E571" s="4" t="s">
        <v>155</v>
      </c>
      <c r="F571" s="4">
        <v>18445.529009999998</v>
      </c>
      <c r="G571" s="4">
        <v>146.80000000000001</v>
      </c>
      <c r="H571" s="4">
        <v>54.8</v>
      </c>
      <c r="I571" s="4">
        <v>1648.8</v>
      </c>
      <c r="K571" s="4">
        <v>0.2</v>
      </c>
      <c r="L571" s="4">
        <v>112</v>
      </c>
      <c r="M571" s="4">
        <v>0.86609999999999998</v>
      </c>
      <c r="N571" s="4">
        <v>11.646699999999999</v>
      </c>
      <c r="O571" s="4">
        <v>1.5975999999999999</v>
      </c>
      <c r="P571" s="4">
        <v>127.1897</v>
      </c>
      <c r="Q571" s="4">
        <v>47.439100000000003</v>
      </c>
      <c r="R571" s="4">
        <v>174.6</v>
      </c>
      <c r="S571" s="4">
        <v>100.2436</v>
      </c>
      <c r="T571" s="4">
        <v>37.388800000000003</v>
      </c>
      <c r="U571" s="4">
        <v>137.6</v>
      </c>
      <c r="V571" s="4">
        <v>1648.8072999999999</v>
      </c>
      <c r="Y571" s="4">
        <v>96.647000000000006</v>
      </c>
      <c r="Z571" s="4">
        <v>0</v>
      </c>
      <c r="AA571" s="4">
        <v>0.17319999999999999</v>
      </c>
      <c r="AB571" s="4" t="s">
        <v>384</v>
      </c>
      <c r="AC571" s="4">
        <v>0</v>
      </c>
      <c r="AD571" s="4">
        <v>11.8</v>
      </c>
      <c r="AE571" s="4">
        <v>837</v>
      </c>
      <c r="AF571" s="4">
        <v>860</v>
      </c>
      <c r="AG571" s="4">
        <v>865</v>
      </c>
      <c r="AH571" s="4">
        <v>76</v>
      </c>
      <c r="AI571" s="4">
        <v>17.809999999999999</v>
      </c>
      <c r="AJ571" s="4">
        <v>0.41</v>
      </c>
      <c r="AK571" s="4">
        <v>983</v>
      </c>
      <c r="AL571" s="4">
        <v>-2</v>
      </c>
      <c r="AM571" s="4">
        <v>0</v>
      </c>
      <c r="AN571" s="4">
        <v>21</v>
      </c>
      <c r="AO571" s="4">
        <v>190</v>
      </c>
      <c r="AP571" s="4">
        <v>190</v>
      </c>
      <c r="AQ571" s="4">
        <v>2.4</v>
      </c>
      <c r="AR571" s="4">
        <v>195</v>
      </c>
      <c r="AS571" s="4" t="s">
        <v>155</v>
      </c>
      <c r="AT571" s="4">
        <v>2</v>
      </c>
      <c r="AU571" s="5">
        <v>0.5997569444444445</v>
      </c>
      <c r="AV571" s="4">
        <v>47.159689</v>
      </c>
      <c r="AW571" s="4">
        <v>-88.490548000000004</v>
      </c>
      <c r="AX571" s="4">
        <v>316.10000000000002</v>
      </c>
      <c r="AY571" s="4">
        <v>29.9</v>
      </c>
      <c r="AZ571" s="4">
        <v>12</v>
      </c>
      <c r="BA571" s="4">
        <v>10</v>
      </c>
      <c r="BB571" s="4" t="s">
        <v>439</v>
      </c>
      <c r="BC571" s="4">
        <v>1.5</v>
      </c>
      <c r="BD571" s="4">
        <v>1.5</v>
      </c>
      <c r="BE571" s="4">
        <v>2.4</v>
      </c>
      <c r="BF571" s="4">
        <v>14.063000000000001</v>
      </c>
      <c r="BG571" s="4">
        <v>13.58</v>
      </c>
      <c r="BH571" s="4">
        <v>0.97</v>
      </c>
      <c r="BI571" s="4">
        <v>15.455</v>
      </c>
      <c r="BJ571" s="4">
        <v>2633.944</v>
      </c>
      <c r="BK571" s="4">
        <v>229.965</v>
      </c>
      <c r="BL571" s="4">
        <v>3.012</v>
      </c>
      <c r="BM571" s="4">
        <v>1.1240000000000001</v>
      </c>
      <c r="BN571" s="4">
        <v>4.1360000000000001</v>
      </c>
      <c r="BO571" s="4">
        <v>2.3740000000000001</v>
      </c>
      <c r="BP571" s="4">
        <v>0.88500000000000001</v>
      </c>
      <c r="BQ571" s="4">
        <v>3.26</v>
      </c>
      <c r="BR571" s="4">
        <v>12.3302</v>
      </c>
      <c r="BU571" s="4">
        <v>4.3369999999999997</v>
      </c>
      <c r="BW571" s="4">
        <v>28.484999999999999</v>
      </c>
      <c r="BX571" s="4">
        <v>0.48325600000000002</v>
      </c>
      <c r="BY571" s="4">
        <v>-5</v>
      </c>
      <c r="BZ571" s="4">
        <v>0.52400000000000002</v>
      </c>
      <c r="CA571" s="4">
        <v>11.809569</v>
      </c>
      <c r="CB571" s="4">
        <v>10.5848</v>
      </c>
    </row>
    <row r="572" spans="1:80">
      <c r="A572" s="2">
        <v>42439</v>
      </c>
      <c r="B572" s="29">
        <v>0.39186202546296295</v>
      </c>
      <c r="C572" s="4">
        <v>13.182</v>
      </c>
      <c r="D572" s="4">
        <v>2.1488999999999998</v>
      </c>
      <c r="E572" s="4" t="s">
        <v>155</v>
      </c>
      <c r="F572" s="4">
        <v>21488.728179999998</v>
      </c>
      <c r="G572" s="4">
        <v>96.2</v>
      </c>
      <c r="H572" s="4">
        <v>56.9</v>
      </c>
      <c r="I572" s="4">
        <v>1805.8</v>
      </c>
      <c r="K572" s="4">
        <v>0.2</v>
      </c>
      <c r="L572" s="4">
        <v>123</v>
      </c>
      <c r="M572" s="4">
        <v>0.86519999999999997</v>
      </c>
      <c r="N572" s="4">
        <v>11.405200000000001</v>
      </c>
      <c r="O572" s="4">
        <v>1.8592</v>
      </c>
      <c r="P572" s="4">
        <v>83.189899999999994</v>
      </c>
      <c r="Q572" s="4">
        <v>49.189900000000002</v>
      </c>
      <c r="R572" s="4">
        <v>132.4</v>
      </c>
      <c r="S572" s="4">
        <v>65.5655</v>
      </c>
      <c r="T572" s="4">
        <v>38.768700000000003</v>
      </c>
      <c r="U572" s="4">
        <v>104.3</v>
      </c>
      <c r="V572" s="4">
        <v>1805.8090999999999</v>
      </c>
      <c r="Y572" s="4">
        <v>106.749</v>
      </c>
      <c r="Z572" s="4">
        <v>0</v>
      </c>
      <c r="AA572" s="4">
        <v>0.17299999999999999</v>
      </c>
      <c r="AB572" s="4" t="s">
        <v>384</v>
      </c>
      <c r="AC572" s="4">
        <v>0</v>
      </c>
      <c r="AD572" s="4">
        <v>11.8</v>
      </c>
      <c r="AE572" s="4">
        <v>838</v>
      </c>
      <c r="AF572" s="4">
        <v>860</v>
      </c>
      <c r="AG572" s="4">
        <v>865</v>
      </c>
      <c r="AH572" s="4">
        <v>76</v>
      </c>
      <c r="AI572" s="4">
        <v>17.809999999999999</v>
      </c>
      <c r="AJ572" s="4">
        <v>0.41</v>
      </c>
      <c r="AK572" s="4">
        <v>983</v>
      </c>
      <c r="AL572" s="4">
        <v>-2</v>
      </c>
      <c r="AM572" s="4">
        <v>0</v>
      </c>
      <c r="AN572" s="4">
        <v>21</v>
      </c>
      <c r="AO572" s="4">
        <v>190</v>
      </c>
      <c r="AP572" s="4">
        <v>190</v>
      </c>
      <c r="AQ572" s="4">
        <v>2</v>
      </c>
      <c r="AR572" s="4">
        <v>195</v>
      </c>
      <c r="AS572" s="4" t="s">
        <v>155</v>
      </c>
      <c r="AT572" s="4">
        <v>2</v>
      </c>
      <c r="AU572" s="5">
        <v>0.59976851851851853</v>
      </c>
      <c r="AV572" s="4">
        <v>47.159587000000002</v>
      </c>
      <c r="AW572" s="4">
        <v>-88.490429000000006</v>
      </c>
      <c r="AX572" s="4">
        <v>316</v>
      </c>
      <c r="AY572" s="4">
        <v>31.5</v>
      </c>
      <c r="AZ572" s="4">
        <v>12</v>
      </c>
      <c r="BA572" s="4">
        <v>10</v>
      </c>
      <c r="BB572" s="4" t="s">
        <v>439</v>
      </c>
      <c r="BC572" s="4">
        <v>1.3485</v>
      </c>
      <c r="BD572" s="4">
        <v>1.4697</v>
      </c>
      <c r="BE572" s="4">
        <v>2.2181999999999999</v>
      </c>
      <c r="BF572" s="4">
        <v>14.063000000000001</v>
      </c>
      <c r="BG572" s="4">
        <v>13.49</v>
      </c>
      <c r="BH572" s="4">
        <v>0.96</v>
      </c>
      <c r="BI572" s="4">
        <v>15.582000000000001</v>
      </c>
      <c r="BJ572" s="4">
        <v>2572.442</v>
      </c>
      <c r="BK572" s="4">
        <v>266.89600000000002</v>
      </c>
      <c r="BL572" s="4">
        <v>1.9650000000000001</v>
      </c>
      <c r="BM572" s="4">
        <v>1.1619999999999999</v>
      </c>
      <c r="BN572" s="4">
        <v>3.1269999999999998</v>
      </c>
      <c r="BO572" s="4">
        <v>1.5489999999999999</v>
      </c>
      <c r="BP572" s="4">
        <v>0.91600000000000004</v>
      </c>
      <c r="BQ572" s="4">
        <v>2.464</v>
      </c>
      <c r="BR572" s="4">
        <v>13.468299999999999</v>
      </c>
      <c r="BU572" s="4">
        <v>4.7770000000000001</v>
      </c>
      <c r="BW572" s="4">
        <v>28.378</v>
      </c>
      <c r="BX572" s="4">
        <v>0.37942399999999998</v>
      </c>
      <c r="BY572" s="4">
        <v>-5</v>
      </c>
      <c r="BZ572" s="4">
        <v>0.52219199999999999</v>
      </c>
      <c r="CA572" s="4">
        <v>9.2721739999999997</v>
      </c>
      <c r="CB572" s="4">
        <v>10.548278</v>
      </c>
    </row>
    <row r="573" spans="1:80">
      <c r="A573" s="2">
        <v>42439</v>
      </c>
      <c r="B573" s="29">
        <v>0.39187359953703704</v>
      </c>
      <c r="C573" s="4">
        <v>13.512</v>
      </c>
      <c r="D573" s="4">
        <v>2.0101</v>
      </c>
      <c r="E573" s="4" t="s">
        <v>155</v>
      </c>
      <c r="F573" s="4">
        <v>20101.43446</v>
      </c>
      <c r="G573" s="4">
        <v>46</v>
      </c>
      <c r="H573" s="4">
        <v>55.7</v>
      </c>
      <c r="I573" s="4">
        <v>1942.8</v>
      </c>
      <c r="K573" s="4">
        <v>0.1</v>
      </c>
      <c r="L573" s="4">
        <v>129</v>
      </c>
      <c r="M573" s="4">
        <v>0.8639</v>
      </c>
      <c r="N573" s="4">
        <v>11.673299999999999</v>
      </c>
      <c r="O573" s="4">
        <v>1.7365999999999999</v>
      </c>
      <c r="P573" s="4">
        <v>39.714700000000001</v>
      </c>
      <c r="Q573" s="4">
        <v>48.081200000000003</v>
      </c>
      <c r="R573" s="4">
        <v>87.8</v>
      </c>
      <c r="S573" s="4">
        <v>31.300799999999999</v>
      </c>
      <c r="T573" s="4">
        <v>37.8949</v>
      </c>
      <c r="U573" s="4">
        <v>69.2</v>
      </c>
      <c r="V573" s="4">
        <v>1942.7874999999999</v>
      </c>
      <c r="Y573" s="4">
        <v>111.184</v>
      </c>
      <c r="Z573" s="4">
        <v>0</v>
      </c>
      <c r="AA573" s="4">
        <v>8.6400000000000005E-2</v>
      </c>
      <c r="AB573" s="4" t="s">
        <v>384</v>
      </c>
      <c r="AC573" s="4">
        <v>0</v>
      </c>
      <c r="AD573" s="4">
        <v>11.8</v>
      </c>
      <c r="AE573" s="4">
        <v>838</v>
      </c>
      <c r="AF573" s="4">
        <v>860</v>
      </c>
      <c r="AG573" s="4">
        <v>865</v>
      </c>
      <c r="AH573" s="4">
        <v>76</v>
      </c>
      <c r="AI573" s="4">
        <v>17.809999999999999</v>
      </c>
      <c r="AJ573" s="4">
        <v>0.41</v>
      </c>
      <c r="AK573" s="4">
        <v>983</v>
      </c>
      <c r="AL573" s="4">
        <v>-2</v>
      </c>
      <c r="AM573" s="4">
        <v>0</v>
      </c>
      <c r="AN573" s="4">
        <v>21</v>
      </c>
      <c r="AO573" s="4">
        <v>190</v>
      </c>
      <c r="AP573" s="4">
        <v>190</v>
      </c>
      <c r="AQ573" s="4">
        <v>2.5</v>
      </c>
      <c r="AR573" s="4">
        <v>195</v>
      </c>
      <c r="AS573" s="4" t="s">
        <v>155</v>
      </c>
      <c r="AT573" s="4">
        <v>2</v>
      </c>
      <c r="AU573" s="5">
        <v>0.59978009259259257</v>
      </c>
      <c r="AV573" s="4">
        <v>47.159497000000002</v>
      </c>
      <c r="AW573" s="4">
        <v>-88.490202999999994</v>
      </c>
      <c r="AX573" s="4">
        <v>315.89999999999998</v>
      </c>
      <c r="AY573" s="4">
        <v>35.5</v>
      </c>
      <c r="AZ573" s="4">
        <v>12</v>
      </c>
      <c r="BA573" s="4">
        <v>11</v>
      </c>
      <c r="BB573" s="4" t="s">
        <v>435</v>
      </c>
      <c r="BC573" s="4">
        <v>1</v>
      </c>
      <c r="BD573" s="4">
        <v>1.4</v>
      </c>
      <c r="BE573" s="4">
        <v>1.8</v>
      </c>
      <c r="BF573" s="4">
        <v>14.063000000000001</v>
      </c>
      <c r="BG573" s="4">
        <v>13.34</v>
      </c>
      <c r="BH573" s="4">
        <v>0.95</v>
      </c>
      <c r="BI573" s="4">
        <v>15.754</v>
      </c>
      <c r="BJ573" s="4">
        <v>2602.0210000000002</v>
      </c>
      <c r="BK573" s="4">
        <v>246.36799999999999</v>
      </c>
      <c r="BL573" s="4">
        <v>0.92700000000000005</v>
      </c>
      <c r="BM573" s="4">
        <v>1.1220000000000001</v>
      </c>
      <c r="BN573" s="4">
        <v>2.0489999999999999</v>
      </c>
      <c r="BO573" s="4">
        <v>0.73099999999999998</v>
      </c>
      <c r="BP573" s="4">
        <v>0.88500000000000001</v>
      </c>
      <c r="BQ573" s="4">
        <v>1.615</v>
      </c>
      <c r="BR573" s="4">
        <v>14.319800000000001</v>
      </c>
      <c r="BU573" s="4">
        <v>4.9169999999999998</v>
      </c>
      <c r="BW573" s="4">
        <v>14.002000000000001</v>
      </c>
      <c r="BX573" s="4">
        <v>0.42037999999999998</v>
      </c>
      <c r="BY573" s="4">
        <v>-5</v>
      </c>
      <c r="BZ573" s="4">
        <v>0.52290300000000001</v>
      </c>
      <c r="CA573" s="4">
        <v>10.273027000000001</v>
      </c>
      <c r="CB573" s="4">
        <v>10.562643</v>
      </c>
    </row>
    <row r="574" spans="1:80">
      <c r="A574" s="2">
        <v>42439</v>
      </c>
      <c r="B574" s="29">
        <v>0.39188517361111108</v>
      </c>
      <c r="C574" s="4">
        <v>13.67</v>
      </c>
      <c r="D574" s="4">
        <v>1.3936999999999999</v>
      </c>
      <c r="E574" s="4" t="s">
        <v>155</v>
      </c>
      <c r="F574" s="4">
        <v>13937.42834</v>
      </c>
      <c r="G574" s="4">
        <v>46.5</v>
      </c>
      <c r="H574" s="4">
        <v>64.5</v>
      </c>
      <c r="I574" s="4">
        <v>1895</v>
      </c>
      <c r="K574" s="4">
        <v>0.1</v>
      </c>
      <c r="L574" s="4">
        <v>129</v>
      </c>
      <c r="M574" s="4">
        <v>0.86819999999999997</v>
      </c>
      <c r="N574" s="4">
        <v>11.867800000000001</v>
      </c>
      <c r="O574" s="4">
        <v>1.21</v>
      </c>
      <c r="P574" s="4">
        <v>40.401200000000003</v>
      </c>
      <c r="Q574" s="4">
        <v>56.006300000000003</v>
      </c>
      <c r="R574" s="4">
        <v>96.4</v>
      </c>
      <c r="S574" s="4">
        <v>31.841999999999999</v>
      </c>
      <c r="T574" s="4">
        <v>44.140999999999998</v>
      </c>
      <c r="U574" s="4">
        <v>76</v>
      </c>
      <c r="V574" s="4">
        <v>1895.0389</v>
      </c>
      <c r="Y574" s="4">
        <v>111.736</v>
      </c>
      <c r="Z574" s="4">
        <v>0</v>
      </c>
      <c r="AA574" s="4">
        <v>8.6800000000000002E-2</v>
      </c>
      <c r="AB574" s="4" t="s">
        <v>384</v>
      </c>
      <c r="AC574" s="4">
        <v>0</v>
      </c>
      <c r="AD574" s="4">
        <v>11.8</v>
      </c>
      <c r="AE574" s="4">
        <v>838</v>
      </c>
      <c r="AF574" s="4">
        <v>859</v>
      </c>
      <c r="AG574" s="4">
        <v>864</v>
      </c>
      <c r="AH574" s="4">
        <v>76</v>
      </c>
      <c r="AI574" s="4">
        <v>17.809999999999999</v>
      </c>
      <c r="AJ574" s="4">
        <v>0.41</v>
      </c>
      <c r="AK574" s="4">
        <v>983</v>
      </c>
      <c r="AL574" s="4">
        <v>-2</v>
      </c>
      <c r="AM574" s="4">
        <v>0</v>
      </c>
      <c r="AN574" s="4">
        <v>21</v>
      </c>
      <c r="AO574" s="4">
        <v>190.9</v>
      </c>
      <c r="AP574" s="4">
        <v>190.9</v>
      </c>
      <c r="AQ574" s="4">
        <v>2.4</v>
      </c>
      <c r="AR574" s="4">
        <v>195</v>
      </c>
      <c r="AS574" s="4" t="s">
        <v>155</v>
      </c>
      <c r="AT574" s="4">
        <v>2</v>
      </c>
      <c r="AU574" s="5">
        <v>0.59979166666666661</v>
      </c>
      <c r="AV574" s="4">
        <v>47.159396999999998</v>
      </c>
      <c r="AW574" s="4">
        <v>-88.490039999999993</v>
      </c>
      <c r="AX574" s="4">
        <v>315.8</v>
      </c>
      <c r="AY574" s="4">
        <v>36.1</v>
      </c>
      <c r="AZ574" s="4">
        <v>12</v>
      </c>
      <c r="BA574" s="4">
        <v>11</v>
      </c>
      <c r="BB574" s="4" t="s">
        <v>435</v>
      </c>
      <c r="BC574" s="4">
        <v>1</v>
      </c>
      <c r="BD574" s="4">
        <v>1.4302999999999999</v>
      </c>
      <c r="BE574" s="4">
        <v>1.8</v>
      </c>
      <c r="BF574" s="4">
        <v>14.063000000000001</v>
      </c>
      <c r="BG574" s="4">
        <v>13.8</v>
      </c>
      <c r="BH574" s="4">
        <v>0.98</v>
      </c>
      <c r="BI574" s="4">
        <v>15.182</v>
      </c>
      <c r="BJ574" s="4">
        <v>2712.7530000000002</v>
      </c>
      <c r="BK574" s="4">
        <v>176.041</v>
      </c>
      <c r="BL574" s="4">
        <v>0.96699999999999997</v>
      </c>
      <c r="BM574" s="4">
        <v>1.341</v>
      </c>
      <c r="BN574" s="4">
        <v>2.3079999999999998</v>
      </c>
      <c r="BO574" s="4">
        <v>0.76200000000000001</v>
      </c>
      <c r="BP574" s="4">
        <v>1.0569999999999999</v>
      </c>
      <c r="BQ574" s="4">
        <v>1.819</v>
      </c>
      <c r="BR574" s="4">
        <v>14.323600000000001</v>
      </c>
      <c r="BU574" s="4">
        <v>5.0670000000000002</v>
      </c>
      <c r="BW574" s="4">
        <v>14.43</v>
      </c>
      <c r="BX574" s="4">
        <v>0.40069100000000002</v>
      </c>
      <c r="BY574" s="4">
        <v>-5</v>
      </c>
      <c r="BZ574" s="4">
        <v>0.52119199999999999</v>
      </c>
      <c r="CA574" s="4">
        <v>9.7918789999999998</v>
      </c>
      <c r="CB574" s="4">
        <v>10.528081999999999</v>
      </c>
    </row>
    <row r="575" spans="1:80">
      <c r="A575" s="2">
        <v>42439</v>
      </c>
      <c r="B575" s="29">
        <v>0.39189674768518518</v>
      </c>
      <c r="C575" s="4">
        <v>13.663</v>
      </c>
      <c r="D575" s="4">
        <v>1.5026999999999999</v>
      </c>
      <c r="E575" s="4" t="s">
        <v>155</v>
      </c>
      <c r="F575" s="4">
        <v>15026.699430000001</v>
      </c>
      <c r="G575" s="4">
        <v>51.6</v>
      </c>
      <c r="H575" s="4">
        <v>45.6</v>
      </c>
      <c r="I575" s="4">
        <v>1827.5</v>
      </c>
      <c r="K575" s="4">
        <v>0.1</v>
      </c>
      <c r="L575" s="4">
        <v>129</v>
      </c>
      <c r="M575" s="4">
        <v>0.86729999999999996</v>
      </c>
      <c r="N575" s="4">
        <v>11.8498</v>
      </c>
      <c r="O575" s="4">
        <v>1.3032999999999999</v>
      </c>
      <c r="P575" s="4">
        <v>44.761299999999999</v>
      </c>
      <c r="Q575" s="4">
        <v>39.579599999999999</v>
      </c>
      <c r="R575" s="4">
        <v>84.3</v>
      </c>
      <c r="S575" s="4">
        <v>35.278300000000002</v>
      </c>
      <c r="T575" s="4">
        <v>31.194400000000002</v>
      </c>
      <c r="U575" s="4">
        <v>66.5</v>
      </c>
      <c r="V575" s="4">
        <v>1827.5372</v>
      </c>
      <c r="Y575" s="4">
        <v>111.706</v>
      </c>
      <c r="Z575" s="4">
        <v>0</v>
      </c>
      <c r="AA575" s="4">
        <v>8.6699999999999999E-2</v>
      </c>
      <c r="AB575" s="4" t="s">
        <v>384</v>
      </c>
      <c r="AC575" s="4">
        <v>0</v>
      </c>
      <c r="AD575" s="4">
        <v>11.8</v>
      </c>
      <c r="AE575" s="4">
        <v>838</v>
      </c>
      <c r="AF575" s="4">
        <v>860</v>
      </c>
      <c r="AG575" s="4">
        <v>864</v>
      </c>
      <c r="AH575" s="4">
        <v>76</v>
      </c>
      <c r="AI575" s="4">
        <v>17.809999999999999</v>
      </c>
      <c r="AJ575" s="4">
        <v>0.41</v>
      </c>
      <c r="AK575" s="4">
        <v>983</v>
      </c>
      <c r="AL575" s="4">
        <v>-2</v>
      </c>
      <c r="AM575" s="4">
        <v>0</v>
      </c>
      <c r="AN575" s="4">
        <v>21</v>
      </c>
      <c r="AO575" s="4">
        <v>191</v>
      </c>
      <c r="AP575" s="4">
        <v>190.1</v>
      </c>
      <c r="AQ575" s="4">
        <v>2.2999999999999998</v>
      </c>
      <c r="AR575" s="4">
        <v>195</v>
      </c>
      <c r="AS575" s="4" t="s">
        <v>155</v>
      </c>
      <c r="AT575" s="4">
        <v>2</v>
      </c>
      <c r="AU575" s="5">
        <v>0.59980324074074076</v>
      </c>
      <c r="AV575" s="4">
        <v>47.159295</v>
      </c>
      <c r="AW575" s="4">
        <v>-88.489879999999999</v>
      </c>
      <c r="AX575" s="4">
        <v>315.8</v>
      </c>
      <c r="AY575" s="4">
        <v>36.299999999999997</v>
      </c>
      <c r="AZ575" s="4">
        <v>12</v>
      </c>
      <c r="BA575" s="4">
        <v>10</v>
      </c>
      <c r="BB575" s="4" t="s">
        <v>423</v>
      </c>
      <c r="BC575" s="4">
        <v>1.0303</v>
      </c>
      <c r="BD575" s="4">
        <v>1.5</v>
      </c>
      <c r="BE575" s="4">
        <v>1.8303</v>
      </c>
      <c r="BF575" s="4">
        <v>14.063000000000001</v>
      </c>
      <c r="BG575" s="4">
        <v>13.71</v>
      </c>
      <c r="BH575" s="4">
        <v>0.97</v>
      </c>
      <c r="BI575" s="4">
        <v>15.298999999999999</v>
      </c>
      <c r="BJ575" s="4">
        <v>2694.68</v>
      </c>
      <c r="BK575" s="4">
        <v>188.631</v>
      </c>
      <c r="BL575" s="4">
        <v>1.0660000000000001</v>
      </c>
      <c r="BM575" s="4">
        <v>0.94299999999999995</v>
      </c>
      <c r="BN575" s="4">
        <v>2.008</v>
      </c>
      <c r="BO575" s="4">
        <v>0.84</v>
      </c>
      <c r="BP575" s="4">
        <v>0.74299999999999999</v>
      </c>
      <c r="BQ575" s="4">
        <v>1.583</v>
      </c>
      <c r="BR575" s="4">
        <v>13.7423</v>
      </c>
      <c r="BU575" s="4">
        <v>5.04</v>
      </c>
      <c r="BW575" s="4">
        <v>14.340999999999999</v>
      </c>
      <c r="BX575" s="4">
        <v>0.37359199999999998</v>
      </c>
      <c r="BY575" s="4">
        <v>-5</v>
      </c>
      <c r="BZ575" s="4">
        <v>0.52190400000000003</v>
      </c>
      <c r="CA575" s="4">
        <v>9.1296549999999996</v>
      </c>
      <c r="CB575" s="4">
        <v>10.542460999999999</v>
      </c>
    </row>
    <row r="576" spans="1:80">
      <c r="A576" s="2">
        <v>42439</v>
      </c>
      <c r="B576" s="29">
        <v>0.39190832175925921</v>
      </c>
      <c r="C576" s="4">
        <v>13.62</v>
      </c>
      <c r="D576" s="4">
        <v>1.6774</v>
      </c>
      <c r="E576" s="4" t="s">
        <v>155</v>
      </c>
      <c r="F576" s="4">
        <v>16774.376609999999</v>
      </c>
      <c r="G576" s="4">
        <v>46.1</v>
      </c>
      <c r="H576" s="4">
        <v>38.1</v>
      </c>
      <c r="I576" s="4">
        <v>1826.9</v>
      </c>
      <c r="K576" s="4">
        <v>0.1</v>
      </c>
      <c r="L576" s="4">
        <v>129</v>
      </c>
      <c r="M576" s="4">
        <v>0.86609999999999998</v>
      </c>
      <c r="N576" s="4">
        <v>11.7965</v>
      </c>
      <c r="O576" s="4">
        <v>1.4529000000000001</v>
      </c>
      <c r="P576" s="4">
        <v>39.940100000000001</v>
      </c>
      <c r="Q576" s="4">
        <v>32.999099999999999</v>
      </c>
      <c r="R576" s="4">
        <v>72.900000000000006</v>
      </c>
      <c r="S576" s="4">
        <v>31.4785</v>
      </c>
      <c r="T576" s="4">
        <v>26.007999999999999</v>
      </c>
      <c r="U576" s="4">
        <v>57.5</v>
      </c>
      <c r="V576" s="4">
        <v>1826.8973000000001</v>
      </c>
      <c r="Y576" s="4">
        <v>111.90300000000001</v>
      </c>
      <c r="Z576" s="4">
        <v>0</v>
      </c>
      <c r="AA576" s="4">
        <v>8.6599999999999996E-2</v>
      </c>
      <c r="AB576" s="4" t="s">
        <v>384</v>
      </c>
      <c r="AC576" s="4">
        <v>0</v>
      </c>
      <c r="AD576" s="4">
        <v>11.8</v>
      </c>
      <c r="AE576" s="4">
        <v>837</v>
      </c>
      <c r="AF576" s="4">
        <v>860</v>
      </c>
      <c r="AG576" s="4">
        <v>862</v>
      </c>
      <c r="AH576" s="4">
        <v>76</v>
      </c>
      <c r="AI576" s="4">
        <v>17.809999999999999</v>
      </c>
      <c r="AJ576" s="4">
        <v>0.41</v>
      </c>
      <c r="AK576" s="4">
        <v>983</v>
      </c>
      <c r="AL576" s="4">
        <v>-2</v>
      </c>
      <c r="AM576" s="4">
        <v>0</v>
      </c>
      <c r="AN576" s="4">
        <v>21</v>
      </c>
      <c r="AO576" s="4">
        <v>191</v>
      </c>
      <c r="AP576" s="4">
        <v>190</v>
      </c>
      <c r="AQ576" s="4">
        <v>2.4</v>
      </c>
      <c r="AR576" s="4">
        <v>195</v>
      </c>
      <c r="AS576" s="4" t="s">
        <v>155</v>
      </c>
      <c r="AT576" s="4">
        <v>2</v>
      </c>
      <c r="AU576" s="5">
        <v>0.5998148148148148</v>
      </c>
      <c r="AV576" s="4">
        <v>47.159188999999998</v>
      </c>
      <c r="AW576" s="4">
        <v>-88.489714000000006</v>
      </c>
      <c r="AX576" s="4">
        <v>315.8</v>
      </c>
      <c r="AY576" s="4">
        <v>37.200000000000003</v>
      </c>
      <c r="AZ576" s="4">
        <v>12</v>
      </c>
      <c r="BA576" s="4">
        <v>10</v>
      </c>
      <c r="BB576" s="4" t="s">
        <v>423</v>
      </c>
      <c r="BC576" s="4">
        <v>1.1000000000000001</v>
      </c>
      <c r="BD576" s="4">
        <v>1.5</v>
      </c>
      <c r="BE576" s="4">
        <v>1.9</v>
      </c>
      <c r="BF576" s="4">
        <v>14.063000000000001</v>
      </c>
      <c r="BG576" s="4">
        <v>13.58</v>
      </c>
      <c r="BH576" s="4">
        <v>0.97</v>
      </c>
      <c r="BI576" s="4">
        <v>15.458</v>
      </c>
      <c r="BJ576" s="4">
        <v>2663.2820000000002</v>
      </c>
      <c r="BK576" s="4">
        <v>208.768</v>
      </c>
      <c r="BL576" s="4">
        <v>0.94399999999999995</v>
      </c>
      <c r="BM576" s="4">
        <v>0.78</v>
      </c>
      <c r="BN576" s="4">
        <v>1.724</v>
      </c>
      <c r="BO576" s="4">
        <v>0.74399999999999999</v>
      </c>
      <c r="BP576" s="4">
        <v>0.61499999999999999</v>
      </c>
      <c r="BQ576" s="4">
        <v>1.359</v>
      </c>
      <c r="BR576" s="4">
        <v>13.6387</v>
      </c>
      <c r="BU576" s="4">
        <v>5.0119999999999996</v>
      </c>
      <c r="BW576" s="4">
        <v>14.218</v>
      </c>
      <c r="BX576" s="4">
        <v>0.36647999999999997</v>
      </c>
      <c r="BY576" s="4">
        <v>-5</v>
      </c>
      <c r="BZ576" s="4">
        <v>0.52200000000000002</v>
      </c>
      <c r="CA576" s="4">
        <v>8.9558549999999997</v>
      </c>
      <c r="CB576" s="4">
        <v>10.5444</v>
      </c>
    </row>
    <row r="577" spans="1:80">
      <c r="A577" s="2">
        <v>42439</v>
      </c>
      <c r="B577" s="29">
        <v>0.39191989583333336</v>
      </c>
      <c r="C577" s="4">
        <v>13.661</v>
      </c>
      <c r="D577" s="4">
        <v>1.6006</v>
      </c>
      <c r="E577" s="4" t="s">
        <v>155</v>
      </c>
      <c r="F577" s="4">
        <v>16005.843419999999</v>
      </c>
      <c r="G577" s="4">
        <v>42.8</v>
      </c>
      <c r="H577" s="4">
        <v>38.1</v>
      </c>
      <c r="I577" s="4">
        <v>1812</v>
      </c>
      <c r="K577" s="4">
        <v>0.1</v>
      </c>
      <c r="L577" s="4">
        <v>129</v>
      </c>
      <c r="M577" s="4">
        <v>0.86660000000000004</v>
      </c>
      <c r="N577" s="4">
        <v>11.8383</v>
      </c>
      <c r="O577" s="4">
        <v>1.387</v>
      </c>
      <c r="P577" s="4">
        <v>37.073300000000003</v>
      </c>
      <c r="Q577" s="4">
        <v>33.015900000000002</v>
      </c>
      <c r="R577" s="4">
        <v>70.099999999999994</v>
      </c>
      <c r="S577" s="4">
        <v>29.219100000000001</v>
      </c>
      <c r="T577" s="4">
        <v>26.0213</v>
      </c>
      <c r="U577" s="4">
        <v>55.2</v>
      </c>
      <c r="V577" s="4">
        <v>1811.9513999999999</v>
      </c>
      <c r="Y577" s="4">
        <v>112.104</v>
      </c>
      <c r="Z577" s="4">
        <v>0</v>
      </c>
      <c r="AA577" s="4">
        <v>8.6699999999999999E-2</v>
      </c>
      <c r="AB577" s="4" t="s">
        <v>384</v>
      </c>
      <c r="AC577" s="4">
        <v>0</v>
      </c>
      <c r="AD577" s="4">
        <v>11.8</v>
      </c>
      <c r="AE577" s="4">
        <v>838</v>
      </c>
      <c r="AF577" s="4">
        <v>860</v>
      </c>
      <c r="AG577" s="4">
        <v>862</v>
      </c>
      <c r="AH577" s="4">
        <v>76</v>
      </c>
      <c r="AI577" s="4">
        <v>17.809999999999999</v>
      </c>
      <c r="AJ577" s="4">
        <v>0.41</v>
      </c>
      <c r="AK577" s="4">
        <v>983</v>
      </c>
      <c r="AL577" s="4">
        <v>-2</v>
      </c>
      <c r="AM577" s="4">
        <v>0</v>
      </c>
      <c r="AN577" s="4">
        <v>21</v>
      </c>
      <c r="AO577" s="4">
        <v>191</v>
      </c>
      <c r="AP577" s="4">
        <v>190</v>
      </c>
      <c r="AQ577" s="4">
        <v>2.6</v>
      </c>
      <c r="AR577" s="4">
        <v>195</v>
      </c>
      <c r="AS577" s="4" t="s">
        <v>155</v>
      </c>
      <c r="AT577" s="4">
        <v>2</v>
      </c>
      <c r="AU577" s="5">
        <v>0.59982638888888895</v>
      </c>
      <c r="AV577" s="4">
        <v>47.159090999999997</v>
      </c>
      <c r="AW577" s="4">
        <v>-88.489545000000007</v>
      </c>
      <c r="AX577" s="4">
        <v>315.7</v>
      </c>
      <c r="AY577" s="4">
        <v>38.1</v>
      </c>
      <c r="AZ577" s="4">
        <v>12</v>
      </c>
      <c r="BA577" s="4">
        <v>10</v>
      </c>
      <c r="BB577" s="4" t="s">
        <v>423</v>
      </c>
      <c r="BC577" s="4">
        <v>1.1000000000000001</v>
      </c>
      <c r="BD577" s="4">
        <v>1.3788</v>
      </c>
      <c r="BE577" s="4">
        <v>1.8090999999999999</v>
      </c>
      <c r="BF577" s="4">
        <v>14.063000000000001</v>
      </c>
      <c r="BG577" s="4">
        <v>13.62</v>
      </c>
      <c r="BH577" s="4">
        <v>0.97</v>
      </c>
      <c r="BI577" s="4">
        <v>15.398999999999999</v>
      </c>
      <c r="BJ577" s="4">
        <v>2677.8310000000001</v>
      </c>
      <c r="BK577" s="4">
        <v>199.68600000000001</v>
      </c>
      <c r="BL577" s="4">
        <v>0.878</v>
      </c>
      <c r="BM577" s="4">
        <v>0.78200000000000003</v>
      </c>
      <c r="BN577" s="4">
        <v>1.66</v>
      </c>
      <c r="BO577" s="4">
        <v>0.69199999999999995</v>
      </c>
      <c r="BP577" s="4">
        <v>0.61599999999999999</v>
      </c>
      <c r="BQ577" s="4">
        <v>1.3089999999999999</v>
      </c>
      <c r="BR577" s="4">
        <v>13.553000000000001</v>
      </c>
      <c r="BU577" s="4">
        <v>5.0309999999999997</v>
      </c>
      <c r="BW577" s="4">
        <v>14.252000000000001</v>
      </c>
      <c r="BX577" s="4">
        <v>0.46272799999999997</v>
      </c>
      <c r="BY577" s="4">
        <v>-5</v>
      </c>
      <c r="BZ577" s="4">
        <v>0.52019199999999999</v>
      </c>
      <c r="CA577" s="4">
        <v>11.307914999999999</v>
      </c>
      <c r="CB577" s="4">
        <v>10.507878</v>
      </c>
    </row>
    <row r="578" spans="1:80">
      <c r="A578" s="2">
        <v>42439</v>
      </c>
      <c r="B578" s="29">
        <v>0.3919314699074074</v>
      </c>
      <c r="C578" s="4">
        <v>13.836</v>
      </c>
      <c r="D578" s="4">
        <v>1.1975</v>
      </c>
      <c r="E578" s="4" t="s">
        <v>155</v>
      </c>
      <c r="F578" s="4">
        <v>11974.52895</v>
      </c>
      <c r="G578" s="4">
        <v>42.1</v>
      </c>
      <c r="H578" s="4">
        <v>38.1</v>
      </c>
      <c r="I578" s="4">
        <v>1896</v>
      </c>
      <c r="K578" s="4">
        <v>0.1</v>
      </c>
      <c r="L578" s="4">
        <v>143</v>
      </c>
      <c r="M578" s="4">
        <v>0.86870000000000003</v>
      </c>
      <c r="N578" s="4">
        <v>12.0199</v>
      </c>
      <c r="O578" s="4">
        <v>1.0403</v>
      </c>
      <c r="P578" s="4">
        <v>36.545499999999997</v>
      </c>
      <c r="Q578" s="4">
        <v>33.060499999999998</v>
      </c>
      <c r="R578" s="4">
        <v>69.599999999999994</v>
      </c>
      <c r="S578" s="4">
        <v>28.803100000000001</v>
      </c>
      <c r="T578" s="4">
        <v>26.0564</v>
      </c>
      <c r="U578" s="4">
        <v>54.9</v>
      </c>
      <c r="V578" s="4">
        <v>1895.9537</v>
      </c>
      <c r="Y578" s="4">
        <v>124.098</v>
      </c>
      <c r="Z578" s="4">
        <v>0</v>
      </c>
      <c r="AA578" s="4">
        <v>8.6900000000000005E-2</v>
      </c>
      <c r="AB578" s="4" t="s">
        <v>384</v>
      </c>
      <c r="AC578" s="4">
        <v>0</v>
      </c>
      <c r="AD578" s="4">
        <v>11.8</v>
      </c>
      <c r="AE578" s="4">
        <v>838</v>
      </c>
      <c r="AF578" s="4">
        <v>860</v>
      </c>
      <c r="AG578" s="4">
        <v>862</v>
      </c>
      <c r="AH578" s="4">
        <v>76</v>
      </c>
      <c r="AI578" s="4">
        <v>17.809999999999999</v>
      </c>
      <c r="AJ578" s="4">
        <v>0.41</v>
      </c>
      <c r="AK578" s="4">
        <v>983</v>
      </c>
      <c r="AL578" s="4">
        <v>-2</v>
      </c>
      <c r="AM578" s="4">
        <v>0</v>
      </c>
      <c r="AN578" s="4">
        <v>21</v>
      </c>
      <c r="AO578" s="4">
        <v>191</v>
      </c>
      <c r="AP578" s="4">
        <v>190</v>
      </c>
      <c r="AQ578" s="4">
        <v>2.7</v>
      </c>
      <c r="AR578" s="4">
        <v>195</v>
      </c>
      <c r="AS578" s="4" t="s">
        <v>155</v>
      </c>
      <c r="AT578" s="4">
        <v>2</v>
      </c>
      <c r="AU578" s="5">
        <v>0.59983796296296299</v>
      </c>
      <c r="AV578" s="4">
        <v>47.159010000000002</v>
      </c>
      <c r="AW578" s="4">
        <v>-88.489340999999996</v>
      </c>
      <c r="AX578" s="4">
        <v>315.5</v>
      </c>
      <c r="AY578" s="4">
        <v>38.299999999999997</v>
      </c>
      <c r="AZ578" s="4">
        <v>12</v>
      </c>
      <c r="BA578" s="4">
        <v>11</v>
      </c>
      <c r="BB578" s="4" t="s">
        <v>435</v>
      </c>
      <c r="BC578" s="4">
        <v>1.0697000000000001</v>
      </c>
      <c r="BD578" s="4">
        <v>1.1000000000000001</v>
      </c>
      <c r="BE578" s="4">
        <v>1.5697000000000001</v>
      </c>
      <c r="BF578" s="4">
        <v>14.063000000000001</v>
      </c>
      <c r="BG578" s="4">
        <v>13.85</v>
      </c>
      <c r="BH578" s="4">
        <v>0.98</v>
      </c>
      <c r="BI578" s="4">
        <v>15.109</v>
      </c>
      <c r="BJ578" s="4">
        <v>2751.1819999999998</v>
      </c>
      <c r="BK578" s="4">
        <v>151.54499999999999</v>
      </c>
      <c r="BL578" s="4">
        <v>0.876</v>
      </c>
      <c r="BM578" s="4">
        <v>0.79200000000000004</v>
      </c>
      <c r="BN578" s="4">
        <v>1.6679999999999999</v>
      </c>
      <c r="BO578" s="4">
        <v>0.69</v>
      </c>
      <c r="BP578" s="4">
        <v>0.625</v>
      </c>
      <c r="BQ578" s="4">
        <v>1.3149999999999999</v>
      </c>
      <c r="BR578" s="4">
        <v>14.349600000000001</v>
      </c>
      <c r="BU578" s="4">
        <v>5.6349999999999998</v>
      </c>
      <c r="BW578" s="4">
        <v>14.458</v>
      </c>
      <c r="BX578" s="4">
        <v>0.40248800000000001</v>
      </c>
      <c r="BY578" s="4">
        <v>-5</v>
      </c>
      <c r="BZ578" s="4">
        <v>0.52180800000000005</v>
      </c>
      <c r="CA578" s="4">
        <v>9.8358000000000008</v>
      </c>
      <c r="CB578" s="4">
        <v>10.540521999999999</v>
      </c>
    </row>
    <row r="579" spans="1:80">
      <c r="A579" s="2">
        <v>42439</v>
      </c>
      <c r="B579" s="29">
        <v>0.3919430439814815</v>
      </c>
      <c r="C579" s="4">
        <v>14.005000000000001</v>
      </c>
      <c r="D579" s="4">
        <v>0.68979999999999997</v>
      </c>
      <c r="E579" s="4" t="s">
        <v>155</v>
      </c>
      <c r="F579" s="4">
        <v>6897.5884239999996</v>
      </c>
      <c r="G579" s="4">
        <v>125.6</v>
      </c>
      <c r="H579" s="4">
        <v>37.9</v>
      </c>
      <c r="I579" s="4">
        <v>2127.1999999999998</v>
      </c>
      <c r="K579" s="4">
        <v>0.1</v>
      </c>
      <c r="L579" s="4">
        <v>149</v>
      </c>
      <c r="M579" s="4">
        <v>0.87190000000000001</v>
      </c>
      <c r="N579" s="4">
        <v>12.2113</v>
      </c>
      <c r="O579" s="4">
        <v>0.60140000000000005</v>
      </c>
      <c r="P579" s="4">
        <v>109.49169999999999</v>
      </c>
      <c r="Q579" s="4">
        <v>33.005699999999997</v>
      </c>
      <c r="R579" s="4">
        <v>142.5</v>
      </c>
      <c r="S579" s="4">
        <v>86.295100000000005</v>
      </c>
      <c r="T579" s="4">
        <v>26.013200000000001</v>
      </c>
      <c r="U579" s="4">
        <v>112.3</v>
      </c>
      <c r="V579" s="4">
        <v>2127.2134999999998</v>
      </c>
      <c r="Y579" s="4">
        <v>129.69399999999999</v>
      </c>
      <c r="Z579" s="4">
        <v>0</v>
      </c>
      <c r="AA579" s="4">
        <v>8.72E-2</v>
      </c>
      <c r="AB579" s="4" t="s">
        <v>384</v>
      </c>
      <c r="AC579" s="4">
        <v>0</v>
      </c>
      <c r="AD579" s="4">
        <v>11.9</v>
      </c>
      <c r="AE579" s="4">
        <v>838</v>
      </c>
      <c r="AF579" s="4">
        <v>861</v>
      </c>
      <c r="AG579" s="4">
        <v>863</v>
      </c>
      <c r="AH579" s="4">
        <v>76</v>
      </c>
      <c r="AI579" s="4">
        <v>17.809999999999999</v>
      </c>
      <c r="AJ579" s="4">
        <v>0.41</v>
      </c>
      <c r="AK579" s="4">
        <v>983</v>
      </c>
      <c r="AL579" s="4">
        <v>-2</v>
      </c>
      <c r="AM579" s="4">
        <v>0</v>
      </c>
      <c r="AN579" s="4">
        <v>21</v>
      </c>
      <c r="AO579" s="4">
        <v>191</v>
      </c>
      <c r="AP579" s="4">
        <v>190</v>
      </c>
      <c r="AQ579" s="4">
        <v>3.3</v>
      </c>
      <c r="AR579" s="4">
        <v>195</v>
      </c>
      <c r="AS579" s="4" t="s">
        <v>155</v>
      </c>
      <c r="AT579" s="4">
        <v>2</v>
      </c>
      <c r="AU579" s="5">
        <v>0.59984953703703703</v>
      </c>
      <c r="AV579" s="4">
        <v>47.158948000000002</v>
      </c>
      <c r="AW579" s="4">
        <v>-88.489120999999997</v>
      </c>
      <c r="AX579" s="4">
        <v>315.5</v>
      </c>
      <c r="AY579" s="4">
        <v>38.799999999999997</v>
      </c>
      <c r="AZ579" s="4">
        <v>12</v>
      </c>
      <c r="BA579" s="4">
        <v>11</v>
      </c>
      <c r="BB579" s="4" t="s">
        <v>435</v>
      </c>
      <c r="BC579" s="4">
        <v>1.0303</v>
      </c>
      <c r="BD579" s="4">
        <v>1.1303000000000001</v>
      </c>
      <c r="BE579" s="4">
        <v>1.5303</v>
      </c>
      <c r="BF579" s="4">
        <v>14.063000000000001</v>
      </c>
      <c r="BG579" s="4">
        <v>14.18</v>
      </c>
      <c r="BH579" s="4">
        <v>1.01</v>
      </c>
      <c r="BI579" s="4">
        <v>14.691000000000001</v>
      </c>
      <c r="BJ579" s="4">
        <v>2843.2950000000001</v>
      </c>
      <c r="BK579" s="4">
        <v>89.126000000000005</v>
      </c>
      <c r="BL579" s="4">
        <v>2.67</v>
      </c>
      <c r="BM579" s="4">
        <v>0.80500000000000005</v>
      </c>
      <c r="BN579" s="4">
        <v>3.4750000000000001</v>
      </c>
      <c r="BO579" s="4">
        <v>2.1040000000000001</v>
      </c>
      <c r="BP579" s="4">
        <v>0.63400000000000001</v>
      </c>
      <c r="BQ579" s="4">
        <v>2.738</v>
      </c>
      <c r="BR579" s="4">
        <v>16.378299999999999</v>
      </c>
      <c r="BU579" s="4">
        <v>5.9909999999999997</v>
      </c>
      <c r="BW579" s="4">
        <v>14.760999999999999</v>
      </c>
      <c r="BX579" s="4">
        <v>0.38053599999999999</v>
      </c>
      <c r="BY579" s="4">
        <v>-5</v>
      </c>
      <c r="BZ579" s="4">
        <v>0.52471199999999996</v>
      </c>
      <c r="CA579" s="4">
        <v>9.2993480000000002</v>
      </c>
      <c r="CB579" s="4">
        <v>10.599182000000001</v>
      </c>
    </row>
    <row r="580" spans="1:80">
      <c r="A580" s="2">
        <v>42439</v>
      </c>
      <c r="B580" s="29">
        <v>0.39195461805555554</v>
      </c>
      <c r="C580" s="4">
        <v>14.121</v>
      </c>
      <c r="D580" s="4">
        <v>0.69299999999999995</v>
      </c>
      <c r="E580" s="4" t="s">
        <v>155</v>
      </c>
      <c r="F580" s="4">
        <v>6929.742765</v>
      </c>
      <c r="G580" s="4">
        <v>264.89999999999998</v>
      </c>
      <c r="H580" s="4">
        <v>37.799999999999997</v>
      </c>
      <c r="I580" s="4">
        <v>2166.3000000000002</v>
      </c>
      <c r="K580" s="4">
        <v>0.1</v>
      </c>
      <c r="L580" s="4">
        <v>145</v>
      </c>
      <c r="M580" s="4">
        <v>0.87090000000000001</v>
      </c>
      <c r="N580" s="4">
        <v>12.298</v>
      </c>
      <c r="O580" s="4">
        <v>0.60350000000000004</v>
      </c>
      <c r="P580" s="4">
        <v>230.69239999999999</v>
      </c>
      <c r="Q580" s="4">
        <v>32.959400000000002</v>
      </c>
      <c r="R580" s="4">
        <v>263.7</v>
      </c>
      <c r="S580" s="4">
        <v>181.8186</v>
      </c>
      <c r="T580" s="4">
        <v>25.976700000000001</v>
      </c>
      <c r="U580" s="4">
        <v>207.8</v>
      </c>
      <c r="V580" s="4">
        <v>2166.3200999999999</v>
      </c>
      <c r="Y580" s="4">
        <v>126.267</v>
      </c>
      <c r="Z580" s="4">
        <v>0</v>
      </c>
      <c r="AA580" s="4">
        <v>8.7099999999999997E-2</v>
      </c>
      <c r="AB580" s="4" t="s">
        <v>384</v>
      </c>
      <c r="AC580" s="4">
        <v>0</v>
      </c>
      <c r="AD580" s="4">
        <v>11.9</v>
      </c>
      <c r="AE580" s="4">
        <v>838</v>
      </c>
      <c r="AF580" s="4">
        <v>861</v>
      </c>
      <c r="AG580" s="4">
        <v>863</v>
      </c>
      <c r="AH580" s="4">
        <v>76</v>
      </c>
      <c r="AI580" s="4">
        <v>17.809999999999999</v>
      </c>
      <c r="AJ580" s="4">
        <v>0.41</v>
      </c>
      <c r="AK580" s="4">
        <v>983</v>
      </c>
      <c r="AL580" s="4">
        <v>-2</v>
      </c>
      <c r="AM580" s="4">
        <v>0</v>
      </c>
      <c r="AN580" s="4">
        <v>21</v>
      </c>
      <c r="AO580" s="4">
        <v>191</v>
      </c>
      <c r="AP580" s="4">
        <v>190</v>
      </c>
      <c r="AQ580" s="4">
        <v>3.2</v>
      </c>
      <c r="AR580" s="4">
        <v>195</v>
      </c>
      <c r="AS580" s="4" t="s">
        <v>155</v>
      </c>
      <c r="AT580" s="4">
        <v>2</v>
      </c>
      <c r="AU580" s="5">
        <v>0.59986111111111107</v>
      </c>
      <c r="AV580" s="4">
        <v>47.158901</v>
      </c>
      <c r="AW580" s="4">
        <v>-88.488892000000007</v>
      </c>
      <c r="AX580" s="4">
        <v>315.7</v>
      </c>
      <c r="AY580" s="4">
        <v>39.299999999999997</v>
      </c>
      <c r="AZ580" s="4">
        <v>12</v>
      </c>
      <c r="BA580" s="4">
        <v>11</v>
      </c>
      <c r="BB580" s="4" t="s">
        <v>435</v>
      </c>
      <c r="BC580" s="4">
        <v>1.3727</v>
      </c>
      <c r="BD580" s="4">
        <v>1.1394</v>
      </c>
      <c r="BE580" s="4">
        <v>1.9333</v>
      </c>
      <c r="BF580" s="4">
        <v>14.063000000000001</v>
      </c>
      <c r="BG580" s="4">
        <v>14.08</v>
      </c>
      <c r="BH580" s="4">
        <v>1</v>
      </c>
      <c r="BI580" s="4">
        <v>14.821999999999999</v>
      </c>
      <c r="BJ580" s="4">
        <v>2843.1790000000001</v>
      </c>
      <c r="BK580" s="4">
        <v>88.805999999999997</v>
      </c>
      <c r="BL580" s="4">
        <v>5.585</v>
      </c>
      <c r="BM580" s="4">
        <v>0.79800000000000004</v>
      </c>
      <c r="BN580" s="4">
        <v>6.383</v>
      </c>
      <c r="BO580" s="4">
        <v>4.4020000000000001</v>
      </c>
      <c r="BP580" s="4">
        <v>0.629</v>
      </c>
      <c r="BQ580" s="4">
        <v>5.0309999999999997</v>
      </c>
      <c r="BR580" s="4">
        <v>16.5611</v>
      </c>
      <c r="BU580" s="4">
        <v>5.7919999999999998</v>
      </c>
      <c r="BW580" s="4">
        <v>14.64</v>
      </c>
      <c r="BX580" s="4">
        <v>0.55076000000000003</v>
      </c>
      <c r="BY580" s="4">
        <v>-5</v>
      </c>
      <c r="BZ580" s="4">
        <v>0.52500000000000002</v>
      </c>
      <c r="CA580" s="4">
        <v>13.459197</v>
      </c>
      <c r="CB580" s="4">
        <v>10.605</v>
      </c>
    </row>
    <row r="581" spans="1:80">
      <c r="A581" s="2">
        <v>42439</v>
      </c>
      <c r="B581" s="29">
        <v>0.39196619212962963</v>
      </c>
      <c r="C581" s="4">
        <v>14.257</v>
      </c>
      <c r="D581" s="4">
        <v>0.41539999999999999</v>
      </c>
      <c r="E581" s="4" t="s">
        <v>155</v>
      </c>
      <c r="F581" s="4">
        <v>4153.7259819999999</v>
      </c>
      <c r="G581" s="4">
        <v>305.2</v>
      </c>
      <c r="H581" s="4">
        <v>38</v>
      </c>
      <c r="I581" s="4">
        <v>1996.9</v>
      </c>
      <c r="K581" s="4">
        <v>0.1</v>
      </c>
      <c r="L581" s="4">
        <v>135</v>
      </c>
      <c r="M581" s="4">
        <v>0.87250000000000005</v>
      </c>
      <c r="N581" s="4">
        <v>12.4397</v>
      </c>
      <c r="O581" s="4">
        <v>0.3624</v>
      </c>
      <c r="P581" s="4">
        <v>266.27980000000002</v>
      </c>
      <c r="Q581" s="4">
        <v>33.193100000000001</v>
      </c>
      <c r="R581" s="4">
        <v>299.5</v>
      </c>
      <c r="S581" s="4">
        <v>209.85380000000001</v>
      </c>
      <c r="T581" s="4">
        <v>26.159300000000002</v>
      </c>
      <c r="U581" s="4">
        <v>236</v>
      </c>
      <c r="V581" s="4">
        <v>1996.8608999999999</v>
      </c>
      <c r="Y581" s="4">
        <v>117.47</v>
      </c>
      <c r="Z581" s="4">
        <v>0</v>
      </c>
      <c r="AA581" s="4">
        <v>8.7300000000000003E-2</v>
      </c>
      <c r="AB581" s="4" t="s">
        <v>384</v>
      </c>
      <c r="AC581" s="4">
        <v>0</v>
      </c>
      <c r="AD581" s="4">
        <v>12</v>
      </c>
      <c r="AE581" s="4">
        <v>837</v>
      </c>
      <c r="AF581" s="4">
        <v>860</v>
      </c>
      <c r="AG581" s="4">
        <v>863</v>
      </c>
      <c r="AH581" s="4">
        <v>76</v>
      </c>
      <c r="AI581" s="4">
        <v>17.79</v>
      </c>
      <c r="AJ581" s="4">
        <v>0.41</v>
      </c>
      <c r="AK581" s="4">
        <v>984</v>
      </c>
      <c r="AL581" s="4">
        <v>-2</v>
      </c>
      <c r="AM581" s="4">
        <v>0</v>
      </c>
      <c r="AN581" s="4">
        <v>21</v>
      </c>
      <c r="AO581" s="4">
        <v>191</v>
      </c>
      <c r="AP581" s="4">
        <v>190.9</v>
      </c>
      <c r="AQ581" s="4">
        <v>3.4</v>
      </c>
      <c r="AR581" s="4">
        <v>195</v>
      </c>
      <c r="AS581" s="4" t="s">
        <v>155</v>
      </c>
      <c r="AT581" s="4">
        <v>2</v>
      </c>
      <c r="AU581" s="5">
        <v>0.59987268518518522</v>
      </c>
      <c r="AV581" s="4">
        <v>47.158880000000003</v>
      </c>
      <c r="AW581" s="4">
        <v>-88.488652999999999</v>
      </c>
      <c r="AX581" s="4">
        <v>315.5</v>
      </c>
      <c r="AY581" s="4">
        <v>39.700000000000003</v>
      </c>
      <c r="AZ581" s="4">
        <v>12</v>
      </c>
      <c r="BA581" s="4">
        <v>11</v>
      </c>
      <c r="BB581" s="4" t="s">
        <v>435</v>
      </c>
      <c r="BC581" s="4">
        <v>2.0606</v>
      </c>
      <c r="BD581" s="4">
        <v>1</v>
      </c>
      <c r="BE581" s="4">
        <v>2.7606000000000002</v>
      </c>
      <c r="BF581" s="4">
        <v>14.063000000000001</v>
      </c>
      <c r="BG581" s="4">
        <v>14.25</v>
      </c>
      <c r="BH581" s="4">
        <v>1.01</v>
      </c>
      <c r="BI581" s="4">
        <v>14.612</v>
      </c>
      <c r="BJ581" s="4">
        <v>2901.7649999999999</v>
      </c>
      <c r="BK581" s="4">
        <v>53.807000000000002</v>
      </c>
      <c r="BL581" s="4">
        <v>6.5049999999999999</v>
      </c>
      <c r="BM581" s="4">
        <v>0.81100000000000005</v>
      </c>
      <c r="BN581" s="4">
        <v>7.3159999999999998</v>
      </c>
      <c r="BO581" s="4">
        <v>5.1260000000000003</v>
      </c>
      <c r="BP581" s="4">
        <v>0.63900000000000001</v>
      </c>
      <c r="BQ581" s="4">
        <v>5.7649999999999997</v>
      </c>
      <c r="BR581" s="4">
        <v>15.402699999999999</v>
      </c>
      <c r="BU581" s="4">
        <v>5.4370000000000003</v>
      </c>
      <c r="BW581" s="4">
        <v>14.798999999999999</v>
      </c>
      <c r="BX581" s="4">
        <v>0.58708000000000005</v>
      </c>
      <c r="BY581" s="4">
        <v>-5</v>
      </c>
      <c r="BZ581" s="4">
        <v>0.52500000000000002</v>
      </c>
      <c r="CA581" s="4">
        <v>14.346767</v>
      </c>
      <c r="CB581" s="4">
        <v>10.605</v>
      </c>
    </row>
    <row r="582" spans="1:80">
      <c r="A582" s="2">
        <v>42439</v>
      </c>
      <c r="B582" s="29">
        <v>0.39197776620370367</v>
      </c>
      <c r="C582" s="4">
        <v>14.276</v>
      </c>
      <c r="D582" s="4">
        <v>0.21279999999999999</v>
      </c>
      <c r="E582" s="4" t="s">
        <v>155</v>
      </c>
      <c r="F582" s="4">
        <v>2128.3788399999999</v>
      </c>
      <c r="G582" s="4">
        <v>421.9</v>
      </c>
      <c r="H582" s="4">
        <v>38.1</v>
      </c>
      <c r="I582" s="4">
        <v>1833.1</v>
      </c>
      <c r="K582" s="4">
        <v>0.1</v>
      </c>
      <c r="L582" s="4">
        <v>121</v>
      </c>
      <c r="M582" s="4">
        <v>0.87429999999999997</v>
      </c>
      <c r="N582" s="4">
        <v>12.481999999999999</v>
      </c>
      <c r="O582" s="4">
        <v>0.18609999999999999</v>
      </c>
      <c r="P582" s="4">
        <v>368.8775</v>
      </c>
      <c r="Q582" s="4">
        <v>33.311999999999998</v>
      </c>
      <c r="R582" s="4">
        <v>402.2</v>
      </c>
      <c r="S582" s="4">
        <v>290.70870000000002</v>
      </c>
      <c r="T582" s="4">
        <v>26.252800000000001</v>
      </c>
      <c r="U582" s="4">
        <v>317</v>
      </c>
      <c r="V582" s="4">
        <v>1833.0788</v>
      </c>
      <c r="Y582" s="4">
        <v>105.762</v>
      </c>
      <c r="Z582" s="4">
        <v>0</v>
      </c>
      <c r="AA582" s="4">
        <v>8.7400000000000005E-2</v>
      </c>
      <c r="AB582" s="4" t="s">
        <v>384</v>
      </c>
      <c r="AC582" s="4">
        <v>0</v>
      </c>
      <c r="AD582" s="4">
        <v>11.9</v>
      </c>
      <c r="AE582" s="4">
        <v>837</v>
      </c>
      <c r="AF582" s="4">
        <v>860</v>
      </c>
      <c r="AG582" s="4">
        <v>863</v>
      </c>
      <c r="AH582" s="4">
        <v>76</v>
      </c>
      <c r="AI582" s="4">
        <v>17.79</v>
      </c>
      <c r="AJ582" s="4">
        <v>0.41</v>
      </c>
      <c r="AK582" s="4">
        <v>984</v>
      </c>
      <c r="AL582" s="4">
        <v>-2</v>
      </c>
      <c r="AM582" s="4">
        <v>0</v>
      </c>
      <c r="AN582" s="4">
        <v>21</v>
      </c>
      <c r="AO582" s="4">
        <v>191</v>
      </c>
      <c r="AP582" s="4">
        <v>191</v>
      </c>
      <c r="AQ582" s="4">
        <v>3.5</v>
      </c>
      <c r="AR582" s="4">
        <v>195</v>
      </c>
      <c r="AS582" s="4" t="s">
        <v>155</v>
      </c>
      <c r="AT582" s="4">
        <v>2</v>
      </c>
      <c r="AU582" s="5">
        <v>0.59988425925925926</v>
      </c>
      <c r="AV582" s="4">
        <v>47.158895999999999</v>
      </c>
      <c r="AW582" s="4">
        <v>-88.488398000000004</v>
      </c>
      <c r="AX582" s="4">
        <v>315.2</v>
      </c>
      <c r="AY582" s="4">
        <v>40.299999999999997</v>
      </c>
      <c r="AZ582" s="4">
        <v>12</v>
      </c>
      <c r="BA582" s="4">
        <v>11</v>
      </c>
      <c r="BB582" s="4" t="s">
        <v>435</v>
      </c>
      <c r="BC582" s="4">
        <v>2.2303000000000002</v>
      </c>
      <c r="BD582" s="4">
        <v>1.0909</v>
      </c>
      <c r="BE582" s="4">
        <v>2.9605999999999999</v>
      </c>
      <c r="BF582" s="4">
        <v>14.063000000000001</v>
      </c>
      <c r="BG582" s="4">
        <v>14.46</v>
      </c>
      <c r="BH582" s="4">
        <v>1.03</v>
      </c>
      <c r="BI582" s="4">
        <v>14.372999999999999</v>
      </c>
      <c r="BJ582" s="4">
        <v>2945.8220000000001</v>
      </c>
      <c r="BK582" s="4">
        <v>27.952999999999999</v>
      </c>
      <c r="BL582" s="4">
        <v>9.1170000000000009</v>
      </c>
      <c r="BM582" s="4">
        <v>0.82299999999999995</v>
      </c>
      <c r="BN582" s="4">
        <v>9.94</v>
      </c>
      <c r="BO582" s="4">
        <v>7.1849999999999996</v>
      </c>
      <c r="BP582" s="4">
        <v>0.64900000000000002</v>
      </c>
      <c r="BQ582" s="4">
        <v>7.8339999999999996</v>
      </c>
      <c r="BR582" s="4">
        <v>14.305400000000001</v>
      </c>
      <c r="BU582" s="4">
        <v>4.952</v>
      </c>
      <c r="BW582" s="4">
        <v>15.004</v>
      </c>
      <c r="BX582" s="4">
        <v>0.57905600000000002</v>
      </c>
      <c r="BY582" s="4">
        <v>-5</v>
      </c>
      <c r="BZ582" s="4">
        <v>0.52228799999999997</v>
      </c>
      <c r="CA582" s="4">
        <v>14.150681000000001</v>
      </c>
      <c r="CB582" s="4">
        <v>10.550217999999999</v>
      </c>
    </row>
    <row r="583" spans="1:80">
      <c r="A583" s="2">
        <v>42439</v>
      </c>
      <c r="B583" s="29">
        <v>0.39198934027777782</v>
      </c>
      <c r="C583" s="4">
        <v>14.195</v>
      </c>
      <c r="D583" s="4">
        <v>0.1036</v>
      </c>
      <c r="E583" s="4" t="s">
        <v>155</v>
      </c>
      <c r="F583" s="4">
        <v>1035.9195400000001</v>
      </c>
      <c r="G583" s="4">
        <v>606.29999999999995</v>
      </c>
      <c r="H583" s="4">
        <v>42.3</v>
      </c>
      <c r="I583" s="4">
        <v>1489.3</v>
      </c>
      <c r="K583" s="4">
        <v>0.2</v>
      </c>
      <c r="L583" s="4">
        <v>96</v>
      </c>
      <c r="M583" s="4">
        <v>0.87619999999999998</v>
      </c>
      <c r="N583" s="4">
        <v>12.4381</v>
      </c>
      <c r="O583" s="4">
        <v>9.0800000000000006E-2</v>
      </c>
      <c r="P583" s="4">
        <v>531.22389999999996</v>
      </c>
      <c r="Q583" s="4">
        <v>37.092100000000002</v>
      </c>
      <c r="R583" s="4">
        <v>568.29999999999995</v>
      </c>
      <c r="S583" s="4">
        <v>418.65219999999999</v>
      </c>
      <c r="T583" s="4">
        <v>29.2319</v>
      </c>
      <c r="U583" s="4">
        <v>447.9</v>
      </c>
      <c r="V583" s="4">
        <v>1489.3</v>
      </c>
      <c r="Y583" s="4">
        <v>84.533000000000001</v>
      </c>
      <c r="Z583" s="4">
        <v>0</v>
      </c>
      <c r="AA583" s="4">
        <v>0.17519999999999999</v>
      </c>
      <c r="AB583" s="4" t="s">
        <v>384</v>
      </c>
      <c r="AC583" s="4">
        <v>0</v>
      </c>
      <c r="AD583" s="4">
        <v>11.9</v>
      </c>
      <c r="AE583" s="4">
        <v>836</v>
      </c>
      <c r="AF583" s="4">
        <v>859</v>
      </c>
      <c r="AG583" s="4">
        <v>864</v>
      </c>
      <c r="AH583" s="4">
        <v>76</v>
      </c>
      <c r="AI583" s="4">
        <v>17.79</v>
      </c>
      <c r="AJ583" s="4">
        <v>0.41</v>
      </c>
      <c r="AK583" s="4">
        <v>984</v>
      </c>
      <c r="AL583" s="4">
        <v>-2</v>
      </c>
      <c r="AM583" s="4">
        <v>0</v>
      </c>
      <c r="AN583" s="4">
        <v>21</v>
      </c>
      <c r="AO583" s="4">
        <v>191</v>
      </c>
      <c r="AP583" s="4">
        <v>190.1</v>
      </c>
      <c r="AQ583" s="4">
        <v>3.5</v>
      </c>
      <c r="AR583" s="4">
        <v>195</v>
      </c>
      <c r="AS583" s="4" t="s">
        <v>155</v>
      </c>
      <c r="AT583" s="4">
        <v>2</v>
      </c>
      <c r="AU583" s="5">
        <v>0.59989583333333341</v>
      </c>
      <c r="AV583" s="4">
        <v>47.158901</v>
      </c>
      <c r="AW583" s="4">
        <v>-88.488123999999999</v>
      </c>
      <c r="AX583" s="4">
        <v>314.8</v>
      </c>
      <c r="AY583" s="4">
        <v>42.4</v>
      </c>
      <c r="AZ583" s="4">
        <v>12</v>
      </c>
      <c r="BA583" s="4">
        <v>11</v>
      </c>
      <c r="BB583" s="4" t="s">
        <v>435</v>
      </c>
      <c r="BC583" s="4">
        <v>2.2999999999999998</v>
      </c>
      <c r="BD583" s="4">
        <v>1.3303</v>
      </c>
      <c r="BE583" s="4">
        <v>3.1</v>
      </c>
      <c r="BF583" s="4">
        <v>14.063000000000001</v>
      </c>
      <c r="BG583" s="4">
        <v>14.7</v>
      </c>
      <c r="BH583" s="4">
        <v>1.04</v>
      </c>
      <c r="BI583" s="4">
        <v>14.125</v>
      </c>
      <c r="BJ583" s="4">
        <v>2975.788</v>
      </c>
      <c r="BK583" s="4">
        <v>13.821999999999999</v>
      </c>
      <c r="BL583" s="4">
        <v>13.308999999999999</v>
      </c>
      <c r="BM583" s="4">
        <v>0.92900000000000005</v>
      </c>
      <c r="BN583" s="4">
        <v>14.239000000000001</v>
      </c>
      <c r="BO583" s="4">
        <v>10.489000000000001</v>
      </c>
      <c r="BP583" s="4">
        <v>0.73199999999999998</v>
      </c>
      <c r="BQ583" s="4">
        <v>11.221</v>
      </c>
      <c r="BR583" s="4">
        <v>11.7822</v>
      </c>
      <c r="BU583" s="4">
        <v>4.0129999999999999</v>
      </c>
      <c r="BW583" s="4">
        <v>30.486000000000001</v>
      </c>
      <c r="BX583" s="4">
        <v>0.57799999999999996</v>
      </c>
      <c r="BY583" s="4">
        <v>-5</v>
      </c>
      <c r="BZ583" s="4">
        <v>0.52380800000000005</v>
      </c>
      <c r="CA583" s="4">
        <v>14.124874999999999</v>
      </c>
      <c r="CB583" s="4">
        <v>10.580921999999999</v>
      </c>
    </row>
    <row r="584" spans="1:80">
      <c r="A584" s="2">
        <v>42439</v>
      </c>
      <c r="B584" s="29">
        <v>0.39200091435185186</v>
      </c>
      <c r="C584" s="4">
        <v>14.428000000000001</v>
      </c>
      <c r="D584" s="4">
        <v>5.7700000000000001E-2</v>
      </c>
      <c r="E584" s="4" t="s">
        <v>155</v>
      </c>
      <c r="F584" s="4">
        <v>577.24550899999997</v>
      </c>
      <c r="G584" s="4">
        <v>679.5</v>
      </c>
      <c r="H584" s="4">
        <v>48.3</v>
      </c>
      <c r="I584" s="4">
        <v>1093.2</v>
      </c>
      <c r="K584" s="4">
        <v>0.3</v>
      </c>
      <c r="L584" s="4">
        <v>83</v>
      </c>
      <c r="M584" s="4">
        <v>0.87509999999999999</v>
      </c>
      <c r="N584" s="4">
        <v>12.626799999999999</v>
      </c>
      <c r="O584" s="4">
        <v>5.0500000000000003E-2</v>
      </c>
      <c r="P584" s="4">
        <v>594.68389999999999</v>
      </c>
      <c r="Q584" s="4">
        <v>42.310600000000001</v>
      </c>
      <c r="R584" s="4">
        <v>637</v>
      </c>
      <c r="S584" s="4">
        <v>468.6644</v>
      </c>
      <c r="T584" s="4">
        <v>33.344499999999996</v>
      </c>
      <c r="U584" s="4">
        <v>502</v>
      </c>
      <c r="V584" s="4">
        <v>1093.2338999999999</v>
      </c>
      <c r="Y584" s="4">
        <v>72.938000000000002</v>
      </c>
      <c r="Z584" s="4">
        <v>0</v>
      </c>
      <c r="AA584" s="4">
        <v>0.26079999999999998</v>
      </c>
      <c r="AB584" s="4" t="s">
        <v>384</v>
      </c>
      <c r="AC584" s="4">
        <v>0</v>
      </c>
      <c r="AD584" s="4">
        <v>11.9</v>
      </c>
      <c r="AE584" s="4">
        <v>836</v>
      </c>
      <c r="AF584" s="4">
        <v>859</v>
      </c>
      <c r="AG584" s="4">
        <v>863</v>
      </c>
      <c r="AH584" s="4">
        <v>76</v>
      </c>
      <c r="AI584" s="4">
        <v>17.79</v>
      </c>
      <c r="AJ584" s="4">
        <v>0.41</v>
      </c>
      <c r="AK584" s="4">
        <v>984</v>
      </c>
      <c r="AL584" s="4">
        <v>-2</v>
      </c>
      <c r="AM584" s="4">
        <v>0</v>
      </c>
      <c r="AN584" s="4">
        <v>21</v>
      </c>
      <c r="AO584" s="4">
        <v>191</v>
      </c>
      <c r="AP584" s="4">
        <v>190.9</v>
      </c>
      <c r="AQ584" s="4">
        <v>3.3</v>
      </c>
      <c r="AR584" s="4">
        <v>195</v>
      </c>
      <c r="AS584" s="4" t="s">
        <v>155</v>
      </c>
      <c r="AT584" s="4">
        <v>2</v>
      </c>
      <c r="AU584" s="5">
        <v>0.59990740740740744</v>
      </c>
      <c r="AV584" s="4">
        <v>47.158901</v>
      </c>
      <c r="AW584" s="4">
        <v>-88.487848999999997</v>
      </c>
      <c r="AX584" s="4">
        <v>314.60000000000002</v>
      </c>
      <c r="AY584" s="4">
        <v>43.6</v>
      </c>
      <c r="AZ584" s="4">
        <v>12</v>
      </c>
      <c r="BA584" s="4">
        <v>11</v>
      </c>
      <c r="BB584" s="4" t="s">
        <v>435</v>
      </c>
      <c r="BC584" s="4">
        <v>2.3302700000000001</v>
      </c>
      <c r="BD584" s="4">
        <v>1.460539</v>
      </c>
      <c r="BE584" s="4">
        <v>3.160539</v>
      </c>
      <c r="BF584" s="4">
        <v>14.063000000000001</v>
      </c>
      <c r="BG584" s="4">
        <v>14.57</v>
      </c>
      <c r="BH584" s="4">
        <v>1.04</v>
      </c>
      <c r="BI584" s="4">
        <v>14.266</v>
      </c>
      <c r="BJ584" s="4">
        <v>2995.1410000000001</v>
      </c>
      <c r="BK584" s="4">
        <v>7.6269999999999998</v>
      </c>
      <c r="BL584" s="4">
        <v>14.772</v>
      </c>
      <c r="BM584" s="4">
        <v>1.0509999999999999</v>
      </c>
      <c r="BN584" s="4">
        <v>15.823</v>
      </c>
      <c r="BO584" s="4">
        <v>11.641999999999999</v>
      </c>
      <c r="BP584" s="4">
        <v>0.82799999999999996</v>
      </c>
      <c r="BQ584" s="4">
        <v>12.47</v>
      </c>
      <c r="BR584" s="4">
        <v>8.5749999999999993</v>
      </c>
      <c r="BU584" s="4">
        <v>3.4329999999999998</v>
      </c>
      <c r="BW584" s="4">
        <v>44.99</v>
      </c>
      <c r="BX584" s="4">
        <v>0.3972</v>
      </c>
      <c r="BY584" s="4">
        <v>-5</v>
      </c>
      <c r="BZ584" s="4">
        <v>0.52309600000000001</v>
      </c>
      <c r="CA584" s="4">
        <v>9.7065750000000008</v>
      </c>
      <c r="CB584" s="4">
        <v>10.566539000000001</v>
      </c>
    </row>
    <row r="585" spans="1:80">
      <c r="A585" s="2">
        <v>42439</v>
      </c>
      <c r="B585" s="29">
        <v>0.39201248842592595</v>
      </c>
      <c r="C585" s="4">
        <v>14.132</v>
      </c>
      <c r="D585" s="4">
        <v>4.4400000000000002E-2</v>
      </c>
      <c r="E585" s="4" t="s">
        <v>155</v>
      </c>
      <c r="F585" s="4">
        <v>443.90405299999998</v>
      </c>
      <c r="G585" s="4">
        <v>365.7</v>
      </c>
      <c r="H585" s="4">
        <v>50.8</v>
      </c>
      <c r="I585" s="4">
        <v>847.6</v>
      </c>
      <c r="K585" s="4">
        <v>0.4</v>
      </c>
      <c r="L585" s="4">
        <v>73</v>
      </c>
      <c r="M585" s="4">
        <v>0.87780000000000002</v>
      </c>
      <c r="N585" s="4">
        <v>12.4048</v>
      </c>
      <c r="O585" s="4">
        <v>3.9E-2</v>
      </c>
      <c r="P585" s="4">
        <v>320.99329999999998</v>
      </c>
      <c r="Q585" s="4">
        <v>44.632199999999997</v>
      </c>
      <c r="R585" s="4">
        <v>365.6</v>
      </c>
      <c r="S585" s="4">
        <v>252.98699999999999</v>
      </c>
      <c r="T585" s="4">
        <v>35.176299999999998</v>
      </c>
      <c r="U585" s="4">
        <v>288.2</v>
      </c>
      <c r="V585" s="4">
        <v>847.59699999999998</v>
      </c>
      <c r="Y585" s="4">
        <v>63.689</v>
      </c>
      <c r="Z585" s="4">
        <v>0</v>
      </c>
      <c r="AA585" s="4">
        <v>0.35110000000000002</v>
      </c>
      <c r="AB585" s="4" t="s">
        <v>384</v>
      </c>
      <c r="AC585" s="4">
        <v>0</v>
      </c>
      <c r="AD585" s="4">
        <v>11.9</v>
      </c>
      <c r="AE585" s="4">
        <v>835</v>
      </c>
      <c r="AF585" s="4">
        <v>860</v>
      </c>
      <c r="AG585" s="4">
        <v>862</v>
      </c>
      <c r="AH585" s="4">
        <v>76</v>
      </c>
      <c r="AI585" s="4">
        <v>17.809999999999999</v>
      </c>
      <c r="AJ585" s="4">
        <v>0.41</v>
      </c>
      <c r="AK585" s="4">
        <v>983</v>
      </c>
      <c r="AL585" s="4">
        <v>-2</v>
      </c>
      <c r="AM585" s="4">
        <v>0</v>
      </c>
      <c r="AN585" s="4">
        <v>21</v>
      </c>
      <c r="AO585" s="4">
        <v>191</v>
      </c>
      <c r="AP585" s="4">
        <v>190.1</v>
      </c>
      <c r="AQ585" s="4">
        <v>3.4</v>
      </c>
      <c r="AR585" s="4">
        <v>195</v>
      </c>
      <c r="AS585" s="4" t="s">
        <v>155</v>
      </c>
      <c r="AT585" s="4">
        <v>2</v>
      </c>
      <c r="AU585" s="5">
        <v>0.59991898148148148</v>
      </c>
      <c r="AV585" s="4">
        <v>47.158903000000002</v>
      </c>
      <c r="AW585" s="4">
        <v>-88.487576000000004</v>
      </c>
      <c r="AX585" s="4">
        <v>314.2</v>
      </c>
      <c r="AY585" s="4">
        <v>44.2</v>
      </c>
      <c r="AZ585" s="4">
        <v>12</v>
      </c>
      <c r="BA585" s="4">
        <v>11</v>
      </c>
      <c r="BB585" s="4" t="s">
        <v>435</v>
      </c>
      <c r="BC585" s="4">
        <v>2.2488489999999999</v>
      </c>
      <c r="BD585" s="4">
        <v>1.6</v>
      </c>
      <c r="BE585" s="4">
        <v>3.0581580000000002</v>
      </c>
      <c r="BF585" s="4">
        <v>14.063000000000001</v>
      </c>
      <c r="BG585" s="4">
        <v>14.9</v>
      </c>
      <c r="BH585" s="4">
        <v>1.06</v>
      </c>
      <c r="BI585" s="4">
        <v>13.920999999999999</v>
      </c>
      <c r="BJ585" s="4">
        <v>3003.297</v>
      </c>
      <c r="BK585" s="4">
        <v>6.0039999999999996</v>
      </c>
      <c r="BL585" s="4">
        <v>8.1379999999999999</v>
      </c>
      <c r="BM585" s="4">
        <v>1.1319999999999999</v>
      </c>
      <c r="BN585" s="4">
        <v>9.27</v>
      </c>
      <c r="BO585" s="4">
        <v>6.4139999999999997</v>
      </c>
      <c r="BP585" s="4">
        <v>0.89200000000000002</v>
      </c>
      <c r="BQ585" s="4">
        <v>7.306</v>
      </c>
      <c r="BR585" s="4">
        <v>6.7857000000000003</v>
      </c>
      <c r="BU585" s="4">
        <v>3.0590000000000002</v>
      </c>
      <c r="BW585" s="4">
        <v>61.811</v>
      </c>
      <c r="BX585" s="4">
        <v>0.33912799999999999</v>
      </c>
      <c r="BY585" s="4">
        <v>-5</v>
      </c>
      <c r="BZ585" s="4">
        <v>0.522096</v>
      </c>
      <c r="CA585" s="4">
        <v>8.2874409999999994</v>
      </c>
      <c r="CB585" s="4">
        <v>10.546339</v>
      </c>
    </row>
    <row r="586" spans="1:80">
      <c r="A586" s="2">
        <v>42439</v>
      </c>
      <c r="B586" s="29">
        <v>0.39202406249999999</v>
      </c>
      <c r="C586" s="4">
        <v>13.858000000000001</v>
      </c>
      <c r="D586" s="4">
        <v>4.58E-2</v>
      </c>
      <c r="E586" s="4" t="s">
        <v>155</v>
      </c>
      <c r="F586" s="4">
        <v>458.24675300000001</v>
      </c>
      <c r="G586" s="4">
        <v>153.4</v>
      </c>
      <c r="H586" s="4">
        <v>51.4</v>
      </c>
      <c r="I586" s="4">
        <v>733.4</v>
      </c>
      <c r="K586" s="4">
        <v>0.4</v>
      </c>
      <c r="L586" s="4">
        <v>66</v>
      </c>
      <c r="M586" s="4">
        <v>0.87990000000000002</v>
      </c>
      <c r="N586" s="4">
        <v>12.194000000000001</v>
      </c>
      <c r="O586" s="4">
        <v>4.0300000000000002E-2</v>
      </c>
      <c r="P586" s="4">
        <v>134.9503</v>
      </c>
      <c r="Q586" s="4">
        <v>45.267299999999999</v>
      </c>
      <c r="R586" s="4">
        <v>180.2</v>
      </c>
      <c r="S586" s="4">
        <v>106.3536</v>
      </c>
      <c r="T586" s="4">
        <v>35.674999999999997</v>
      </c>
      <c r="U586" s="4">
        <v>142</v>
      </c>
      <c r="V586" s="4">
        <v>733.35590000000002</v>
      </c>
      <c r="Y586" s="4">
        <v>58.219000000000001</v>
      </c>
      <c r="Z586" s="4">
        <v>0</v>
      </c>
      <c r="AA586" s="4">
        <v>0.35199999999999998</v>
      </c>
      <c r="AB586" s="4" t="s">
        <v>384</v>
      </c>
      <c r="AC586" s="4">
        <v>0</v>
      </c>
      <c r="AD586" s="4">
        <v>11.9</v>
      </c>
      <c r="AE586" s="4">
        <v>836</v>
      </c>
      <c r="AF586" s="4">
        <v>859</v>
      </c>
      <c r="AG586" s="4">
        <v>863</v>
      </c>
      <c r="AH586" s="4">
        <v>76</v>
      </c>
      <c r="AI586" s="4">
        <v>17.79</v>
      </c>
      <c r="AJ586" s="4">
        <v>0.41</v>
      </c>
      <c r="AK586" s="4">
        <v>984</v>
      </c>
      <c r="AL586" s="4">
        <v>-2</v>
      </c>
      <c r="AM586" s="4">
        <v>0</v>
      </c>
      <c r="AN586" s="4">
        <v>21</v>
      </c>
      <c r="AO586" s="4">
        <v>191</v>
      </c>
      <c r="AP586" s="4">
        <v>190</v>
      </c>
      <c r="AQ586" s="4">
        <v>3.1</v>
      </c>
      <c r="AR586" s="4">
        <v>195</v>
      </c>
      <c r="AS586" s="4" t="s">
        <v>155</v>
      </c>
      <c r="AT586" s="4">
        <v>2</v>
      </c>
      <c r="AU586" s="5">
        <v>0.59993055555555552</v>
      </c>
      <c r="AV586" s="4">
        <v>47.158904</v>
      </c>
      <c r="AW586" s="4">
        <v>-88.487305000000006</v>
      </c>
      <c r="AX586" s="4">
        <v>313.89999999999998</v>
      </c>
      <c r="AY586" s="4">
        <v>44.3</v>
      </c>
      <c r="AZ586" s="4">
        <v>12</v>
      </c>
      <c r="BA586" s="4">
        <v>11</v>
      </c>
      <c r="BB586" s="4" t="s">
        <v>435</v>
      </c>
      <c r="BC586" s="4">
        <v>1.9</v>
      </c>
      <c r="BD586" s="4">
        <v>1.6</v>
      </c>
      <c r="BE586" s="4">
        <v>2.5</v>
      </c>
      <c r="BF586" s="4">
        <v>14.063000000000001</v>
      </c>
      <c r="BG586" s="4">
        <v>15.18</v>
      </c>
      <c r="BH586" s="4">
        <v>1.08</v>
      </c>
      <c r="BI586" s="4">
        <v>13.647</v>
      </c>
      <c r="BJ586" s="4">
        <v>3005.413</v>
      </c>
      <c r="BK586" s="4">
        <v>6.3250000000000002</v>
      </c>
      <c r="BL586" s="4">
        <v>3.4830000000000001</v>
      </c>
      <c r="BM586" s="4">
        <v>1.1679999999999999</v>
      </c>
      <c r="BN586" s="4">
        <v>4.6509999999999998</v>
      </c>
      <c r="BO586" s="4">
        <v>2.7450000000000001</v>
      </c>
      <c r="BP586" s="4">
        <v>0.92100000000000004</v>
      </c>
      <c r="BQ586" s="4">
        <v>3.6659999999999999</v>
      </c>
      <c r="BR586" s="4">
        <v>5.9767999999999999</v>
      </c>
      <c r="BU586" s="4">
        <v>2.847</v>
      </c>
      <c r="BW586" s="4">
        <v>63.075000000000003</v>
      </c>
      <c r="BX586" s="4">
        <v>0.240984</v>
      </c>
      <c r="BY586" s="4">
        <v>-5</v>
      </c>
      <c r="BZ586" s="4">
        <v>0.521096</v>
      </c>
      <c r="CA586" s="4">
        <v>5.8890459999999996</v>
      </c>
      <c r="CB586" s="4">
        <v>10.526139000000001</v>
      </c>
    </row>
    <row r="587" spans="1:80">
      <c r="A587" s="2">
        <v>42439</v>
      </c>
      <c r="B587" s="29">
        <v>0.39203563657407409</v>
      </c>
      <c r="C587" s="4">
        <v>14.045</v>
      </c>
      <c r="D587" s="4">
        <v>3.9300000000000002E-2</v>
      </c>
      <c r="E587" s="4" t="s">
        <v>155</v>
      </c>
      <c r="F587" s="4">
        <v>393.311688</v>
      </c>
      <c r="G587" s="4">
        <v>73.900000000000006</v>
      </c>
      <c r="H587" s="4">
        <v>55.9</v>
      </c>
      <c r="I587" s="4">
        <v>728.6</v>
      </c>
      <c r="K587" s="4">
        <v>0.61</v>
      </c>
      <c r="L587" s="4">
        <v>66</v>
      </c>
      <c r="M587" s="4">
        <v>0.87860000000000005</v>
      </c>
      <c r="N587" s="4">
        <v>12.340299999999999</v>
      </c>
      <c r="O587" s="4">
        <v>3.4599999999999999E-2</v>
      </c>
      <c r="P587" s="4">
        <v>64.964699999999993</v>
      </c>
      <c r="Q587" s="4">
        <v>49.1036</v>
      </c>
      <c r="R587" s="4">
        <v>114.1</v>
      </c>
      <c r="S587" s="4">
        <v>51.198</v>
      </c>
      <c r="T587" s="4">
        <v>38.698099999999997</v>
      </c>
      <c r="U587" s="4">
        <v>89.9</v>
      </c>
      <c r="V587" s="4">
        <v>728.56859999999995</v>
      </c>
      <c r="Y587" s="4">
        <v>58.292999999999999</v>
      </c>
      <c r="Z587" s="4">
        <v>0</v>
      </c>
      <c r="AA587" s="4">
        <v>0.53200000000000003</v>
      </c>
      <c r="AB587" s="4" t="s">
        <v>384</v>
      </c>
      <c r="AC587" s="4">
        <v>0</v>
      </c>
      <c r="AD587" s="4">
        <v>11.9</v>
      </c>
      <c r="AE587" s="4">
        <v>836</v>
      </c>
      <c r="AF587" s="4">
        <v>859</v>
      </c>
      <c r="AG587" s="4">
        <v>863</v>
      </c>
      <c r="AH587" s="4">
        <v>76</v>
      </c>
      <c r="AI587" s="4">
        <v>17.79</v>
      </c>
      <c r="AJ587" s="4">
        <v>0.41</v>
      </c>
      <c r="AK587" s="4">
        <v>984</v>
      </c>
      <c r="AL587" s="4">
        <v>-2</v>
      </c>
      <c r="AM587" s="4">
        <v>0</v>
      </c>
      <c r="AN587" s="4">
        <v>21</v>
      </c>
      <c r="AO587" s="4">
        <v>191</v>
      </c>
      <c r="AP587" s="4">
        <v>190</v>
      </c>
      <c r="AQ587" s="4">
        <v>3.4</v>
      </c>
      <c r="AR587" s="4">
        <v>195</v>
      </c>
      <c r="AS587" s="4" t="s">
        <v>155</v>
      </c>
      <c r="AT587" s="4">
        <v>2</v>
      </c>
      <c r="AU587" s="5">
        <v>0.59994212962962956</v>
      </c>
      <c r="AV587" s="4">
        <v>47.158900000000003</v>
      </c>
      <c r="AW587" s="4">
        <v>-88.487039999999993</v>
      </c>
      <c r="AX587" s="4">
        <v>313.7</v>
      </c>
      <c r="AY587" s="4">
        <v>43.4</v>
      </c>
      <c r="AZ587" s="4">
        <v>12</v>
      </c>
      <c r="BA587" s="4">
        <v>11</v>
      </c>
      <c r="BB587" s="4" t="s">
        <v>435</v>
      </c>
      <c r="BC587" s="4">
        <v>1.9605999999999999</v>
      </c>
      <c r="BD587" s="4">
        <v>1.4181999999999999</v>
      </c>
      <c r="BE587" s="4">
        <v>2.5606</v>
      </c>
      <c r="BF587" s="4">
        <v>14.063000000000001</v>
      </c>
      <c r="BG587" s="4">
        <v>15</v>
      </c>
      <c r="BH587" s="4">
        <v>1.07</v>
      </c>
      <c r="BI587" s="4">
        <v>13.815</v>
      </c>
      <c r="BJ587" s="4">
        <v>3007.14</v>
      </c>
      <c r="BK587" s="4">
        <v>5.36</v>
      </c>
      <c r="BL587" s="4">
        <v>1.6579999999999999</v>
      </c>
      <c r="BM587" s="4">
        <v>1.2529999999999999</v>
      </c>
      <c r="BN587" s="4">
        <v>2.911</v>
      </c>
      <c r="BO587" s="4">
        <v>1.3069999999999999</v>
      </c>
      <c r="BP587" s="4">
        <v>0.98799999999999999</v>
      </c>
      <c r="BQ587" s="4">
        <v>2.294</v>
      </c>
      <c r="BR587" s="4">
        <v>5.8708</v>
      </c>
      <c r="BU587" s="4">
        <v>2.8180000000000001</v>
      </c>
      <c r="BW587" s="4">
        <v>94.266999999999996</v>
      </c>
      <c r="BX587" s="4">
        <v>0.183088</v>
      </c>
      <c r="BY587" s="4">
        <v>-5</v>
      </c>
      <c r="BZ587" s="4">
        <v>0.51919199999999999</v>
      </c>
      <c r="CA587" s="4">
        <v>4.4742129999999998</v>
      </c>
      <c r="CB587" s="4">
        <v>10.487678000000001</v>
      </c>
    </row>
    <row r="588" spans="1:80">
      <c r="A588" s="2">
        <v>42439</v>
      </c>
      <c r="B588" s="29">
        <v>0.39204721064814813</v>
      </c>
      <c r="C588" s="4">
        <v>13.45</v>
      </c>
      <c r="D588" s="4">
        <v>7.5600000000000001E-2</v>
      </c>
      <c r="E588" s="4" t="s">
        <v>155</v>
      </c>
      <c r="F588" s="4">
        <v>756.37043200000005</v>
      </c>
      <c r="G588" s="4">
        <v>55.3</v>
      </c>
      <c r="H588" s="4">
        <v>56.1</v>
      </c>
      <c r="I588" s="4">
        <v>732.2</v>
      </c>
      <c r="K588" s="4">
        <v>1</v>
      </c>
      <c r="L588" s="4">
        <v>67</v>
      </c>
      <c r="M588" s="4">
        <v>0.88280000000000003</v>
      </c>
      <c r="N588" s="4">
        <v>11.8741</v>
      </c>
      <c r="O588" s="4">
        <v>6.6799999999999998E-2</v>
      </c>
      <c r="P588" s="4">
        <v>48.777799999999999</v>
      </c>
      <c r="Q588" s="4">
        <v>49.567</v>
      </c>
      <c r="R588" s="4">
        <v>98.3</v>
      </c>
      <c r="S588" s="4">
        <v>38.441299999999998</v>
      </c>
      <c r="T588" s="4">
        <v>39.063299999999998</v>
      </c>
      <c r="U588" s="4">
        <v>77.5</v>
      </c>
      <c r="V588" s="4">
        <v>732.22659999999996</v>
      </c>
      <c r="Y588" s="4">
        <v>59.491</v>
      </c>
      <c r="Z588" s="4">
        <v>0</v>
      </c>
      <c r="AA588" s="4">
        <v>0.88280000000000003</v>
      </c>
      <c r="AB588" s="4" t="s">
        <v>384</v>
      </c>
      <c r="AC588" s="4">
        <v>0</v>
      </c>
      <c r="AD588" s="4">
        <v>11.9</v>
      </c>
      <c r="AE588" s="4">
        <v>836</v>
      </c>
      <c r="AF588" s="4">
        <v>858</v>
      </c>
      <c r="AG588" s="4">
        <v>863</v>
      </c>
      <c r="AH588" s="4">
        <v>76</v>
      </c>
      <c r="AI588" s="4">
        <v>17.79</v>
      </c>
      <c r="AJ588" s="4">
        <v>0.41</v>
      </c>
      <c r="AK588" s="4">
        <v>984</v>
      </c>
      <c r="AL588" s="4">
        <v>-2</v>
      </c>
      <c r="AM588" s="4">
        <v>0</v>
      </c>
      <c r="AN588" s="4">
        <v>21</v>
      </c>
      <c r="AO588" s="4">
        <v>191</v>
      </c>
      <c r="AP588" s="4">
        <v>190.9</v>
      </c>
      <c r="AQ588" s="4">
        <v>3.1</v>
      </c>
      <c r="AR588" s="4">
        <v>195</v>
      </c>
      <c r="AS588" s="4" t="s">
        <v>155</v>
      </c>
      <c r="AT588" s="4">
        <v>2</v>
      </c>
      <c r="AU588" s="5">
        <v>0.59995370370370371</v>
      </c>
      <c r="AV588" s="4">
        <v>47.15889</v>
      </c>
      <c r="AW588" s="4">
        <v>-88.486790999999997</v>
      </c>
      <c r="AX588" s="4">
        <v>313.39999999999998</v>
      </c>
      <c r="AY588" s="4">
        <v>41.3</v>
      </c>
      <c r="AZ588" s="4">
        <v>12</v>
      </c>
      <c r="BA588" s="4">
        <v>10</v>
      </c>
      <c r="BB588" s="4" t="s">
        <v>436</v>
      </c>
      <c r="BC588" s="4">
        <v>2.0394000000000001</v>
      </c>
      <c r="BD588" s="4">
        <v>1.0303</v>
      </c>
      <c r="BE588" s="4">
        <v>2.6394000000000002</v>
      </c>
      <c r="BF588" s="4">
        <v>14.063000000000001</v>
      </c>
      <c r="BG588" s="4">
        <v>15.57</v>
      </c>
      <c r="BH588" s="4">
        <v>1.1100000000000001</v>
      </c>
      <c r="BI588" s="4">
        <v>13.272</v>
      </c>
      <c r="BJ588" s="4">
        <v>2998.3139999999999</v>
      </c>
      <c r="BK588" s="4">
        <v>10.731999999999999</v>
      </c>
      <c r="BL588" s="4">
        <v>1.29</v>
      </c>
      <c r="BM588" s="4">
        <v>1.3109999999999999</v>
      </c>
      <c r="BN588" s="4">
        <v>2.601</v>
      </c>
      <c r="BO588" s="4">
        <v>1.0169999999999999</v>
      </c>
      <c r="BP588" s="4">
        <v>1.0329999999999999</v>
      </c>
      <c r="BQ588" s="4">
        <v>2.0489999999999999</v>
      </c>
      <c r="BR588" s="4">
        <v>6.1139000000000001</v>
      </c>
      <c r="BU588" s="4">
        <v>2.98</v>
      </c>
      <c r="BW588" s="4">
        <v>162.089</v>
      </c>
      <c r="BX588" s="4">
        <v>0.16805600000000001</v>
      </c>
      <c r="BY588" s="4">
        <v>-5</v>
      </c>
      <c r="BZ588" s="4">
        <v>0.51900000000000002</v>
      </c>
      <c r="CA588" s="4">
        <v>4.1068680000000004</v>
      </c>
      <c r="CB588" s="4">
        <v>10.4838</v>
      </c>
    </row>
    <row r="589" spans="1:80">
      <c r="A589" s="2">
        <v>42439</v>
      </c>
      <c r="B589" s="29">
        <v>0.39205878472222228</v>
      </c>
      <c r="C589" s="4">
        <v>11.75</v>
      </c>
      <c r="D589" s="4">
        <v>9.2999999999999999E-2</v>
      </c>
      <c r="E589" s="4" t="s">
        <v>155</v>
      </c>
      <c r="F589" s="4">
        <v>930.31640300000004</v>
      </c>
      <c r="G589" s="4">
        <v>39.5</v>
      </c>
      <c r="H589" s="4">
        <v>56.4</v>
      </c>
      <c r="I589" s="4">
        <v>781.9</v>
      </c>
      <c r="K589" s="4">
        <v>0.95</v>
      </c>
      <c r="L589" s="4">
        <v>67</v>
      </c>
      <c r="M589" s="4">
        <v>0.89600000000000002</v>
      </c>
      <c r="N589" s="4">
        <v>10.528600000000001</v>
      </c>
      <c r="O589" s="4">
        <v>8.3400000000000002E-2</v>
      </c>
      <c r="P589" s="4">
        <v>35.369999999999997</v>
      </c>
      <c r="Q589" s="4">
        <v>50.537199999999999</v>
      </c>
      <c r="R589" s="4">
        <v>85.9</v>
      </c>
      <c r="S589" s="4">
        <v>27.8748</v>
      </c>
      <c r="T589" s="4">
        <v>39.8279</v>
      </c>
      <c r="U589" s="4">
        <v>67.7</v>
      </c>
      <c r="V589" s="4">
        <v>781.92070000000001</v>
      </c>
      <c r="Y589" s="4">
        <v>59.866999999999997</v>
      </c>
      <c r="Z589" s="4">
        <v>0</v>
      </c>
      <c r="AA589" s="4">
        <v>0.84699999999999998</v>
      </c>
      <c r="AB589" s="4" t="s">
        <v>384</v>
      </c>
      <c r="AC589" s="4">
        <v>0</v>
      </c>
      <c r="AD589" s="4">
        <v>11.9</v>
      </c>
      <c r="AE589" s="4">
        <v>837</v>
      </c>
      <c r="AF589" s="4">
        <v>857</v>
      </c>
      <c r="AG589" s="4">
        <v>864</v>
      </c>
      <c r="AH589" s="4">
        <v>76</v>
      </c>
      <c r="AI589" s="4">
        <v>17.79</v>
      </c>
      <c r="AJ589" s="4">
        <v>0.41</v>
      </c>
      <c r="AK589" s="4">
        <v>984</v>
      </c>
      <c r="AL589" s="4">
        <v>-2</v>
      </c>
      <c r="AM589" s="4">
        <v>0</v>
      </c>
      <c r="AN589" s="4">
        <v>21</v>
      </c>
      <c r="AO589" s="4">
        <v>191</v>
      </c>
      <c r="AP589" s="4">
        <v>190.1</v>
      </c>
      <c r="AQ589" s="4">
        <v>3</v>
      </c>
      <c r="AR589" s="4">
        <v>195</v>
      </c>
      <c r="AS589" s="4" t="s">
        <v>155</v>
      </c>
      <c r="AT589" s="4">
        <v>2</v>
      </c>
      <c r="AU589" s="5">
        <v>0.59996527777777775</v>
      </c>
      <c r="AV589" s="4">
        <v>47.158876999999997</v>
      </c>
      <c r="AW589" s="4">
        <v>-88.486542</v>
      </c>
      <c r="AX589" s="4">
        <v>313.3</v>
      </c>
      <c r="AY589" s="4">
        <v>39.5</v>
      </c>
      <c r="AZ589" s="4">
        <v>12</v>
      </c>
      <c r="BA589" s="4">
        <v>8</v>
      </c>
      <c r="BB589" s="4" t="s">
        <v>434</v>
      </c>
      <c r="BC589" s="4">
        <v>1.9</v>
      </c>
      <c r="BD589" s="4">
        <v>1.1000000000000001</v>
      </c>
      <c r="BE589" s="4">
        <v>2.5</v>
      </c>
      <c r="BF589" s="4">
        <v>14.063000000000001</v>
      </c>
      <c r="BG589" s="4">
        <v>17.62</v>
      </c>
      <c r="BH589" s="4">
        <v>1.25</v>
      </c>
      <c r="BI589" s="4">
        <v>11.601000000000001</v>
      </c>
      <c r="BJ589" s="4">
        <v>2989.049</v>
      </c>
      <c r="BK589" s="4">
        <v>15.063000000000001</v>
      </c>
      <c r="BL589" s="4">
        <v>1.052</v>
      </c>
      <c r="BM589" s="4">
        <v>1.502</v>
      </c>
      <c r="BN589" s="4">
        <v>2.5539999999999998</v>
      </c>
      <c r="BO589" s="4">
        <v>0.82899999999999996</v>
      </c>
      <c r="BP589" s="4">
        <v>1.1839999999999999</v>
      </c>
      <c r="BQ589" s="4">
        <v>2.0129999999999999</v>
      </c>
      <c r="BR589" s="4">
        <v>7.3403999999999998</v>
      </c>
      <c r="BU589" s="4">
        <v>3.3719999999999999</v>
      </c>
      <c r="BW589" s="4">
        <v>174.839</v>
      </c>
      <c r="BX589" s="4">
        <v>0.15706600000000001</v>
      </c>
      <c r="BY589" s="4">
        <v>-5</v>
      </c>
      <c r="BZ589" s="4">
        <v>0.51719400000000004</v>
      </c>
      <c r="CA589" s="4">
        <v>3.8382990000000001</v>
      </c>
      <c r="CB589" s="4">
        <v>10.447315</v>
      </c>
    </row>
    <row r="590" spans="1:80">
      <c r="A590" s="2">
        <v>42439</v>
      </c>
      <c r="B590" s="29">
        <v>0.39207035879629631</v>
      </c>
      <c r="C590" s="4">
        <v>11.766</v>
      </c>
      <c r="D590" s="4">
        <v>8.5599999999999996E-2</v>
      </c>
      <c r="E590" s="4" t="s">
        <v>155</v>
      </c>
      <c r="F590" s="4">
        <v>855.92720999999995</v>
      </c>
      <c r="G590" s="4">
        <v>25.8</v>
      </c>
      <c r="H590" s="4">
        <v>56.5</v>
      </c>
      <c r="I590" s="4">
        <v>731</v>
      </c>
      <c r="K590" s="4">
        <v>1.45</v>
      </c>
      <c r="L590" s="4">
        <v>63</v>
      </c>
      <c r="M590" s="4">
        <v>0.89590000000000003</v>
      </c>
      <c r="N590" s="4">
        <v>10.542</v>
      </c>
      <c r="O590" s="4">
        <v>7.6700000000000004E-2</v>
      </c>
      <c r="P590" s="4">
        <v>23.1008</v>
      </c>
      <c r="Q590" s="4">
        <v>50.620399999999997</v>
      </c>
      <c r="R590" s="4">
        <v>73.7</v>
      </c>
      <c r="S590" s="4">
        <v>18.205500000000001</v>
      </c>
      <c r="T590" s="4">
        <v>39.8934</v>
      </c>
      <c r="U590" s="4">
        <v>58.1</v>
      </c>
      <c r="V590" s="4">
        <v>730.976</v>
      </c>
      <c r="Y590" s="4">
        <v>56.792000000000002</v>
      </c>
      <c r="Z590" s="4">
        <v>0</v>
      </c>
      <c r="AA590" s="4">
        <v>1.2952999999999999</v>
      </c>
      <c r="AB590" s="4" t="s">
        <v>384</v>
      </c>
      <c r="AC590" s="4">
        <v>0</v>
      </c>
      <c r="AD590" s="4">
        <v>11.9</v>
      </c>
      <c r="AE590" s="4">
        <v>837</v>
      </c>
      <c r="AF590" s="4">
        <v>858</v>
      </c>
      <c r="AG590" s="4">
        <v>863</v>
      </c>
      <c r="AH590" s="4">
        <v>76</v>
      </c>
      <c r="AI590" s="4">
        <v>17.79</v>
      </c>
      <c r="AJ590" s="4">
        <v>0.41</v>
      </c>
      <c r="AK590" s="4">
        <v>984</v>
      </c>
      <c r="AL590" s="4">
        <v>-2</v>
      </c>
      <c r="AM590" s="4">
        <v>0</v>
      </c>
      <c r="AN590" s="4">
        <v>21</v>
      </c>
      <c r="AO590" s="4">
        <v>191</v>
      </c>
      <c r="AP590" s="4">
        <v>190</v>
      </c>
      <c r="AQ590" s="4">
        <v>2.7</v>
      </c>
      <c r="AR590" s="4">
        <v>195</v>
      </c>
      <c r="AS590" s="4" t="s">
        <v>155</v>
      </c>
      <c r="AT590" s="4">
        <v>1</v>
      </c>
      <c r="AU590" s="5">
        <v>0.5999768518518519</v>
      </c>
      <c r="AV590" s="4">
        <v>47.158848999999996</v>
      </c>
      <c r="AW590" s="4">
        <v>-88.486321000000004</v>
      </c>
      <c r="AX590" s="4">
        <v>313.3</v>
      </c>
      <c r="AY590" s="4">
        <v>34.1</v>
      </c>
      <c r="AZ590" s="4">
        <v>12</v>
      </c>
      <c r="BA590" s="4">
        <v>8</v>
      </c>
      <c r="BB590" s="4" t="s">
        <v>434</v>
      </c>
      <c r="BC590" s="4">
        <v>1.9302999999999999</v>
      </c>
      <c r="BD590" s="4">
        <v>1.0697000000000001</v>
      </c>
      <c r="BE590" s="4">
        <v>2.5</v>
      </c>
      <c r="BF590" s="4">
        <v>14.063000000000001</v>
      </c>
      <c r="BG590" s="4">
        <v>17.62</v>
      </c>
      <c r="BH590" s="4">
        <v>1.25</v>
      </c>
      <c r="BI590" s="4">
        <v>11.615</v>
      </c>
      <c r="BJ590" s="4">
        <v>2992.3960000000002</v>
      </c>
      <c r="BK590" s="4">
        <v>13.853999999999999</v>
      </c>
      <c r="BL590" s="4">
        <v>0.68700000000000006</v>
      </c>
      <c r="BM590" s="4">
        <v>1.5049999999999999</v>
      </c>
      <c r="BN590" s="4">
        <v>2.1909999999999998</v>
      </c>
      <c r="BO590" s="4">
        <v>0.54100000000000004</v>
      </c>
      <c r="BP590" s="4">
        <v>1.1859999999999999</v>
      </c>
      <c r="BQ590" s="4">
        <v>1.7270000000000001</v>
      </c>
      <c r="BR590" s="4">
        <v>6.8611000000000004</v>
      </c>
      <c r="BU590" s="4">
        <v>3.198</v>
      </c>
      <c r="BW590" s="4">
        <v>267.34399999999999</v>
      </c>
      <c r="BX590" s="4">
        <v>0.12526699999999999</v>
      </c>
      <c r="BY590" s="4">
        <v>-5</v>
      </c>
      <c r="BZ590" s="4">
        <v>0.516096</v>
      </c>
      <c r="CA590" s="4">
        <v>3.0612189999999999</v>
      </c>
      <c r="CB590" s="4">
        <v>10.425141</v>
      </c>
    </row>
    <row r="591" spans="1:80">
      <c r="A591" s="2">
        <v>42439</v>
      </c>
      <c r="B591" s="29">
        <v>0.39208193287037035</v>
      </c>
      <c r="C591" s="4">
        <v>12.375</v>
      </c>
      <c r="D591" s="4">
        <v>7.3700000000000002E-2</v>
      </c>
      <c r="E591" s="4" t="s">
        <v>155</v>
      </c>
      <c r="F591" s="4">
        <v>736.73092399999996</v>
      </c>
      <c r="G591" s="4">
        <v>19.399999999999999</v>
      </c>
      <c r="H591" s="4">
        <v>60.1</v>
      </c>
      <c r="I591" s="4">
        <v>656.4</v>
      </c>
      <c r="K591" s="4">
        <v>3.11</v>
      </c>
      <c r="L591" s="4">
        <v>61</v>
      </c>
      <c r="M591" s="4">
        <v>0.89129999999999998</v>
      </c>
      <c r="N591" s="4">
        <v>11.0304</v>
      </c>
      <c r="O591" s="4">
        <v>6.5699999999999995E-2</v>
      </c>
      <c r="P591" s="4">
        <v>17.276</v>
      </c>
      <c r="Q591" s="4">
        <v>53.5608</v>
      </c>
      <c r="R591" s="4">
        <v>70.8</v>
      </c>
      <c r="S591" s="4">
        <v>13.615</v>
      </c>
      <c r="T591" s="4">
        <v>42.210700000000003</v>
      </c>
      <c r="U591" s="4">
        <v>55.8</v>
      </c>
      <c r="V591" s="4">
        <v>656.38040000000001</v>
      </c>
      <c r="Y591" s="4">
        <v>54.006999999999998</v>
      </c>
      <c r="Z591" s="4">
        <v>0</v>
      </c>
      <c r="AA591" s="4">
        <v>2.7757000000000001</v>
      </c>
      <c r="AB591" s="4" t="s">
        <v>384</v>
      </c>
      <c r="AC591" s="4">
        <v>0</v>
      </c>
      <c r="AD591" s="4">
        <v>11.9</v>
      </c>
      <c r="AE591" s="4">
        <v>836</v>
      </c>
      <c r="AF591" s="4">
        <v>858</v>
      </c>
      <c r="AG591" s="4">
        <v>864</v>
      </c>
      <c r="AH591" s="4">
        <v>76</v>
      </c>
      <c r="AI591" s="4">
        <v>17.79</v>
      </c>
      <c r="AJ591" s="4">
        <v>0.41</v>
      </c>
      <c r="AK591" s="4">
        <v>984</v>
      </c>
      <c r="AL591" s="4">
        <v>-2</v>
      </c>
      <c r="AM591" s="4">
        <v>0</v>
      </c>
      <c r="AN591" s="4">
        <v>21</v>
      </c>
      <c r="AO591" s="4">
        <v>191</v>
      </c>
      <c r="AP591" s="4">
        <v>190</v>
      </c>
      <c r="AQ591" s="4">
        <v>3</v>
      </c>
      <c r="AR591" s="4">
        <v>195</v>
      </c>
      <c r="AS591" s="4" t="s">
        <v>155</v>
      </c>
      <c r="AT591" s="4">
        <v>1</v>
      </c>
      <c r="AU591" s="5">
        <v>0.59998842592592594</v>
      </c>
      <c r="AV591" s="4">
        <v>47.158791000000001</v>
      </c>
      <c r="AW591" s="4">
        <v>-88.486148</v>
      </c>
      <c r="AX591" s="4">
        <v>313.2</v>
      </c>
      <c r="AY591" s="4">
        <v>31.2</v>
      </c>
      <c r="AZ591" s="4">
        <v>12</v>
      </c>
      <c r="BA591" s="4">
        <v>9</v>
      </c>
      <c r="BB591" s="4" t="s">
        <v>433</v>
      </c>
      <c r="BC591" s="4">
        <v>1.7273000000000001</v>
      </c>
      <c r="BD591" s="4">
        <v>1</v>
      </c>
      <c r="BE591" s="4">
        <v>2.3182</v>
      </c>
      <c r="BF591" s="4">
        <v>14.063000000000001</v>
      </c>
      <c r="BG591" s="4">
        <v>16.84</v>
      </c>
      <c r="BH591" s="4">
        <v>1.2</v>
      </c>
      <c r="BI591" s="4">
        <v>12.192</v>
      </c>
      <c r="BJ591" s="4">
        <v>2998.739</v>
      </c>
      <c r="BK591" s="4">
        <v>11.362</v>
      </c>
      <c r="BL591" s="4">
        <v>0.49199999999999999</v>
      </c>
      <c r="BM591" s="4">
        <v>1.5249999999999999</v>
      </c>
      <c r="BN591" s="4">
        <v>2.0169999999999999</v>
      </c>
      <c r="BO591" s="4">
        <v>0.38800000000000001</v>
      </c>
      <c r="BP591" s="4">
        <v>1.202</v>
      </c>
      <c r="BQ591" s="4">
        <v>1.589</v>
      </c>
      <c r="BR591" s="4">
        <v>5.9005999999999998</v>
      </c>
      <c r="BU591" s="4">
        <v>2.9129999999999998</v>
      </c>
      <c r="BW591" s="4">
        <v>548.67100000000005</v>
      </c>
      <c r="BX591" s="4">
        <v>0.122904</v>
      </c>
      <c r="BY591" s="4">
        <v>-5</v>
      </c>
      <c r="BZ591" s="4">
        <v>0.51780800000000005</v>
      </c>
      <c r="CA591" s="4">
        <v>3.003466</v>
      </c>
      <c r="CB591" s="4">
        <v>10.459721999999999</v>
      </c>
    </row>
    <row r="592" spans="1:80">
      <c r="A592" s="2">
        <v>42439</v>
      </c>
      <c r="B592" s="29">
        <v>0.39209350694444445</v>
      </c>
      <c r="C592" s="4">
        <v>12.5</v>
      </c>
      <c r="D592" s="4">
        <v>6.8099999999999994E-2</v>
      </c>
      <c r="E592" s="4" t="s">
        <v>155</v>
      </c>
      <c r="F592" s="4">
        <v>680.50602400000002</v>
      </c>
      <c r="G592" s="4">
        <v>18.7</v>
      </c>
      <c r="H592" s="4">
        <v>66.7</v>
      </c>
      <c r="I592" s="4">
        <v>622.4</v>
      </c>
      <c r="K592" s="4">
        <v>3.6</v>
      </c>
      <c r="L592" s="4">
        <v>59</v>
      </c>
      <c r="M592" s="4">
        <v>0.89049999999999996</v>
      </c>
      <c r="N592" s="4">
        <v>11.130800000000001</v>
      </c>
      <c r="O592" s="4">
        <v>6.0600000000000001E-2</v>
      </c>
      <c r="P592" s="4">
        <v>16.651700000000002</v>
      </c>
      <c r="Q592" s="4">
        <v>59.433900000000001</v>
      </c>
      <c r="R592" s="4">
        <v>76.099999999999994</v>
      </c>
      <c r="S592" s="4">
        <v>13.122999999999999</v>
      </c>
      <c r="T592" s="4">
        <v>46.839300000000001</v>
      </c>
      <c r="U592" s="4">
        <v>60</v>
      </c>
      <c r="V592" s="4">
        <v>622.44680000000005</v>
      </c>
      <c r="Y592" s="4">
        <v>52.378</v>
      </c>
      <c r="Z592" s="4">
        <v>0</v>
      </c>
      <c r="AA592" s="4">
        <v>3.2057000000000002</v>
      </c>
      <c r="AB592" s="4" t="s">
        <v>384</v>
      </c>
      <c r="AC592" s="4">
        <v>0</v>
      </c>
      <c r="AD592" s="4">
        <v>11.9</v>
      </c>
      <c r="AE592" s="4">
        <v>836</v>
      </c>
      <c r="AF592" s="4">
        <v>858</v>
      </c>
      <c r="AG592" s="4">
        <v>863</v>
      </c>
      <c r="AH592" s="4">
        <v>76</v>
      </c>
      <c r="AI592" s="4">
        <v>17.79</v>
      </c>
      <c r="AJ592" s="4">
        <v>0.41</v>
      </c>
      <c r="AK592" s="4">
        <v>984</v>
      </c>
      <c r="AL592" s="4">
        <v>-2</v>
      </c>
      <c r="AM592" s="4">
        <v>0</v>
      </c>
      <c r="AN592" s="4">
        <v>21</v>
      </c>
      <c r="AO592" s="4">
        <v>191</v>
      </c>
      <c r="AP592" s="4">
        <v>190</v>
      </c>
      <c r="AQ592" s="4">
        <v>3.1</v>
      </c>
      <c r="AR592" s="4">
        <v>195</v>
      </c>
      <c r="AS592" s="4" t="s">
        <v>155</v>
      </c>
      <c r="AT592" s="4">
        <v>1</v>
      </c>
      <c r="AU592" s="5">
        <v>0.6</v>
      </c>
      <c r="AV592" s="4">
        <v>47.158738999999997</v>
      </c>
      <c r="AW592" s="4">
        <v>-88.485979</v>
      </c>
      <c r="AX592" s="4">
        <v>313.3</v>
      </c>
      <c r="AY592" s="4">
        <v>30</v>
      </c>
      <c r="AZ592" s="4">
        <v>12</v>
      </c>
      <c r="BA592" s="4">
        <v>9</v>
      </c>
      <c r="BB592" s="4" t="s">
        <v>433</v>
      </c>
      <c r="BC592" s="4">
        <v>1.0697000000000001</v>
      </c>
      <c r="BD592" s="4">
        <v>1</v>
      </c>
      <c r="BE592" s="4">
        <v>1.7484999999999999</v>
      </c>
      <c r="BF592" s="4">
        <v>14.063000000000001</v>
      </c>
      <c r="BG592" s="4">
        <v>16.7</v>
      </c>
      <c r="BH592" s="4">
        <v>1.19</v>
      </c>
      <c r="BI592" s="4">
        <v>12.301</v>
      </c>
      <c r="BJ592" s="4">
        <v>3001.2249999999999</v>
      </c>
      <c r="BK592" s="4">
        <v>10.398999999999999</v>
      </c>
      <c r="BL592" s="4">
        <v>0.47</v>
      </c>
      <c r="BM592" s="4">
        <v>1.6779999999999999</v>
      </c>
      <c r="BN592" s="4">
        <v>2.1480000000000001</v>
      </c>
      <c r="BO592" s="4">
        <v>0.371</v>
      </c>
      <c r="BP592" s="4">
        <v>1.323</v>
      </c>
      <c r="BQ592" s="4">
        <v>1.6930000000000001</v>
      </c>
      <c r="BR592" s="4">
        <v>5.5496999999999996</v>
      </c>
      <c r="BU592" s="4">
        <v>2.802</v>
      </c>
      <c r="BW592" s="4">
        <v>628.47699999999998</v>
      </c>
      <c r="BX592" s="4">
        <v>0.14740800000000001</v>
      </c>
      <c r="BY592" s="4">
        <v>-5</v>
      </c>
      <c r="BZ592" s="4">
        <v>0.51528799999999997</v>
      </c>
      <c r="CA592" s="4">
        <v>3.6022829999999999</v>
      </c>
      <c r="CB592" s="4">
        <v>10.408818</v>
      </c>
    </row>
    <row r="593" spans="1:80">
      <c r="A593" s="2">
        <v>42439</v>
      </c>
      <c r="B593" s="29">
        <v>0.39210508101851849</v>
      </c>
      <c r="C593" s="4">
        <v>12.494999999999999</v>
      </c>
      <c r="D593" s="4">
        <v>6.8000000000000005E-2</v>
      </c>
      <c r="E593" s="4" t="s">
        <v>155</v>
      </c>
      <c r="F593" s="4">
        <v>680</v>
      </c>
      <c r="G593" s="4">
        <v>18.600000000000001</v>
      </c>
      <c r="H593" s="4">
        <v>70.7</v>
      </c>
      <c r="I593" s="4">
        <v>624.1</v>
      </c>
      <c r="K593" s="4">
        <v>3.35</v>
      </c>
      <c r="L593" s="4">
        <v>57</v>
      </c>
      <c r="M593" s="4">
        <v>0.89039999999999997</v>
      </c>
      <c r="N593" s="4">
        <v>11.125999999999999</v>
      </c>
      <c r="O593" s="4">
        <v>6.0600000000000001E-2</v>
      </c>
      <c r="P593" s="4">
        <v>16.5623</v>
      </c>
      <c r="Q593" s="4">
        <v>62.946199999999997</v>
      </c>
      <c r="R593" s="4">
        <v>79.5</v>
      </c>
      <c r="S593" s="4">
        <v>13.0525</v>
      </c>
      <c r="T593" s="4">
        <v>49.607300000000002</v>
      </c>
      <c r="U593" s="4">
        <v>62.7</v>
      </c>
      <c r="V593" s="4">
        <v>624.1</v>
      </c>
      <c r="Y593" s="4">
        <v>51.191000000000003</v>
      </c>
      <c r="Z593" s="4">
        <v>0</v>
      </c>
      <c r="AA593" s="4">
        <v>2.9799000000000002</v>
      </c>
      <c r="AB593" s="4" t="s">
        <v>384</v>
      </c>
      <c r="AC593" s="4">
        <v>0</v>
      </c>
      <c r="AD593" s="4">
        <v>11.9</v>
      </c>
      <c r="AE593" s="4">
        <v>836</v>
      </c>
      <c r="AF593" s="4">
        <v>858</v>
      </c>
      <c r="AG593" s="4">
        <v>864</v>
      </c>
      <c r="AH593" s="4">
        <v>76</v>
      </c>
      <c r="AI593" s="4">
        <v>17.79</v>
      </c>
      <c r="AJ593" s="4">
        <v>0.41</v>
      </c>
      <c r="AK593" s="4">
        <v>984</v>
      </c>
      <c r="AL593" s="4">
        <v>-2</v>
      </c>
      <c r="AM593" s="4">
        <v>0</v>
      </c>
      <c r="AN593" s="4">
        <v>21</v>
      </c>
      <c r="AO593" s="4">
        <v>191</v>
      </c>
      <c r="AP593" s="4">
        <v>190</v>
      </c>
      <c r="AQ593" s="4">
        <v>2.9</v>
      </c>
      <c r="AR593" s="4">
        <v>195</v>
      </c>
      <c r="AS593" s="4" t="s">
        <v>155</v>
      </c>
      <c r="AT593" s="4">
        <v>1</v>
      </c>
      <c r="AU593" s="5">
        <v>0.60001157407407402</v>
      </c>
      <c r="AV593" s="4">
        <v>47.158690999999997</v>
      </c>
      <c r="AW593" s="4">
        <v>-88.485823999999994</v>
      </c>
      <c r="AX593" s="4">
        <v>313.39999999999998</v>
      </c>
      <c r="AY593" s="4">
        <v>27</v>
      </c>
      <c r="AZ593" s="4">
        <v>12</v>
      </c>
      <c r="BA593" s="4">
        <v>10</v>
      </c>
      <c r="BB593" s="4" t="s">
        <v>432</v>
      </c>
      <c r="BC593" s="4">
        <v>1</v>
      </c>
      <c r="BD593" s="4">
        <v>1.0303</v>
      </c>
      <c r="BE593" s="4">
        <v>1.4302999999999999</v>
      </c>
      <c r="BF593" s="4">
        <v>14.063000000000001</v>
      </c>
      <c r="BG593" s="4">
        <v>16.7</v>
      </c>
      <c r="BH593" s="4">
        <v>1.19</v>
      </c>
      <c r="BI593" s="4">
        <v>12.304</v>
      </c>
      <c r="BJ593" s="4">
        <v>3001.1840000000002</v>
      </c>
      <c r="BK593" s="4">
        <v>10.395</v>
      </c>
      <c r="BL593" s="4">
        <v>0.46800000000000003</v>
      </c>
      <c r="BM593" s="4">
        <v>1.778</v>
      </c>
      <c r="BN593" s="4">
        <v>2.246</v>
      </c>
      <c r="BO593" s="4">
        <v>0.36899999999999999</v>
      </c>
      <c r="BP593" s="4">
        <v>1.401</v>
      </c>
      <c r="BQ593" s="4">
        <v>1.77</v>
      </c>
      <c r="BR593" s="4">
        <v>5.5667999999999997</v>
      </c>
      <c r="BU593" s="4">
        <v>2.74</v>
      </c>
      <c r="BW593" s="4">
        <v>584.44799999999998</v>
      </c>
      <c r="BX593" s="4">
        <v>0.17621600000000001</v>
      </c>
      <c r="BY593" s="4">
        <v>-5</v>
      </c>
      <c r="BZ593" s="4">
        <v>0.51500000000000001</v>
      </c>
      <c r="CA593" s="4">
        <v>4.3062779999999998</v>
      </c>
      <c r="CB593" s="4">
        <v>10.403</v>
      </c>
    </row>
    <row r="594" spans="1:80">
      <c r="A594" s="2">
        <v>42439</v>
      </c>
      <c r="B594" s="29">
        <v>0.39211665509259258</v>
      </c>
      <c r="C594" s="4">
        <v>12.476000000000001</v>
      </c>
      <c r="D594" s="4">
        <v>6.8000000000000005E-2</v>
      </c>
      <c r="E594" s="4" t="s">
        <v>155</v>
      </c>
      <c r="F594" s="4">
        <v>680</v>
      </c>
      <c r="G594" s="4">
        <v>18.5</v>
      </c>
      <c r="H594" s="4">
        <v>71.8</v>
      </c>
      <c r="I594" s="4">
        <v>621.6</v>
      </c>
      <c r="K594" s="4">
        <v>3.1</v>
      </c>
      <c r="L594" s="4">
        <v>57</v>
      </c>
      <c r="M594" s="4">
        <v>0.89039999999999997</v>
      </c>
      <c r="N594" s="4">
        <v>11.1091</v>
      </c>
      <c r="O594" s="4">
        <v>6.0499999999999998E-2</v>
      </c>
      <c r="P594" s="4">
        <v>16.473099999999999</v>
      </c>
      <c r="Q594" s="4">
        <v>63.933500000000002</v>
      </c>
      <c r="R594" s="4">
        <v>80.400000000000006</v>
      </c>
      <c r="S594" s="4">
        <v>12.9823</v>
      </c>
      <c r="T594" s="4">
        <v>50.385300000000001</v>
      </c>
      <c r="U594" s="4">
        <v>63.4</v>
      </c>
      <c r="V594" s="4">
        <v>621.64020000000005</v>
      </c>
      <c r="Y594" s="4">
        <v>50.396999999999998</v>
      </c>
      <c r="Z594" s="4">
        <v>0</v>
      </c>
      <c r="AA594" s="4">
        <v>2.7604000000000002</v>
      </c>
      <c r="AB594" s="4" t="s">
        <v>384</v>
      </c>
      <c r="AC594" s="4">
        <v>0</v>
      </c>
      <c r="AD594" s="4">
        <v>11.8</v>
      </c>
      <c r="AE594" s="4">
        <v>836</v>
      </c>
      <c r="AF594" s="4">
        <v>858</v>
      </c>
      <c r="AG594" s="4">
        <v>863</v>
      </c>
      <c r="AH594" s="4">
        <v>76</v>
      </c>
      <c r="AI594" s="4">
        <v>17.79</v>
      </c>
      <c r="AJ594" s="4">
        <v>0.41</v>
      </c>
      <c r="AK594" s="4">
        <v>984</v>
      </c>
      <c r="AL594" s="4">
        <v>-2</v>
      </c>
      <c r="AM594" s="4">
        <v>0</v>
      </c>
      <c r="AN594" s="4">
        <v>21</v>
      </c>
      <c r="AO594" s="4">
        <v>191</v>
      </c>
      <c r="AP594" s="4">
        <v>190</v>
      </c>
      <c r="AQ594" s="4">
        <v>2.4</v>
      </c>
      <c r="AR594" s="4">
        <v>195</v>
      </c>
      <c r="AS594" s="4" t="s">
        <v>155</v>
      </c>
      <c r="AT594" s="4">
        <v>1</v>
      </c>
      <c r="AU594" s="5">
        <v>0.60002314814814817</v>
      </c>
      <c r="AV594" s="4">
        <v>47.158655000000003</v>
      </c>
      <c r="AW594" s="4">
        <v>-88.485677999999993</v>
      </c>
      <c r="AX594" s="4">
        <v>313.3</v>
      </c>
      <c r="AY594" s="4">
        <v>25.9</v>
      </c>
      <c r="AZ594" s="4">
        <v>12</v>
      </c>
      <c r="BA594" s="4">
        <v>10</v>
      </c>
      <c r="BB594" s="4" t="s">
        <v>432</v>
      </c>
      <c r="BC594" s="4">
        <v>1</v>
      </c>
      <c r="BD594" s="4">
        <v>1.1000000000000001</v>
      </c>
      <c r="BE594" s="4">
        <v>1.5</v>
      </c>
      <c r="BF594" s="4">
        <v>14.063000000000001</v>
      </c>
      <c r="BG594" s="4">
        <v>16.73</v>
      </c>
      <c r="BH594" s="4">
        <v>1.19</v>
      </c>
      <c r="BI594" s="4">
        <v>12.304</v>
      </c>
      <c r="BJ594" s="4">
        <v>3001.2159999999999</v>
      </c>
      <c r="BK594" s="4">
        <v>10.411</v>
      </c>
      <c r="BL594" s="4">
        <v>0.46600000000000003</v>
      </c>
      <c r="BM594" s="4">
        <v>1.8089999999999999</v>
      </c>
      <c r="BN594" s="4">
        <v>2.2749999999999999</v>
      </c>
      <c r="BO594" s="4">
        <v>0.36699999999999999</v>
      </c>
      <c r="BP594" s="4">
        <v>1.425</v>
      </c>
      <c r="BQ594" s="4">
        <v>1.7929999999999999</v>
      </c>
      <c r="BR594" s="4">
        <v>5.5533000000000001</v>
      </c>
      <c r="BU594" s="4">
        <v>2.7010000000000001</v>
      </c>
      <c r="BW594" s="4">
        <v>542.22900000000004</v>
      </c>
      <c r="BX594" s="4">
        <v>0.16905600000000001</v>
      </c>
      <c r="BY594" s="4">
        <v>-5</v>
      </c>
      <c r="BZ594" s="4">
        <v>0.51500000000000001</v>
      </c>
      <c r="CA594" s="4">
        <v>4.1313060000000004</v>
      </c>
      <c r="CB594" s="4">
        <v>10.403</v>
      </c>
    </row>
    <row r="595" spans="1:80">
      <c r="A595" s="2">
        <v>42439</v>
      </c>
      <c r="B595" s="29">
        <v>0.39212822916666662</v>
      </c>
      <c r="C595" s="4">
        <v>12.45</v>
      </c>
      <c r="D595" s="4">
        <v>6.7500000000000004E-2</v>
      </c>
      <c r="E595" s="4" t="s">
        <v>155</v>
      </c>
      <c r="F595" s="4">
        <v>674.90369199999998</v>
      </c>
      <c r="G595" s="4">
        <v>18.2</v>
      </c>
      <c r="H595" s="4">
        <v>73</v>
      </c>
      <c r="I595" s="4">
        <v>627.6</v>
      </c>
      <c r="K595" s="4">
        <v>3.1</v>
      </c>
      <c r="L595" s="4">
        <v>56</v>
      </c>
      <c r="M595" s="4">
        <v>0.89070000000000005</v>
      </c>
      <c r="N595" s="4">
        <v>11.0898</v>
      </c>
      <c r="O595" s="4">
        <v>6.0100000000000001E-2</v>
      </c>
      <c r="P595" s="4">
        <v>16.211600000000001</v>
      </c>
      <c r="Q595" s="4">
        <v>65.063699999999997</v>
      </c>
      <c r="R595" s="4">
        <v>81.3</v>
      </c>
      <c r="S595" s="4">
        <v>12.776199999999999</v>
      </c>
      <c r="T595" s="4">
        <v>51.276000000000003</v>
      </c>
      <c r="U595" s="4">
        <v>64.099999999999994</v>
      </c>
      <c r="V595" s="4">
        <v>627.55309999999997</v>
      </c>
      <c r="Y595" s="4">
        <v>50.12</v>
      </c>
      <c r="Z595" s="4">
        <v>0</v>
      </c>
      <c r="AA595" s="4">
        <v>2.7612999999999999</v>
      </c>
      <c r="AB595" s="4" t="s">
        <v>384</v>
      </c>
      <c r="AC595" s="4">
        <v>0</v>
      </c>
      <c r="AD595" s="4">
        <v>11.8</v>
      </c>
      <c r="AE595" s="4">
        <v>836</v>
      </c>
      <c r="AF595" s="4">
        <v>859</v>
      </c>
      <c r="AG595" s="4">
        <v>863</v>
      </c>
      <c r="AH595" s="4">
        <v>76</v>
      </c>
      <c r="AI595" s="4">
        <v>17.79</v>
      </c>
      <c r="AJ595" s="4">
        <v>0.41</v>
      </c>
      <c r="AK595" s="4">
        <v>984</v>
      </c>
      <c r="AL595" s="4">
        <v>-2</v>
      </c>
      <c r="AM595" s="4">
        <v>0</v>
      </c>
      <c r="AN595" s="4">
        <v>21</v>
      </c>
      <c r="AO595" s="4">
        <v>191</v>
      </c>
      <c r="AP595" s="4">
        <v>190</v>
      </c>
      <c r="AQ595" s="4">
        <v>2.8</v>
      </c>
      <c r="AR595" s="4">
        <v>195</v>
      </c>
      <c r="AS595" s="4" t="s">
        <v>155</v>
      </c>
      <c r="AT595" s="4">
        <v>1</v>
      </c>
      <c r="AU595" s="5">
        <v>0.60003472222222221</v>
      </c>
      <c r="AV595" s="4">
        <v>47.158622999999999</v>
      </c>
      <c r="AW595" s="4">
        <v>-88.485534000000001</v>
      </c>
      <c r="AX595" s="4">
        <v>313.2</v>
      </c>
      <c r="AY595" s="4">
        <v>25</v>
      </c>
      <c r="AZ595" s="4">
        <v>12</v>
      </c>
      <c r="BA595" s="4">
        <v>10</v>
      </c>
      <c r="BB595" s="4" t="s">
        <v>432</v>
      </c>
      <c r="BC595" s="4">
        <v>1.0606</v>
      </c>
      <c r="BD595" s="4">
        <v>1.1303000000000001</v>
      </c>
      <c r="BE595" s="4">
        <v>1.5606</v>
      </c>
      <c r="BF595" s="4">
        <v>14.063000000000001</v>
      </c>
      <c r="BG595" s="4">
        <v>16.760000000000002</v>
      </c>
      <c r="BH595" s="4">
        <v>1.19</v>
      </c>
      <c r="BI595" s="4">
        <v>12.265000000000001</v>
      </c>
      <c r="BJ595" s="4">
        <v>3001.1350000000002</v>
      </c>
      <c r="BK595" s="4">
        <v>10.355</v>
      </c>
      <c r="BL595" s="4">
        <v>0.45900000000000002</v>
      </c>
      <c r="BM595" s="4">
        <v>1.8440000000000001</v>
      </c>
      <c r="BN595" s="4">
        <v>2.3029999999999999</v>
      </c>
      <c r="BO595" s="4">
        <v>0.36199999999999999</v>
      </c>
      <c r="BP595" s="4">
        <v>1.4530000000000001</v>
      </c>
      <c r="BQ595" s="4">
        <v>1.8149999999999999</v>
      </c>
      <c r="BR595" s="4">
        <v>5.6158000000000001</v>
      </c>
      <c r="BU595" s="4">
        <v>2.6909999999999998</v>
      </c>
      <c r="BW595" s="4">
        <v>543.346</v>
      </c>
      <c r="BX595" s="4">
        <v>0.16347999999999999</v>
      </c>
      <c r="BY595" s="4">
        <v>-5</v>
      </c>
      <c r="BZ595" s="4">
        <v>0.51500000000000001</v>
      </c>
      <c r="CA595" s="4">
        <v>3.9950429999999999</v>
      </c>
      <c r="CB595" s="4">
        <v>10.403</v>
      </c>
    </row>
    <row r="596" spans="1:80">
      <c r="A596" s="2">
        <v>42439</v>
      </c>
      <c r="B596" s="29">
        <v>0.39213980324074077</v>
      </c>
      <c r="C596" s="4">
        <v>12.45</v>
      </c>
      <c r="D596" s="4">
        <v>6.7000000000000004E-2</v>
      </c>
      <c r="E596" s="4" t="s">
        <v>155</v>
      </c>
      <c r="F596" s="4">
        <v>670</v>
      </c>
      <c r="G596" s="4">
        <v>18.100000000000001</v>
      </c>
      <c r="H596" s="4">
        <v>74.2</v>
      </c>
      <c r="I596" s="4">
        <v>627.70000000000005</v>
      </c>
      <c r="K596" s="4">
        <v>3.1</v>
      </c>
      <c r="L596" s="4">
        <v>56</v>
      </c>
      <c r="M596" s="4">
        <v>0.89080000000000004</v>
      </c>
      <c r="N596" s="4">
        <v>11.09</v>
      </c>
      <c r="O596" s="4">
        <v>5.9700000000000003E-2</v>
      </c>
      <c r="P596" s="4">
        <v>16.0838</v>
      </c>
      <c r="Q596" s="4">
        <v>66.062899999999999</v>
      </c>
      <c r="R596" s="4">
        <v>82.1</v>
      </c>
      <c r="S596" s="4">
        <v>12.6755</v>
      </c>
      <c r="T596" s="4">
        <v>52.063499999999998</v>
      </c>
      <c r="U596" s="4">
        <v>64.7</v>
      </c>
      <c r="V596" s="4">
        <v>627.68439999999998</v>
      </c>
      <c r="Y596" s="4">
        <v>49.648000000000003</v>
      </c>
      <c r="Z596" s="4">
        <v>0</v>
      </c>
      <c r="AA596" s="4">
        <v>2.7614000000000001</v>
      </c>
      <c r="AB596" s="4" t="s">
        <v>384</v>
      </c>
      <c r="AC596" s="4">
        <v>0</v>
      </c>
      <c r="AD596" s="4">
        <v>11.9</v>
      </c>
      <c r="AE596" s="4">
        <v>836</v>
      </c>
      <c r="AF596" s="4">
        <v>858</v>
      </c>
      <c r="AG596" s="4">
        <v>863</v>
      </c>
      <c r="AH596" s="4">
        <v>76</v>
      </c>
      <c r="AI596" s="4">
        <v>17.79</v>
      </c>
      <c r="AJ596" s="4">
        <v>0.41</v>
      </c>
      <c r="AK596" s="4">
        <v>984</v>
      </c>
      <c r="AL596" s="4">
        <v>-2</v>
      </c>
      <c r="AM596" s="4">
        <v>0</v>
      </c>
      <c r="AN596" s="4">
        <v>21</v>
      </c>
      <c r="AO596" s="4">
        <v>191</v>
      </c>
      <c r="AP596" s="4">
        <v>190</v>
      </c>
      <c r="AQ596" s="4">
        <v>2.8</v>
      </c>
      <c r="AR596" s="4">
        <v>195</v>
      </c>
      <c r="AS596" s="4" t="s">
        <v>155</v>
      </c>
      <c r="AT596" s="4">
        <v>1</v>
      </c>
      <c r="AU596" s="5">
        <v>0.60004629629629636</v>
      </c>
      <c r="AV596" s="4">
        <v>47.158596000000003</v>
      </c>
      <c r="AW596" s="4">
        <v>-88.485392000000004</v>
      </c>
      <c r="AX596" s="4">
        <v>313.10000000000002</v>
      </c>
      <c r="AY596" s="4">
        <v>24.2</v>
      </c>
      <c r="AZ596" s="4">
        <v>12</v>
      </c>
      <c r="BA596" s="4">
        <v>10</v>
      </c>
      <c r="BB596" s="4" t="s">
        <v>432</v>
      </c>
      <c r="BC596" s="4">
        <v>1.2302999999999999</v>
      </c>
      <c r="BD596" s="4">
        <v>1.2605999999999999</v>
      </c>
      <c r="BE596" s="4">
        <v>1.7605999999999999</v>
      </c>
      <c r="BF596" s="4">
        <v>14.063000000000001</v>
      </c>
      <c r="BG596" s="4">
        <v>16.760000000000002</v>
      </c>
      <c r="BH596" s="4">
        <v>1.19</v>
      </c>
      <c r="BI596" s="4">
        <v>12.263</v>
      </c>
      <c r="BJ596" s="4">
        <v>3001.2489999999998</v>
      </c>
      <c r="BK596" s="4">
        <v>10.28</v>
      </c>
      <c r="BL596" s="4">
        <v>0.45600000000000002</v>
      </c>
      <c r="BM596" s="4">
        <v>1.8720000000000001</v>
      </c>
      <c r="BN596" s="4">
        <v>2.3279999999999998</v>
      </c>
      <c r="BO596" s="4">
        <v>0.35899999999999999</v>
      </c>
      <c r="BP596" s="4">
        <v>1.4750000000000001</v>
      </c>
      <c r="BQ596" s="4">
        <v>1.835</v>
      </c>
      <c r="BR596" s="4">
        <v>5.617</v>
      </c>
      <c r="BU596" s="4">
        <v>2.6659999999999999</v>
      </c>
      <c r="BW596" s="4">
        <v>543.36699999999996</v>
      </c>
      <c r="BX596" s="4">
        <v>0.20910400000000001</v>
      </c>
      <c r="BY596" s="4">
        <v>-5</v>
      </c>
      <c r="BZ596" s="4">
        <v>0.51680800000000005</v>
      </c>
      <c r="CA596" s="4">
        <v>5.109979</v>
      </c>
      <c r="CB596" s="4">
        <v>10.439522</v>
      </c>
    </row>
    <row r="597" spans="1:80">
      <c r="A597" s="2">
        <v>42439</v>
      </c>
      <c r="B597" s="29">
        <v>0.39215137731481481</v>
      </c>
      <c r="C597" s="4">
        <v>12.4</v>
      </c>
      <c r="D597" s="4">
        <v>6.6600000000000006E-2</v>
      </c>
      <c r="E597" s="4" t="s">
        <v>155</v>
      </c>
      <c r="F597" s="4">
        <v>666.15384600000004</v>
      </c>
      <c r="G597" s="4">
        <v>18</v>
      </c>
      <c r="H597" s="4">
        <v>78.7</v>
      </c>
      <c r="I597" s="4">
        <v>616.9</v>
      </c>
      <c r="K597" s="4">
        <v>3.1</v>
      </c>
      <c r="L597" s="4">
        <v>55</v>
      </c>
      <c r="M597" s="4">
        <v>0.89119999999999999</v>
      </c>
      <c r="N597" s="4">
        <v>11.051500000000001</v>
      </c>
      <c r="O597" s="4">
        <v>5.9400000000000001E-2</v>
      </c>
      <c r="P597" s="4">
        <v>16.042200000000001</v>
      </c>
      <c r="Q597" s="4">
        <v>70.130499999999998</v>
      </c>
      <c r="R597" s="4">
        <v>86.2</v>
      </c>
      <c r="S597" s="4">
        <v>12.6427</v>
      </c>
      <c r="T597" s="4">
        <v>55.269199999999998</v>
      </c>
      <c r="U597" s="4">
        <v>67.900000000000006</v>
      </c>
      <c r="V597" s="4">
        <v>616.91650000000004</v>
      </c>
      <c r="Y597" s="4">
        <v>49.021999999999998</v>
      </c>
      <c r="Z597" s="4">
        <v>0</v>
      </c>
      <c r="AA597" s="4">
        <v>2.7627999999999999</v>
      </c>
      <c r="AB597" s="4" t="s">
        <v>384</v>
      </c>
      <c r="AC597" s="4">
        <v>0</v>
      </c>
      <c r="AD597" s="4">
        <v>11.8</v>
      </c>
      <c r="AE597" s="4">
        <v>837</v>
      </c>
      <c r="AF597" s="4">
        <v>859</v>
      </c>
      <c r="AG597" s="4">
        <v>863</v>
      </c>
      <c r="AH597" s="4">
        <v>76</v>
      </c>
      <c r="AI597" s="4">
        <v>17.79</v>
      </c>
      <c r="AJ597" s="4">
        <v>0.41</v>
      </c>
      <c r="AK597" s="4">
        <v>984</v>
      </c>
      <c r="AL597" s="4">
        <v>-2</v>
      </c>
      <c r="AM597" s="4">
        <v>0</v>
      </c>
      <c r="AN597" s="4">
        <v>21</v>
      </c>
      <c r="AO597" s="4">
        <v>191</v>
      </c>
      <c r="AP597" s="4">
        <v>190</v>
      </c>
      <c r="AQ597" s="4">
        <v>3</v>
      </c>
      <c r="AR597" s="4">
        <v>195</v>
      </c>
      <c r="AS597" s="4" t="s">
        <v>155</v>
      </c>
      <c r="AT597" s="4">
        <v>1</v>
      </c>
      <c r="AU597" s="5">
        <v>0.60005787037037039</v>
      </c>
      <c r="AV597" s="4">
        <v>47.158577000000001</v>
      </c>
      <c r="AW597" s="4">
        <v>-88.485251000000005</v>
      </c>
      <c r="AX597" s="4">
        <v>312.89999999999998</v>
      </c>
      <c r="AY597" s="4">
        <v>23.7</v>
      </c>
      <c r="AZ597" s="4">
        <v>12</v>
      </c>
      <c r="BA597" s="4">
        <v>10</v>
      </c>
      <c r="BB597" s="4" t="s">
        <v>432</v>
      </c>
      <c r="BC597" s="4">
        <v>1.3606</v>
      </c>
      <c r="BD597" s="4">
        <v>1.4302999999999999</v>
      </c>
      <c r="BE597" s="4">
        <v>1.9605999999999999</v>
      </c>
      <c r="BF597" s="4">
        <v>14.063000000000001</v>
      </c>
      <c r="BG597" s="4">
        <v>16.82</v>
      </c>
      <c r="BH597" s="4">
        <v>1.2</v>
      </c>
      <c r="BI597" s="4">
        <v>12.204000000000001</v>
      </c>
      <c r="BJ597" s="4">
        <v>3001.5459999999998</v>
      </c>
      <c r="BK597" s="4">
        <v>10.263</v>
      </c>
      <c r="BL597" s="4">
        <v>0.45600000000000002</v>
      </c>
      <c r="BM597" s="4">
        <v>1.9950000000000001</v>
      </c>
      <c r="BN597" s="4">
        <v>2.4510000000000001</v>
      </c>
      <c r="BO597" s="4">
        <v>0.36</v>
      </c>
      <c r="BP597" s="4">
        <v>1.5720000000000001</v>
      </c>
      <c r="BQ597" s="4">
        <v>1.9319999999999999</v>
      </c>
      <c r="BR597" s="4">
        <v>5.5404</v>
      </c>
      <c r="BU597" s="4">
        <v>2.6419999999999999</v>
      </c>
      <c r="BW597" s="4">
        <v>545.601</v>
      </c>
      <c r="BX597" s="4">
        <v>0.185976</v>
      </c>
      <c r="BY597" s="4">
        <v>-5</v>
      </c>
      <c r="BZ597" s="4">
        <v>0.51700000000000002</v>
      </c>
      <c r="CA597" s="4">
        <v>4.5447879999999996</v>
      </c>
      <c r="CB597" s="4">
        <v>10.4434</v>
      </c>
    </row>
    <row r="598" spans="1:80">
      <c r="A598" s="2">
        <v>42439</v>
      </c>
      <c r="B598" s="29">
        <v>0.3921629513888889</v>
      </c>
      <c r="C598" s="4">
        <v>12.443</v>
      </c>
      <c r="D598" s="4">
        <v>6.4899999999999999E-2</v>
      </c>
      <c r="E598" s="4" t="s">
        <v>155</v>
      </c>
      <c r="F598" s="4">
        <v>648.82594400000005</v>
      </c>
      <c r="G598" s="4">
        <v>18</v>
      </c>
      <c r="H598" s="4">
        <v>80</v>
      </c>
      <c r="I598" s="4">
        <v>595.4</v>
      </c>
      <c r="K598" s="4">
        <v>3.1</v>
      </c>
      <c r="L598" s="4">
        <v>54</v>
      </c>
      <c r="M598" s="4">
        <v>0.89100000000000001</v>
      </c>
      <c r="N598" s="4">
        <v>11.0861</v>
      </c>
      <c r="O598" s="4">
        <v>5.7799999999999997E-2</v>
      </c>
      <c r="P598" s="4">
        <v>15.9979</v>
      </c>
      <c r="Q598" s="4">
        <v>71.277699999999996</v>
      </c>
      <c r="R598" s="4">
        <v>87.3</v>
      </c>
      <c r="S598" s="4">
        <v>12.607799999999999</v>
      </c>
      <c r="T598" s="4">
        <v>56.173200000000001</v>
      </c>
      <c r="U598" s="4">
        <v>68.8</v>
      </c>
      <c r="V598" s="4">
        <v>595.39909999999998</v>
      </c>
      <c r="Y598" s="4">
        <v>48.406999999999996</v>
      </c>
      <c r="Z598" s="4">
        <v>0</v>
      </c>
      <c r="AA598" s="4">
        <v>2.762</v>
      </c>
      <c r="AB598" s="4" t="s">
        <v>384</v>
      </c>
      <c r="AC598" s="4">
        <v>0</v>
      </c>
      <c r="AD598" s="4">
        <v>11.9</v>
      </c>
      <c r="AE598" s="4">
        <v>837</v>
      </c>
      <c r="AF598" s="4">
        <v>858</v>
      </c>
      <c r="AG598" s="4">
        <v>864</v>
      </c>
      <c r="AH598" s="4">
        <v>76</v>
      </c>
      <c r="AI598" s="4">
        <v>17.79</v>
      </c>
      <c r="AJ598" s="4">
        <v>0.41</v>
      </c>
      <c r="AK598" s="4">
        <v>984</v>
      </c>
      <c r="AL598" s="4">
        <v>-2</v>
      </c>
      <c r="AM598" s="4">
        <v>0</v>
      </c>
      <c r="AN598" s="4">
        <v>21</v>
      </c>
      <c r="AO598" s="4">
        <v>191</v>
      </c>
      <c r="AP598" s="4">
        <v>190.9</v>
      </c>
      <c r="AQ598" s="4">
        <v>3.1</v>
      </c>
      <c r="AR598" s="4">
        <v>195</v>
      </c>
      <c r="AS598" s="4" t="s">
        <v>155</v>
      </c>
      <c r="AT598" s="4">
        <v>1</v>
      </c>
      <c r="AU598" s="5">
        <v>0.60006944444444443</v>
      </c>
      <c r="AV598" s="4">
        <v>47.158562000000003</v>
      </c>
      <c r="AW598" s="4">
        <v>-88.485112000000001</v>
      </c>
      <c r="AX598" s="4">
        <v>312.60000000000002</v>
      </c>
      <c r="AY598" s="4">
        <v>23.4</v>
      </c>
      <c r="AZ598" s="4">
        <v>12</v>
      </c>
      <c r="BA598" s="4">
        <v>10</v>
      </c>
      <c r="BB598" s="4" t="s">
        <v>432</v>
      </c>
      <c r="BC598" s="4">
        <v>1.5303</v>
      </c>
      <c r="BD598" s="4">
        <v>1.5606</v>
      </c>
      <c r="BE598" s="4">
        <v>2.1909000000000001</v>
      </c>
      <c r="BF598" s="4">
        <v>14.063000000000001</v>
      </c>
      <c r="BG598" s="4">
        <v>16.78</v>
      </c>
      <c r="BH598" s="4">
        <v>1.19</v>
      </c>
      <c r="BI598" s="4">
        <v>12.237</v>
      </c>
      <c r="BJ598" s="4">
        <v>3002.6120000000001</v>
      </c>
      <c r="BK598" s="4">
        <v>9.9649999999999999</v>
      </c>
      <c r="BL598" s="4">
        <v>0.45400000000000001</v>
      </c>
      <c r="BM598" s="4">
        <v>2.0219999999999998</v>
      </c>
      <c r="BN598" s="4">
        <v>2.4750000000000001</v>
      </c>
      <c r="BO598" s="4">
        <v>0.35799999999999998</v>
      </c>
      <c r="BP598" s="4">
        <v>1.593</v>
      </c>
      <c r="BQ598" s="4">
        <v>1.9510000000000001</v>
      </c>
      <c r="BR598" s="4">
        <v>5.3323999999999998</v>
      </c>
      <c r="BU598" s="4">
        <v>2.601</v>
      </c>
      <c r="BW598" s="4">
        <v>543.93100000000004</v>
      </c>
      <c r="BX598" s="4">
        <v>0.16492000000000001</v>
      </c>
      <c r="BY598" s="4">
        <v>-5</v>
      </c>
      <c r="BZ598" s="4">
        <v>0.51971199999999995</v>
      </c>
      <c r="CA598" s="4">
        <v>4.030233</v>
      </c>
      <c r="CB598" s="4">
        <v>10.498182</v>
      </c>
    </row>
    <row r="599" spans="1:80">
      <c r="A599" s="2">
        <v>42439</v>
      </c>
      <c r="B599" s="29">
        <v>0.39217452546296294</v>
      </c>
      <c r="C599" s="4">
        <v>12.754</v>
      </c>
      <c r="D599" s="4">
        <v>5.5899999999999998E-2</v>
      </c>
      <c r="E599" s="4" t="s">
        <v>155</v>
      </c>
      <c r="F599" s="4">
        <v>558.513957</v>
      </c>
      <c r="G599" s="4">
        <v>17.2</v>
      </c>
      <c r="H599" s="4">
        <v>80</v>
      </c>
      <c r="I599" s="4">
        <v>575.4</v>
      </c>
      <c r="K599" s="4">
        <v>3.1</v>
      </c>
      <c r="L599" s="4">
        <v>54</v>
      </c>
      <c r="M599" s="4">
        <v>0.88859999999999995</v>
      </c>
      <c r="N599" s="4">
        <v>11.333299999999999</v>
      </c>
      <c r="O599" s="4">
        <v>4.9599999999999998E-2</v>
      </c>
      <c r="P599" s="4">
        <v>15.2431</v>
      </c>
      <c r="Q599" s="4">
        <v>71.085899999999995</v>
      </c>
      <c r="R599" s="4">
        <v>86.3</v>
      </c>
      <c r="S599" s="4">
        <v>12.013</v>
      </c>
      <c r="T599" s="4">
        <v>56.022100000000002</v>
      </c>
      <c r="U599" s="4">
        <v>68</v>
      </c>
      <c r="V599" s="4">
        <v>575.4049</v>
      </c>
      <c r="Y599" s="4">
        <v>48.017000000000003</v>
      </c>
      <c r="Z599" s="4">
        <v>0</v>
      </c>
      <c r="AA599" s="4">
        <v>2.7545999999999999</v>
      </c>
      <c r="AB599" s="4" t="s">
        <v>384</v>
      </c>
      <c r="AC599" s="4">
        <v>0</v>
      </c>
      <c r="AD599" s="4">
        <v>11.8</v>
      </c>
      <c r="AE599" s="4">
        <v>836</v>
      </c>
      <c r="AF599" s="4">
        <v>859</v>
      </c>
      <c r="AG599" s="4">
        <v>863</v>
      </c>
      <c r="AH599" s="4">
        <v>76</v>
      </c>
      <c r="AI599" s="4">
        <v>17.79</v>
      </c>
      <c r="AJ599" s="4">
        <v>0.41</v>
      </c>
      <c r="AK599" s="4">
        <v>984</v>
      </c>
      <c r="AL599" s="4">
        <v>-2</v>
      </c>
      <c r="AM599" s="4">
        <v>0</v>
      </c>
      <c r="AN599" s="4">
        <v>21</v>
      </c>
      <c r="AO599" s="4">
        <v>191</v>
      </c>
      <c r="AP599" s="4">
        <v>190.1</v>
      </c>
      <c r="AQ599" s="4">
        <v>3</v>
      </c>
      <c r="AR599" s="4">
        <v>195</v>
      </c>
      <c r="AS599" s="4" t="s">
        <v>155</v>
      </c>
      <c r="AT599" s="4">
        <v>1</v>
      </c>
      <c r="AU599" s="5">
        <v>0.60008101851851847</v>
      </c>
      <c r="AV599" s="4">
        <v>47.158546999999999</v>
      </c>
      <c r="AW599" s="4">
        <v>-88.484977000000001</v>
      </c>
      <c r="AX599" s="4">
        <v>312.39999999999998</v>
      </c>
      <c r="AY599" s="4">
        <v>22.5</v>
      </c>
      <c r="AZ599" s="4">
        <v>12</v>
      </c>
      <c r="BA599" s="4">
        <v>10</v>
      </c>
      <c r="BB599" s="4" t="s">
        <v>432</v>
      </c>
      <c r="BC599" s="4">
        <v>1.6606000000000001</v>
      </c>
      <c r="BD599" s="4">
        <v>1.7605999999999999</v>
      </c>
      <c r="BE599" s="4">
        <v>2.4605999999999999</v>
      </c>
      <c r="BF599" s="4">
        <v>14.063000000000001</v>
      </c>
      <c r="BG599" s="4">
        <v>16.41</v>
      </c>
      <c r="BH599" s="4">
        <v>1.17</v>
      </c>
      <c r="BI599" s="4">
        <v>12.54</v>
      </c>
      <c r="BJ599" s="4">
        <v>3005.7489999999998</v>
      </c>
      <c r="BK599" s="4">
        <v>8.3770000000000007</v>
      </c>
      <c r="BL599" s="4">
        <v>0.42299999999999999</v>
      </c>
      <c r="BM599" s="4">
        <v>1.974</v>
      </c>
      <c r="BN599" s="4">
        <v>2.3980000000000001</v>
      </c>
      <c r="BO599" s="4">
        <v>0.33400000000000002</v>
      </c>
      <c r="BP599" s="4">
        <v>1.556</v>
      </c>
      <c r="BQ599" s="4">
        <v>1.89</v>
      </c>
      <c r="BR599" s="4">
        <v>5.0461999999999998</v>
      </c>
      <c r="BU599" s="4">
        <v>2.5270000000000001</v>
      </c>
      <c r="BW599" s="4">
        <v>531.19200000000001</v>
      </c>
      <c r="BX599" s="4">
        <v>0.182888</v>
      </c>
      <c r="BY599" s="4">
        <v>-5</v>
      </c>
      <c r="BZ599" s="4">
        <v>0.519096</v>
      </c>
      <c r="CA599" s="4">
        <v>4.4693250000000004</v>
      </c>
      <c r="CB599" s="4">
        <v>10.485739000000001</v>
      </c>
    </row>
    <row r="600" spans="1:80">
      <c r="A600" s="2">
        <v>42439</v>
      </c>
      <c r="B600" s="29">
        <v>0.39218609953703704</v>
      </c>
      <c r="C600" s="4">
        <v>13.05</v>
      </c>
      <c r="D600" s="4">
        <v>5.1999999999999998E-2</v>
      </c>
      <c r="E600" s="4" t="s">
        <v>155</v>
      </c>
      <c r="F600" s="4">
        <v>520.24026500000002</v>
      </c>
      <c r="G600" s="4">
        <v>17.100000000000001</v>
      </c>
      <c r="H600" s="4">
        <v>79.900000000000006</v>
      </c>
      <c r="I600" s="4">
        <v>619.29999999999995</v>
      </c>
      <c r="K600" s="4">
        <v>3.1</v>
      </c>
      <c r="L600" s="4">
        <v>54</v>
      </c>
      <c r="M600" s="4">
        <v>0.88619999999999999</v>
      </c>
      <c r="N600" s="4">
        <v>11.5646</v>
      </c>
      <c r="O600" s="4">
        <v>4.6100000000000002E-2</v>
      </c>
      <c r="P600" s="4">
        <v>15.1928</v>
      </c>
      <c r="Q600" s="4">
        <v>70.776300000000006</v>
      </c>
      <c r="R600" s="4">
        <v>86</v>
      </c>
      <c r="S600" s="4">
        <v>11.9733</v>
      </c>
      <c r="T600" s="4">
        <v>55.778100000000002</v>
      </c>
      <c r="U600" s="4">
        <v>67.8</v>
      </c>
      <c r="V600" s="4">
        <v>619.31060000000002</v>
      </c>
      <c r="Y600" s="4">
        <v>48.03</v>
      </c>
      <c r="Z600" s="4">
        <v>0</v>
      </c>
      <c r="AA600" s="4">
        <v>2.7471000000000001</v>
      </c>
      <c r="AB600" s="4" t="s">
        <v>384</v>
      </c>
      <c r="AC600" s="4">
        <v>0</v>
      </c>
      <c r="AD600" s="4">
        <v>11.8</v>
      </c>
      <c r="AE600" s="4">
        <v>838</v>
      </c>
      <c r="AF600" s="4">
        <v>858</v>
      </c>
      <c r="AG600" s="4">
        <v>865</v>
      </c>
      <c r="AH600" s="4">
        <v>76</v>
      </c>
      <c r="AI600" s="4">
        <v>17.79</v>
      </c>
      <c r="AJ600" s="4">
        <v>0.41</v>
      </c>
      <c r="AK600" s="4">
        <v>984</v>
      </c>
      <c r="AL600" s="4">
        <v>-2</v>
      </c>
      <c r="AM600" s="4">
        <v>0</v>
      </c>
      <c r="AN600" s="4">
        <v>21</v>
      </c>
      <c r="AO600" s="4">
        <v>191</v>
      </c>
      <c r="AP600" s="4">
        <v>189.1</v>
      </c>
      <c r="AQ600" s="4">
        <v>2.8</v>
      </c>
      <c r="AR600" s="4">
        <v>195</v>
      </c>
      <c r="AS600" s="4" t="s">
        <v>155</v>
      </c>
      <c r="AT600" s="4">
        <v>1</v>
      </c>
      <c r="AU600" s="5">
        <v>0.60009259259259262</v>
      </c>
      <c r="AV600" s="4">
        <v>47.158540000000002</v>
      </c>
      <c r="AW600" s="4">
        <v>-88.484841000000003</v>
      </c>
      <c r="AX600" s="4">
        <v>312</v>
      </c>
      <c r="AY600" s="4">
        <v>22.1</v>
      </c>
      <c r="AZ600" s="4">
        <v>12</v>
      </c>
      <c r="BA600" s="4">
        <v>10</v>
      </c>
      <c r="BB600" s="4" t="s">
        <v>432</v>
      </c>
      <c r="BC600" s="4">
        <v>1.8302700000000001</v>
      </c>
      <c r="BD600" s="4">
        <v>1.9908090000000001</v>
      </c>
      <c r="BE600" s="4">
        <v>2.6908089999999998</v>
      </c>
      <c r="BF600" s="4">
        <v>14.063000000000001</v>
      </c>
      <c r="BG600" s="4">
        <v>16.059999999999999</v>
      </c>
      <c r="BH600" s="4">
        <v>1.1399999999999999</v>
      </c>
      <c r="BI600" s="4">
        <v>12.845000000000001</v>
      </c>
      <c r="BJ600" s="4">
        <v>3005.8809999999999</v>
      </c>
      <c r="BK600" s="4">
        <v>7.6269999999999998</v>
      </c>
      <c r="BL600" s="4">
        <v>0.41399999999999998</v>
      </c>
      <c r="BM600" s="4">
        <v>1.9259999999999999</v>
      </c>
      <c r="BN600" s="4">
        <v>2.34</v>
      </c>
      <c r="BO600" s="4">
        <v>0.32600000000000001</v>
      </c>
      <c r="BP600" s="4">
        <v>1.518</v>
      </c>
      <c r="BQ600" s="4">
        <v>1.8440000000000001</v>
      </c>
      <c r="BR600" s="4">
        <v>5.3228999999999997</v>
      </c>
      <c r="BU600" s="4">
        <v>2.4769999999999999</v>
      </c>
      <c r="BW600" s="4">
        <v>519.18399999999997</v>
      </c>
      <c r="BX600" s="4">
        <v>0.15878400000000001</v>
      </c>
      <c r="BY600" s="4">
        <v>-5</v>
      </c>
      <c r="BZ600" s="4">
        <v>0.518096</v>
      </c>
      <c r="CA600" s="4">
        <v>3.8802840000000001</v>
      </c>
      <c r="CB600" s="4">
        <v>10.465539</v>
      </c>
    </row>
    <row r="601" spans="1:80">
      <c r="A601" s="2">
        <v>42439</v>
      </c>
      <c r="B601" s="29">
        <v>0.39219767361111108</v>
      </c>
      <c r="C601" s="4">
        <v>13.05</v>
      </c>
      <c r="D601" s="4">
        <v>5.0500000000000003E-2</v>
      </c>
      <c r="E601" s="4" t="s">
        <v>155</v>
      </c>
      <c r="F601" s="4">
        <v>505.095913</v>
      </c>
      <c r="G601" s="4">
        <v>20.9</v>
      </c>
      <c r="H601" s="4">
        <v>78.099999999999994</v>
      </c>
      <c r="I601" s="4">
        <v>636.6</v>
      </c>
      <c r="K601" s="4">
        <v>2.79</v>
      </c>
      <c r="L601" s="4">
        <v>54</v>
      </c>
      <c r="M601" s="4">
        <v>0.8861</v>
      </c>
      <c r="N601" s="4">
        <v>11.563700000000001</v>
      </c>
      <c r="O601" s="4">
        <v>4.48E-2</v>
      </c>
      <c r="P601" s="4">
        <v>18.542999999999999</v>
      </c>
      <c r="Q601" s="4">
        <v>69.174300000000002</v>
      </c>
      <c r="R601" s="4">
        <v>87.7</v>
      </c>
      <c r="S601" s="4">
        <v>14.6135</v>
      </c>
      <c r="T601" s="4">
        <v>54.515500000000003</v>
      </c>
      <c r="U601" s="4">
        <v>69.099999999999994</v>
      </c>
      <c r="V601" s="4">
        <v>636.58579999999995</v>
      </c>
      <c r="Y601" s="4">
        <v>48.027000000000001</v>
      </c>
      <c r="Z601" s="4">
        <v>0</v>
      </c>
      <c r="AA601" s="4">
        <v>2.4748999999999999</v>
      </c>
      <c r="AB601" s="4" t="s">
        <v>384</v>
      </c>
      <c r="AC601" s="4">
        <v>0</v>
      </c>
      <c r="AD601" s="4">
        <v>11.8</v>
      </c>
      <c r="AE601" s="4">
        <v>837</v>
      </c>
      <c r="AF601" s="4">
        <v>859</v>
      </c>
      <c r="AG601" s="4">
        <v>864</v>
      </c>
      <c r="AH601" s="4">
        <v>76</v>
      </c>
      <c r="AI601" s="4">
        <v>17.79</v>
      </c>
      <c r="AJ601" s="4">
        <v>0.41</v>
      </c>
      <c r="AK601" s="4">
        <v>984</v>
      </c>
      <c r="AL601" s="4">
        <v>-2</v>
      </c>
      <c r="AM601" s="4">
        <v>0</v>
      </c>
      <c r="AN601" s="4">
        <v>21</v>
      </c>
      <c r="AO601" s="4">
        <v>191</v>
      </c>
      <c r="AP601" s="4">
        <v>189.9</v>
      </c>
      <c r="AQ601" s="4">
        <v>2.6</v>
      </c>
      <c r="AR601" s="4">
        <v>195</v>
      </c>
      <c r="AS601" s="4" t="s">
        <v>155</v>
      </c>
      <c r="AT601" s="4">
        <v>1</v>
      </c>
      <c r="AU601" s="5">
        <v>0.60010416666666666</v>
      </c>
      <c r="AV601" s="4">
        <v>47.158538</v>
      </c>
      <c r="AW601" s="4">
        <v>-88.484707</v>
      </c>
      <c r="AX601" s="4">
        <v>311.8</v>
      </c>
      <c r="AY601" s="4">
        <v>21.8</v>
      </c>
      <c r="AZ601" s="4">
        <v>12</v>
      </c>
      <c r="BA601" s="4">
        <v>10</v>
      </c>
      <c r="BB601" s="4" t="s">
        <v>432</v>
      </c>
      <c r="BC601" s="4">
        <v>1.9302299999999999</v>
      </c>
      <c r="BD601" s="4">
        <v>2.2000000000000002</v>
      </c>
      <c r="BE601" s="4">
        <v>2.9302299999999999</v>
      </c>
      <c r="BF601" s="4">
        <v>14.063000000000001</v>
      </c>
      <c r="BG601" s="4">
        <v>16.059999999999999</v>
      </c>
      <c r="BH601" s="4">
        <v>1.1399999999999999</v>
      </c>
      <c r="BI601" s="4">
        <v>12.853999999999999</v>
      </c>
      <c r="BJ601" s="4">
        <v>3005.7809999999999</v>
      </c>
      <c r="BK601" s="4">
        <v>7.4050000000000002</v>
      </c>
      <c r="BL601" s="4">
        <v>0.505</v>
      </c>
      <c r="BM601" s="4">
        <v>1.883</v>
      </c>
      <c r="BN601" s="4">
        <v>2.3879999999999999</v>
      </c>
      <c r="BO601" s="4">
        <v>0.39800000000000002</v>
      </c>
      <c r="BP601" s="4">
        <v>1.484</v>
      </c>
      <c r="BQ601" s="4">
        <v>1.8819999999999999</v>
      </c>
      <c r="BR601" s="4">
        <v>5.4715999999999996</v>
      </c>
      <c r="BU601" s="4">
        <v>2.4769999999999999</v>
      </c>
      <c r="BW601" s="4">
        <v>467.74799999999999</v>
      </c>
      <c r="BX601" s="4">
        <v>0.19667999999999999</v>
      </c>
      <c r="BY601" s="4">
        <v>-5</v>
      </c>
      <c r="BZ601" s="4">
        <v>0.51980800000000005</v>
      </c>
      <c r="CA601" s="4">
        <v>4.806368</v>
      </c>
      <c r="CB601" s="4">
        <v>10.500121999999999</v>
      </c>
    </row>
    <row r="602" spans="1:80">
      <c r="A602" s="2">
        <v>42439</v>
      </c>
      <c r="B602" s="29">
        <v>0.39220924768518522</v>
      </c>
      <c r="C602" s="4">
        <v>13.045999999999999</v>
      </c>
      <c r="D602" s="4">
        <v>5.0700000000000002E-2</v>
      </c>
      <c r="E602" s="4" t="s">
        <v>155</v>
      </c>
      <c r="F602" s="4">
        <v>506.747615</v>
      </c>
      <c r="G602" s="4">
        <v>23.3</v>
      </c>
      <c r="H602" s="4">
        <v>75</v>
      </c>
      <c r="I602" s="4">
        <v>618</v>
      </c>
      <c r="K602" s="4">
        <v>2.4</v>
      </c>
      <c r="L602" s="4">
        <v>54</v>
      </c>
      <c r="M602" s="4">
        <v>0.88619999999999999</v>
      </c>
      <c r="N602" s="4">
        <v>11.5609</v>
      </c>
      <c r="O602" s="4">
        <v>4.4900000000000002E-2</v>
      </c>
      <c r="P602" s="4">
        <v>20.6479</v>
      </c>
      <c r="Q602" s="4">
        <v>66.463200000000001</v>
      </c>
      <c r="R602" s="4">
        <v>87.1</v>
      </c>
      <c r="S602" s="4">
        <v>16.272400000000001</v>
      </c>
      <c r="T602" s="4">
        <v>52.378999999999998</v>
      </c>
      <c r="U602" s="4">
        <v>68.7</v>
      </c>
      <c r="V602" s="4">
        <v>618</v>
      </c>
      <c r="Y602" s="4">
        <v>48.030999999999999</v>
      </c>
      <c r="Z602" s="4">
        <v>0</v>
      </c>
      <c r="AA602" s="4">
        <v>2.1246999999999998</v>
      </c>
      <c r="AB602" s="4" t="s">
        <v>384</v>
      </c>
      <c r="AC602" s="4">
        <v>0</v>
      </c>
      <c r="AD602" s="4">
        <v>11.8</v>
      </c>
      <c r="AE602" s="4">
        <v>838</v>
      </c>
      <c r="AF602" s="4">
        <v>858</v>
      </c>
      <c r="AG602" s="4">
        <v>865</v>
      </c>
      <c r="AH602" s="4">
        <v>76</v>
      </c>
      <c r="AI602" s="4">
        <v>17.79</v>
      </c>
      <c r="AJ602" s="4">
        <v>0.41</v>
      </c>
      <c r="AK602" s="4">
        <v>984</v>
      </c>
      <c r="AL602" s="4">
        <v>-2</v>
      </c>
      <c r="AM602" s="4">
        <v>0</v>
      </c>
      <c r="AN602" s="4">
        <v>21</v>
      </c>
      <c r="AO602" s="4">
        <v>191</v>
      </c>
      <c r="AP602" s="4">
        <v>190</v>
      </c>
      <c r="AQ602" s="4">
        <v>2.7</v>
      </c>
      <c r="AR602" s="4">
        <v>195</v>
      </c>
      <c r="AS602" s="4" t="s">
        <v>155</v>
      </c>
      <c r="AT602" s="4">
        <v>1</v>
      </c>
      <c r="AU602" s="5">
        <v>0.60011574074074081</v>
      </c>
      <c r="AV602" s="4">
        <v>47.158540000000002</v>
      </c>
      <c r="AW602" s="4">
        <v>-88.484573999999995</v>
      </c>
      <c r="AX602" s="4">
        <v>311.60000000000002</v>
      </c>
      <c r="AY602" s="4">
        <v>21.1</v>
      </c>
      <c r="AZ602" s="4">
        <v>12</v>
      </c>
      <c r="BA602" s="4">
        <v>10</v>
      </c>
      <c r="BB602" s="4" t="s">
        <v>432</v>
      </c>
      <c r="BC602" s="4">
        <v>1.7273000000000001</v>
      </c>
      <c r="BD602" s="4">
        <v>1.9273</v>
      </c>
      <c r="BE602" s="4">
        <v>2.6061000000000001</v>
      </c>
      <c r="BF602" s="4">
        <v>14.063000000000001</v>
      </c>
      <c r="BG602" s="4">
        <v>16.07</v>
      </c>
      <c r="BH602" s="4">
        <v>1.1399999999999999</v>
      </c>
      <c r="BI602" s="4">
        <v>12.843999999999999</v>
      </c>
      <c r="BJ602" s="4">
        <v>3006.2179999999998</v>
      </c>
      <c r="BK602" s="4">
        <v>7.4320000000000004</v>
      </c>
      <c r="BL602" s="4">
        <v>0.56200000000000006</v>
      </c>
      <c r="BM602" s="4">
        <v>1.81</v>
      </c>
      <c r="BN602" s="4">
        <v>2.3719999999999999</v>
      </c>
      <c r="BO602" s="4">
        <v>0.443</v>
      </c>
      <c r="BP602" s="4">
        <v>1.4259999999999999</v>
      </c>
      <c r="BQ602" s="4">
        <v>1.869</v>
      </c>
      <c r="BR602" s="4">
        <v>5.3139000000000003</v>
      </c>
      <c r="BU602" s="4">
        <v>2.4780000000000002</v>
      </c>
      <c r="BW602" s="4">
        <v>401.72500000000002</v>
      </c>
      <c r="BX602" s="4">
        <v>0.14947199999999999</v>
      </c>
      <c r="BY602" s="4">
        <v>-5</v>
      </c>
      <c r="BZ602" s="4">
        <v>0.51728799999999997</v>
      </c>
      <c r="CA602" s="4">
        <v>3.6527219999999998</v>
      </c>
      <c r="CB602" s="4">
        <v>10.449218</v>
      </c>
    </row>
    <row r="603" spans="1:80">
      <c r="A603" s="2">
        <v>42439</v>
      </c>
      <c r="B603" s="29">
        <v>0.39222082175925926</v>
      </c>
      <c r="C603" s="4">
        <v>12.587</v>
      </c>
      <c r="D603" s="4">
        <v>5.5599999999999997E-2</v>
      </c>
      <c r="E603" s="4" t="s">
        <v>155</v>
      </c>
      <c r="F603" s="4">
        <v>556.48494700000003</v>
      </c>
      <c r="G603" s="4">
        <v>24</v>
      </c>
      <c r="H603" s="4">
        <v>72.599999999999994</v>
      </c>
      <c r="I603" s="4">
        <v>658.8</v>
      </c>
      <c r="K603" s="4">
        <v>2.2999999999999998</v>
      </c>
      <c r="L603" s="4">
        <v>54</v>
      </c>
      <c r="M603" s="4">
        <v>0.88970000000000005</v>
      </c>
      <c r="N603" s="4">
        <v>11.198600000000001</v>
      </c>
      <c r="O603" s="4">
        <v>4.9500000000000002E-2</v>
      </c>
      <c r="P603" s="4">
        <v>21.352499999999999</v>
      </c>
      <c r="Q603" s="4">
        <v>64.551199999999994</v>
      </c>
      <c r="R603" s="4">
        <v>85.9</v>
      </c>
      <c r="S603" s="4">
        <v>16.8277</v>
      </c>
      <c r="T603" s="4">
        <v>50.872100000000003</v>
      </c>
      <c r="U603" s="4">
        <v>67.7</v>
      </c>
      <c r="V603" s="4">
        <v>658.81700000000001</v>
      </c>
      <c r="Y603" s="4">
        <v>48.128999999999998</v>
      </c>
      <c r="Z603" s="4">
        <v>0</v>
      </c>
      <c r="AA603" s="4">
        <v>2.0463</v>
      </c>
      <c r="AB603" s="4" t="s">
        <v>384</v>
      </c>
      <c r="AC603" s="4">
        <v>0</v>
      </c>
      <c r="AD603" s="4">
        <v>11.8</v>
      </c>
      <c r="AE603" s="4">
        <v>839</v>
      </c>
      <c r="AF603" s="4">
        <v>858</v>
      </c>
      <c r="AG603" s="4">
        <v>864</v>
      </c>
      <c r="AH603" s="4">
        <v>76</v>
      </c>
      <c r="AI603" s="4">
        <v>17.79</v>
      </c>
      <c r="AJ603" s="4">
        <v>0.41</v>
      </c>
      <c r="AK603" s="4">
        <v>984</v>
      </c>
      <c r="AL603" s="4">
        <v>-2</v>
      </c>
      <c r="AM603" s="4">
        <v>0</v>
      </c>
      <c r="AN603" s="4">
        <v>21</v>
      </c>
      <c r="AO603" s="4">
        <v>190.1</v>
      </c>
      <c r="AP603" s="4">
        <v>190</v>
      </c>
      <c r="AQ603" s="4">
        <v>2.6</v>
      </c>
      <c r="AR603" s="4">
        <v>195</v>
      </c>
      <c r="AS603" s="4" t="s">
        <v>155</v>
      </c>
      <c r="AT603" s="4">
        <v>1</v>
      </c>
      <c r="AU603" s="5">
        <v>0.60012731481481485</v>
      </c>
      <c r="AV603" s="4">
        <v>47.158563999999998</v>
      </c>
      <c r="AW603" s="4">
        <v>-88.484449999999995</v>
      </c>
      <c r="AX603" s="4">
        <v>311.5</v>
      </c>
      <c r="AY603" s="4">
        <v>20.8</v>
      </c>
      <c r="AZ603" s="4">
        <v>12</v>
      </c>
      <c r="BA603" s="4">
        <v>10</v>
      </c>
      <c r="BB603" s="4" t="s">
        <v>432</v>
      </c>
      <c r="BC603" s="4">
        <v>1.1303000000000001</v>
      </c>
      <c r="BD603" s="4">
        <v>1.3</v>
      </c>
      <c r="BE603" s="4">
        <v>1.7302999999999999</v>
      </c>
      <c r="BF603" s="4">
        <v>14.063000000000001</v>
      </c>
      <c r="BG603" s="4">
        <v>16.600000000000001</v>
      </c>
      <c r="BH603" s="4">
        <v>1.18</v>
      </c>
      <c r="BI603" s="4">
        <v>12.398999999999999</v>
      </c>
      <c r="BJ603" s="4">
        <v>3003.3440000000001</v>
      </c>
      <c r="BK603" s="4">
        <v>8.4510000000000005</v>
      </c>
      <c r="BL603" s="4">
        <v>0.6</v>
      </c>
      <c r="BM603" s="4">
        <v>1.8129999999999999</v>
      </c>
      <c r="BN603" s="4">
        <v>2.4129999999999998</v>
      </c>
      <c r="BO603" s="4">
        <v>0.47299999999999998</v>
      </c>
      <c r="BP603" s="4">
        <v>1.429</v>
      </c>
      <c r="BQ603" s="4">
        <v>1.901</v>
      </c>
      <c r="BR603" s="4">
        <v>5.8425000000000002</v>
      </c>
      <c r="BU603" s="4">
        <v>2.5609999999999999</v>
      </c>
      <c r="BW603" s="4">
        <v>399.02800000000002</v>
      </c>
      <c r="BX603" s="4">
        <v>0.185584</v>
      </c>
      <c r="BY603" s="4">
        <v>-5</v>
      </c>
      <c r="BZ603" s="4">
        <v>0.51880800000000005</v>
      </c>
      <c r="CA603" s="4">
        <v>4.535209</v>
      </c>
      <c r="CB603" s="4">
        <v>10.479922</v>
      </c>
    </row>
    <row r="604" spans="1:80">
      <c r="A604" s="2">
        <v>42439</v>
      </c>
      <c r="B604" s="29">
        <v>0.39223239583333336</v>
      </c>
      <c r="C604" s="4">
        <v>12.811999999999999</v>
      </c>
      <c r="D604" s="4">
        <v>7.2700000000000001E-2</v>
      </c>
      <c r="E604" s="4" t="s">
        <v>155</v>
      </c>
      <c r="F604" s="4">
        <v>726.57590800000003</v>
      </c>
      <c r="G604" s="4">
        <v>24</v>
      </c>
      <c r="H604" s="4">
        <v>72.5</v>
      </c>
      <c r="I604" s="4">
        <v>721.5</v>
      </c>
      <c r="K604" s="4">
        <v>2.2999999999999998</v>
      </c>
      <c r="L604" s="4">
        <v>59</v>
      </c>
      <c r="M604" s="4">
        <v>0.88770000000000004</v>
      </c>
      <c r="N604" s="4">
        <v>11.372999999999999</v>
      </c>
      <c r="O604" s="4">
        <v>6.4500000000000002E-2</v>
      </c>
      <c r="P604" s="4">
        <v>21.3047</v>
      </c>
      <c r="Q604" s="4">
        <v>64.398399999999995</v>
      </c>
      <c r="R604" s="4">
        <v>85.7</v>
      </c>
      <c r="S604" s="4">
        <v>16.790099999999999</v>
      </c>
      <c r="T604" s="4">
        <v>50.7517</v>
      </c>
      <c r="U604" s="4">
        <v>67.5</v>
      </c>
      <c r="V604" s="4">
        <v>721.45240000000001</v>
      </c>
      <c r="Y604" s="4">
        <v>52.71</v>
      </c>
      <c r="Z604" s="4">
        <v>0</v>
      </c>
      <c r="AA604" s="4">
        <v>2.0447000000000002</v>
      </c>
      <c r="AB604" s="4" t="s">
        <v>384</v>
      </c>
      <c r="AC604" s="4">
        <v>0</v>
      </c>
      <c r="AD604" s="4">
        <v>11.8</v>
      </c>
      <c r="AE604" s="4">
        <v>838</v>
      </c>
      <c r="AF604" s="4">
        <v>859</v>
      </c>
      <c r="AG604" s="4">
        <v>864</v>
      </c>
      <c r="AH604" s="4">
        <v>76</v>
      </c>
      <c r="AI604" s="4">
        <v>17.79</v>
      </c>
      <c r="AJ604" s="4">
        <v>0.41</v>
      </c>
      <c r="AK604" s="4">
        <v>984</v>
      </c>
      <c r="AL604" s="4">
        <v>-2</v>
      </c>
      <c r="AM604" s="4">
        <v>0</v>
      </c>
      <c r="AN604" s="4">
        <v>21</v>
      </c>
      <c r="AO604" s="4">
        <v>190</v>
      </c>
      <c r="AP604" s="4">
        <v>190</v>
      </c>
      <c r="AQ604" s="4">
        <v>2.6</v>
      </c>
      <c r="AR604" s="4">
        <v>195</v>
      </c>
      <c r="AS604" s="4" t="s">
        <v>155</v>
      </c>
      <c r="AT604" s="4">
        <v>1</v>
      </c>
      <c r="AU604" s="5">
        <v>0.60013888888888889</v>
      </c>
      <c r="AV604" s="4">
        <v>47.158608000000001</v>
      </c>
      <c r="AW604" s="4">
        <v>-88.484342999999996</v>
      </c>
      <c r="AX604" s="4">
        <v>311.3</v>
      </c>
      <c r="AY604" s="4">
        <v>21</v>
      </c>
      <c r="AZ604" s="4">
        <v>12</v>
      </c>
      <c r="BA604" s="4">
        <v>10</v>
      </c>
      <c r="BB604" s="4" t="s">
        <v>432</v>
      </c>
      <c r="BC604" s="4">
        <v>1.2</v>
      </c>
      <c r="BD604" s="4">
        <v>1.3303</v>
      </c>
      <c r="BE604" s="4">
        <v>1.8303</v>
      </c>
      <c r="BF604" s="4">
        <v>14.063000000000001</v>
      </c>
      <c r="BG604" s="4">
        <v>16.3</v>
      </c>
      <c r="BH604" s="4">
        <v>1.1599999999999999</v>
      </c>
      <c r="BI604" s="4">
        <v>12.651</v>
      </c>
      <c r="BJ604" s="4">
        <v>2998.0859999999998</v>
      </c>
      <c r="BK604" s="4">
        <v>10.821999999999999</v>
      </c>
      <c r="BL604" s="4">
        <v>0.58799999999999997</v>
      </c>
      <c r="BM604" s="4">
        <v>1.778</v>
      </c>
      <c r="BN604" s="4">
        <v>2.3660000000000001</v>
      </c>
      <c r="BO604" s="4">
        <v>0.46400000000000002</v>
      </c>
      <c r="BP604" s="4">
        <v>1.401</v>
      </c>
      <c r="BQ604" s="4">
        <v>1.865</v>
      </c>
      <c r="BR604" s="4">
        <v>6.2888999999999999</v>
      </c>
      <c r="BU604" s="4">
        <v>2.7570000000000001</v>
      </c>
      <c r="BW604" s="4">
        <v>391.916</v>
      </c>
      <c r="BX604" s="4">
        <v>0.17011200000000001</v>
      </c>
      <c r="BY604" s="4">
        <v>-5</v>
      </c>
      <c r="BZ604" s="4">
        <v>0.51900000000000002</v>
      </c>
      <c r="CA604" s="4">
        <v>4.1571119999999997</v>
      </c>
      <c r="CB604" s="4">
        <v>10.4838</v>
      </c>
    </row>
    <row r="605" spans="1:80">
      <c r="A605" s="2">
        <v>42439</v>
      </c>
      <c r="B605" s="29">
        <v>0.3922439699074074</v>
      </c>
      <c r="C605" s="4">
        <v>13.313000000000001</v>
      </c>
      <c r="D605" s="4">
        <v>0.3095</v>
      </c>
      <c r="E605" s="4" t="s">
        <v>155</v>
      </c>
      <c r="F605" s="4">
        <v>3094.5627060000002</v>
      </c>
      <c r="G605" s="4">
        <v>43.2</v>
      </c>
      <c r="H605" s="4">
        <v>72.7</v>
      </c>
      <c r="I605" s="4">
        <v>913.2</v>
      </c>
      <c r="K605" s="4">
        <v>2.65</v>
      </c>
      <c r="L605" s="4">
        <v>75</v>
      </c>
      <c r="M605" s="4">
        <v>0.88149999999999995</v>
      </c>
      <c r="N605" s="4">
        <v>11.735799999999999</v>
      </c>
      <c r="O605" s="4">
        <v>0.27279999999999999</v>
      </c>
      <c r="P605" s="4">
        <v>38.0747</v>
      </c>
      <c r="Q605" s="4">
        <v>64.084500000000006</v>
      </c>
      <c r="R605" s="4">
        <v>102.2</v>
      </c>
      <c r="S605" s="4">
        <v>30.0063</v>
      </c>
      <c r="T605" s="4">
        <v>50.504399999999997</v>
      </c>
      <c r="U605" s="4">
        <v>80.5</v>
      </c>
      <c r="V605" s="4">
        <v>913.22199999999998</v>
      </c>
      <c r="Y605" s="4">
        <v>66.141000000000005</v>
      </c>
      <c r="Z605" s="4">
        <v>0</v>
      </c>
      <c r="AA605" s="4">
        <v>2.3391000000000002</v>
      </c>
      <c r="AB605" s="4" t="s">
        <v>384</v>
      </c>
      <c r="AC605" s="4">
        <v>0</v>
      </c>
      <c r="AD605" s="4">
        <v>11.8</v>
      </c>
      <c r="AE605" s="4">
        <v>839</v>
      </c>
      <c r="AF605" s="4">
        <v>859</v>
      </c>
      <c r="AG605" s="4">
        <v>865</v>
      </c>
      <c r="AH605" s="4">
        <v>76</v>
      </c>
      <c r="AI605" s="4">
        <v>17.79</v>
      </c>
      <c r="AJ605" s="4">
        <v>0.41</v>
      </c>
      <c r="AK605" s="4">
        <v>984</v>
      </c>
      <c r="AL605" s="4">
        <v>-2</v>
      </c>
      <c r="AM605" s="4">
        <v>0</v>
      </c>
      <c r="AN605" s="4">
        <v>21</v>
      </c>
      <c r="AO605" s="4">
        <v>190</v>
      </c>
      <c r="AP605" s="4">
        <v>190</v>
      </c>
      <c r="AQ605" s="4">
        <v>2.6</v>
      </c>
      <c r="AR605" s="4">
        <v>195</v>
      </c>
      <c r="AS605" s="4" t="s">
        <v>155</v>
      </c>
      <c r="AT605" s="4">
        <v>1</v>
      </c>
      <c r="AU605" s="5">
        <v>0.60015046296296293</v>
      </c>
      <c r="AV605" s="4">
        <v>47.158676</v>
      </c>
      <c r="AW605" s="4">
        <v>-88.484264999999994</v>
      </c>
      <c r="AX605" s="4">
        <v>311.10000000000002</v>
      </c>
      <c r="AY605" s="4">
        <v>21.2</v>
      </c>
      <c r="AZ605" s="4">
        <v>12</v>
      </c>
      <c r="BA605" s="4">
        <v>9</v>
      </c>
      <c r="BB605" s="4" t="s">
        <v>433</v>
      </c>
      <c r="BC605" s="4">
        <v>1.2605999999999999</v>
      </c>
      <c r="BD605" s="4">
        <v>1.4</v>
      </c>
      <c r="BE605" s="4">
        <v>1.9302999999999999</v>
      </c>
      <c r="BF605" s="4">
        <v>14.063000000000001</v>
      </c>
      <c r="BG605" s="4">
        <v>15.41</v>
      </c>
      <c r="BH605" s="4">
        <v>1.1000000000000001</v>
      </c>
      <c r="BI605" s="4">
        <v>13.444000000000001</v>
      </c>
      <c r="BJ605" s="4">
        <v>2942.297</v>
      </c>
      <c r="BK605" s="4">
        <v>43.527999999999999</v>
      </c>
      <c r="BL605" s="4">
        <v>1</v>
      </c>
      <c r="BM605" s="4">
        <v>1.6830000000000001</v>
      </c>
      <c r="BN605" s="4">
        <v>2.6819999999999999</v>
      </c>
      <c r="BO605" s="4">
        <v>0.78800000000000003</v>
      </c>
      <c r="BP605" s="4">
        <v>1.3260000000000001</v>
      </c>
      <c r="BQ605" s="4">
        <v>2.1139999999999999</v>
      </c>
      <c r="BR605" s="4">
        <v>7.5709</v>
      </c>
      <c r="BU605" s="4">
        <v>3.29</v>
      </c>
      <c r="BW605" s="4">
        <v>426.39699999999999</v>
      </c>
      <c r="BX605" s="4">
        <v>0.184256</v>
      </c>
      <c r="BY605" s="4">
        <v>-5</v>
      </c>
      <c r="BZ605" s="4">
        <v>0.51809700000000003</v>
      </c>
      <c r="CA605" s="4">
        <v>4.5027499999999998</v>
      </c>
      <c r="CB605" s="4">
        <v>10.465557</v>
      </c>
    </row>
    <row r="606" spans="1:80">
      <c r="A606" s="2">
        <v>42439</v>
      </c>
      <c r="B606" s="29">
        <v>0.39225554398148149</v>
      </c>
      <c r="C606" s="4">
        <v>13.638999999999999</v>
      </c>
      <c r="D606" s="4">
        <v>1.1384000000000001</v>
      </c>
      <c r="E606" s="4" t="s">
        <v>155</v>
      </c>
      <c r="F606" s="4">
        <v>11384.371359999999</v>
      </c>
      <c r="G606" s="4">
        <v>62</v>
      </c>
      <c r="H606" s="4">
        <v>70.5</v>
      </c>
      <c r="I606" s="4">
        <v>1274.5999999999999</v>
      </c>
      <c r="K606" s="4">
        <v>2.68</v>
      </c>
      <c r="L606" s="4">
        <v>98</v>
      </c>
      <c r="M606" s="4">
        <v>0.87129999999999996</v>
      </c>
      <c r="N606" s="4">
        <v>11.8847</v>
      </c>
      <c r="O606" s="4">
        <v>0.99199999999999999</v>
      </c>
      <c r="P606" s="4">
        <v>54.010599999999997</v>
      </c>
      <c r="Q606" s="4">
        <v>61.404899999999998</v>
      </c>
      <c r="R606" s="4">
        <v>115.4</v>
      </c>
      <c r="S606" s="4">
        <v>42.565199999999997</v>
      </c>
      <c r="T606" s="4">
        <v>48.392600000000002</v>
      </c>
      <c r="U606" s="4">
        <v>91</v>
      </c>
      <c r="V606" s="4">
        <v>1274.5929000000001</v>
      </c>
      <c r="Y606" s="4">
        <v>85.513999999999996</v>
      </c>
      <c r="Z606" s="4">
        <v>0</v>
      </c>
      <c r="AA606" s="4">
        <v>2.3393999999999999</v>
      </c>
      <c r="AB606" s="4" t="s">
        <v>384</v>
      </c>
      <c r="AC606" s="4">
        <v>0</v>
      </c>
      <c r="AD606" s="4">
        <v>11.9</v>
      </c>
      <c r="AE606" s="4">
        <v>838</v>
      </c>
      <c r="AF606" s="4">
        <v>859</v>
      </c>
      <c r="AG606" s="4">
        <v>864</v>
      </c>
      <c r="AH606" s="4">
        <v>76</v>
      </c>
      <c r="AI606" s="4">
        <v>17.79</v>
      </c>
      <c r="AJ606" s="4">
        <v>0.41</v>
      </c>
      <c r="AK606" s="4">
        <v>984</v>
      </c>
      <c r="AL606" s="4">
        <v>-2</v>
      </c>
      <c r="AM606" s="4">
        <v>0</v>
      </c>
      <c r="AN606" s="4">
        <v>21</v>
      </c>
      <c r="AO606" s="4">
        <v>190</v>
      </c>
      <c r="AP606" s="4">
        <v>189.1</v>
      </c>
      <c r="AQ606" s="4">
        <v>2.7</v>
      </c>
      <c r="AR606" s="4">
        <v>195</v>
      </c>
      <c r="AS606" s="4" t="s">
        <v>155</v>
      </c>
      <c r="AT606" s="4">
        <v>1</v>
      </c>
      <c r="AU606" s="5">
        <v>0.60016203703703697</v>
      </c>
      <c r="AV606" s="4">
        <v>47.158749999999998</v>
      </c>
      <c r="AW606" s="4">
        <v>-88.484200999999999</v>
      </c>
      <c r="AX606" s="4">
        <v>310.8</v>
      </c>
      <c r="AY606" s="4">
        <v>21</v>
      </c>
      <c r="AZ606" s="4">
        <v>12</v>
      </c>
      <c r="BA606" s="4">
        <v>9</v>
      </c>
      <c r="BB606" s="4" t="s">
        <v>433</v>
      </c>
      <c r="BC606" s="4">
        <v>1.3090999999999999</v>
      </c>
      <c r="BD606" s="4">
        <v>1.4</v>
      </c>
      <c r="BE606" s="4">
        <v>1.9394</v>
      </c>
      <c r="BF606" s="4">
        <v>14.063000000000001</v>
      </c>
      <c r="BG606" s="4">
        <v>14.15</v>
      </c>
      <c r="BH606" s="4">
        <v>1.01</v>
      </c>
      <c r="BI606" s="4">
        <v>14.763999999999999</v>
      </c>
      <c r="BJ606" s="4">
        <v>2771.7759999999998</v>
      </c>
      <c r="BK606" s="4">
        <v>147.24799999999999</v>
      </c>
      <c r="BL606" s="4">
        <v>1.319</v>
      </c>
      <c r="BM606" s="4">
        <v>1.5</v>
      </c>
      <c r="BN606" s="4">
        <v>2.819</v>
      </c>
      <c r="BO606" s="4">
        <v>1.04</v>
      </c>
      <c r="BP606" s="4">
        <v>1.1819999999999999</v>
      </c>
      <c r="BQ606" s="4">
        <v>2.222</v>
      </c>
      <c r="BR606" s="4">
        <v>9.8297000000000008</v>
      </c>
      <c r="BU606" s="4">
        <v>3.9569999999999999</v>
      </c>
      <c r="BW606" s="4">
        <v>396.71499999999997</v>
      </c>
      <c r="BX606" s="4">
        <v>0.244754</v>
      </c>
      <c r="BY606" s="4">
        <v>-5</v>
      </c>
      <c r="BZ606" s="4">
        <v>0.52161599999999997</v>
      </c>
      <c r="CA606" s="4">
        <v>5.9811699999999997</v>
      </c>
      <c r="CB606" s="4">
        <v>10.536635</v>
      </c>
    </row>
    <row r="607" spans="1:80">
      <c r="A607" s="2">
        <v>42439</v>
      </c>
      <c r="B607" s="29">
        <v>0.39226711805555553</v>
      </c>
      <c r="C607" s="4">
        <v>13.552</v>
      </c>
      <c r="D607" s="4">
        <v>1.7613000000000001</v>
      </c>
      <c r="E607" s="4" t="s">
        <v>155</v>
      </c>
      <c r="F607" s="4">
        <v>17613.454549999999</v>
      </c>
      <c r="G607" s="4">
        <v>49</v>
      </c>
      <c r="H607" s="4">
        <v>66.400000000000006</v>
      </c>
      <c r="I607" s="4">
        <v>1473.7</v>
      </c>
      <c r="K607" s="4">
        <v>1.69</v>
      </c>
      <c r="L607" s="4">
        <v>101</v>
      </c>
      <c r="M607" s="4">
        <v>0.86629999999999996</v>
      </c>
      <c r="N607" s="4">
        <v>11.7403</v>
      </c>
      <c r="O607" s="4">
        <v>1.5259</v>
      </c>
      <c r="P607" s="4">
        <v>42.457900000000002</v>
      </c>
      <c r="Q607" s="4">
        <v>57.485900000000001</v>
      </c>
      <c r="R607" s="4">
        <v>99.9</v>
      </c>
      <c r="S607" s="4">
        <v>33.460599999999999</v>
      </c>
      <c r="T607" s="4">
        <v>45.304099999999998</v>
      </c>
      <c r="U607" s="4">
        <v>78.8</v>
      </c>
      <c r="V607" s="4">
        <v>1473.7149999999999</v>
      </c>
      <c r="Y607" s="4">
        <v>87.149000000000001</v>
      </c>
      <c r="Z607" s="4">
        <v>0</v>
      </c>
      <c r="AA607" s="4">
        <v>1.4642999999999999</v>
      </c>
      <c r="AB607" s="4" t="s">
        <v>384</v>
      </c>
      <c r="AC607" s="4">
        <v>0</v>
      </c>
      <c r="AD607" s="4">
        <v>11.8</v>
      </c>
      <c r="AE607" s="4">
        <v>839</v>
      </c>
      <c r="AF607" s="4">
        <v>859</v>
      </c>
      <c r="AG607" s="4">
        <v>865</v>
      </c>
      <c r="AH607" s="4">
        <v>76</v>
      </c>
      <c r="AI607" s="4">
        <v>17.79</v>
      </c>
      <c r="AJ607" s="4">
        <v>0.41</v>
      </c>
      <c r="AK607" s="4">
        <v>984</v>
      </c>
      <c r="AL607" s="4">
        <v>-2</v>
      </c>
      <c r="AM607" s="4">
        <v>0</v>
      </c>
      <c r="AN607" s="4">
        <v>21</v>
      </c>
      <c r="AO607" s="4">
        <v>190</v>
      </c>
      <c r="AP607" s="4">
        <v>189.9</v>
      </c>
      <c r="AQ607" s="4">
        <v>2.7</v>
      </c>
      <c r="AR607" s="4">
        <v>195</v>
      </c>
      <c r="AS607" s="4" t="s">
        <v>155</v>
      </c>
      <c r="AT607" s="4">
        <v>1</v>
      </c>
      <c r="AU607" s="5">
        <v>0.60017361111111112</v>
      </c>
      <c r="AV607" s="4">
        <v>47.158835000000003</v>
      </c>
      <c r="AW607" s="4">
        <v>-88.484167999999997</v>
      </c>
      <c r="AX607" s="4">
        <v>310.7</v>
      </c>
      <c r="AY607" s="4">
        <v>21.5</v>
      </c>
      <c r="AZ607" s="4">
        <v>12</v>
      </c>
      <c r="BA607" s="4">
        <v>9</v>
      </c>
      <c r="BB607" s="4" t="s">
        <v>433</v>
      </c>
      <c r="BC607" s="4">
        <v>1.1000000000000001</v>
      </c>
      <c r="BD607" s="4">
        <v>1.4</v>
      </c>
      <c r="BE607" s="4">
        <v>1.8303</v>
      </c>
      <c r="BF607" s="4">
        <v>14.063000000000001</v>
      </c>
      <c r="BG607" s="4">
        <v>13.59</v>
      </c>
      <c r="BH607" s="4">
        <v>0.97</v>
      </c>
      <c r="BI607" s="4">
        <v>15.43</v>
      </c>
      <c r="BJ607" s="4">
        <v>2654.2510000000002</v>
      </c>
      <c r="BK607" s="4">
        <v>219.56800000000001</v>
      </c>
      <c r="BL607" s="4">
        <v>1.0049999999999999</v>
      </c>
      <c r="BM607" s="4">
        <v>1.361</v>
      </c>
      <c r="BN607" s="4">
        <v>2.3660000000000001</v>
      </c>
      <c r="BO607" s="4">
        <v>0.79200000000000004</v>
      </c>
      <c r="BP607" s="4">
        <v>1.073</v>
      </c>
      <c r="BQ607" s="4">
        <v>1.865</v>
      </c>
      <c r="BR607" s="4">
        <v>11.017300000000001</v>
      </c>
      <c r="BU607" s="4">
        <v>3.9089999999999998</v>
      </c>
      <c r="BW607" s="4">
        <v>240.71199999999999</v>
      </c>
      <c r="BX607" s="4">
        <v>0.27902399999999999</v>
      </c>
      <c r="BY607" s="4">
        <v>-5</v>
      </c>
      <c r="BZ607" s="4">
        <v>0.52019199999999999</v>
      </c>
      <c r="CA607" s="4">
        <v>6.8186489999999997</v>
      </c>
      <c r="CB607" s="4">
        <v>10.507878</v>
      </c>
    </row>
    <row r="608" spans="1:80">
      <c r="A608" s="2">
        <v>42439</v>
      </c>
      <c r="B608" s="29">
        <v>0.39227869212962968</v>
      </c>
      <c r="C608" s="4">
        <v>13.25</v>
      </c>
      <c r="D608" s="4">
        <v>2.0356000000000001</v>
      </c>
      <c r="E608" s="4" t="s">
        <v>155</v>
      </c>
      <c r="F608" s="4">
        <v>20356.385539999999</v>
      </c>
      <c r="G608" s="4">
        <v>38.299999999999997</v>
      </c>
      <c r="H608" s="4">
        <v>64.099999999999994</v>
      </c>
      <c r="I608" s="4">
        <v>1727.2</v>
      </c>
      <c r="K608" s="4">
        <v>0.9</v>
      </c>
      <c r="L608" s="4">
        <v>112</v>
      </c>
      <c r="M608" s="4">
        <v>0.86609999999999998</v>
      </c>
      <c r="N608" s="4">
        <v>11.475199999999999</v>
      </c>
      <c r="O608" s="4">
        <v>1.7629999999999999</v>
      </c>
      <c r="P608" s="4">
        <v>33.1479</v>
      </c>
      <c r="Q608" s="4">
        <v>55.514899999999997</v>
      </c>
      <c r="R608" s="4">
        <v>88.7</v>
      </c>
      <c r="S608" s="4">
        <v>26.1235</v>
      </c>
      <c r="T608" s="4">
        <v>43.750700000000002</v>
      </c>
      <c r="U608" s="4">
        <v>69.900000000000006</v>
      </c>
      <c r="V608" s="4">
        <v>1727.2491</v>
      </c>
      <c r="Y608" s="4">
        <v>97.308999999999997</v>
      </c>
      <c r="Z608" s="4">
        <v>0</v>
      </c>
      <c r="AA608" s="4">
        <v>0.77869999999999995</v>
      </c>
      <c r="AB608" s="4" t="s">
        <v>384</v>
      </c>
      <c r="AC608" s="4">
        <v>0</v>
      </c>
      <c r="AD608" s="4">
        <v>11.8</v>
      </c>
      <c r="AE608" s="4">
        <v>838</v>
      </c>
      <c r="AF608" s="4">
        <v>859</v>
      </c>
      <c r="AG608" s="4">
        <v>865</v>
      </c>
      <c r="AH608" s="4">
        <v>76</v>
      </c>
      <c r="AI608" s="4">
        <v>17.79</v>
      </c>
      <c r="AJ608" s="4">
        <v>0.41</v>
      </c>
      <c r="AK608" s="4">
        <v>984</v>
      </c>
      <c r="AL608" s="4">
        <v>-2</v>
      </c>
      <c r="AM608" s="4">
        <v>0</v>
      </c>
      <c r="AN608" s="4">
        <v>21</v>
      </c>
      <c r="AO608" s="4">
        <v>190</v>
      </c>
      <c r="AP608" s="4">
        <v>190</v>
      </c>
      <c r="AQ608" s="4">
        <v>3</v>
      </c>
      <c r="AR608" s="4">
        <v>195</v>
      </c>
      <c r="AS608" s="4" t="s">
        <v>155</v>
      </c>
      <c r="AT608" s="4">
        <v>1</v>
      </c>
      <c r="AU608" s="5">
        <v>0.60018518518518515</v>
      </c>
      <c r="AV608" s="4">
        <v>47.158928000000003</v>
      </c>
      <c r="AW608" s="4">
        <v>-88.484155000000001</v>
      </c>
      <c r="AX608" s="4">
        <v>310.60000000000002</v>
      </c>
      <c r="AY608" s="4">
        <v>22.6</v>
      </c>
      <c r="AZ608" s="4">
        <v>12</v>
      </c>
      <c r="BA608" s="4">
        <v>9</v>
      </c>
      <c r="BB608" s="4" t="s">
        <v>433</v>
      </c>
      <c r="BC608" s="4">
        <v>1.1606000000000001</v>
      </c>
      <c r="BD608" s="4">
        <v>1.5212000000000001</v>
      </c>
      <c r="BE608" s="4">
        <v>1.9908999999999999</v>
      </c>
      <c r="BF608" s="4">
        <v>14.063000000000001</v>
      </c>
      <c r="BG608" s="4">
        <v>13.55</v>
      </c>
      <c r="BH608" s="4">
        <v>0.96</v>
      </c>
      <c r="BI608" s="4">
        <v>15.467000000000001</v>
      </c>
      <c r="BJ608" s="4">
        <v>2594.8290000000002</v>
      </c>
      <c r="BK608" s="4">
        <v>253.72900000000001</v>
      </c>
      <c r="BL608" s="4">
        <v>0.78500000000000003</v>
      </c>
      <c r="BM608" s="4">
        <v>1.3149999999999999</v>
      </c>
      <c r="BN608" s="4">
        <v>2.1</v>
      </c>
      <c r="BO608" s="4">
        <v>0.61899999999999999</v>
      </c>
      <c r="BP608" s="4">
        <v>1.036</v>
      </c>
      <c r="BQ608" s="4">
        <v>1.655</v>
      </c>
      <c r="BR608" s="4">
        <v>12.9152</v>
      </c>
      <c r="BU608" s="4">
        <v>4.3659999999999997</v>
      </c>
      <c r="BW608" s="4">
        <v>128.03899999999999</v>
      </c>
      <c r="BX608" s="4">
        <v>0.34527999999999998</v>
      </c>
      <c r="BY608" s="4">
        <v>-5</v>
      </c>
      <c r="BZ608" s="4">
        <v>0.52180800000000005</v>
      </c>
      <c r="CA608" s="4">
        <v>8.4377800000000001</v>
      </c>
      <c r="CB608" s="4">
        <v>10.540521999999999</v>
      </c>
    </row>
    <row r="609" spans="1:80">
      <c r="A609" s="2">
        <v>42439</v>
      </c>
      <c r="B609" s="29">
        <v>0.39229026620370372</v>
      </c>
      <c r="C609" s="4">
        <v>13.266999999999999</v>
      </c>
      <c r="D609" s="4">
        <v>2.1606999999999998</v>
      </c>
      <c r="E609" s="4" t="s">
        <v>155</v>
      </c>
      <c r="F609" s="4">
        <v>21607.339449999999</v>
      </c>
      <c r="G609" s="4">
        <v>30.8</v>
      </c>
      <c r="H609" s="4">
        <v>61.8</v>
      </c>
      <c r="I609" s="4">
        <v>1779.8</v>
      </c>
      <c r="K609" s="4">
        <v>0.45</v>
      </c>
      <c r="L609" s="4">
        <v>117</v>
      </c>
      <c r="M609" s="4">
        <v>0.86470000000000002</v>
      </c>
      <c r="N609" s="4">
        <v>11.4718</v>
      </c>
      <c r="O609" s="4">
        <v>1.8684000000000001</v>
      </c>
      <c r="P609" s="4">
        <v>26.6509</v>
      </c>
      <c r="Q609" s="4">
        <v>53.400300000000001</v>
      </c>
      <c r="R609" s="4">
        <v>80.099999999999994</v>
      </c>
      <c r="S609" s="4">
        <v>21.003299999999999</v>
      </c>
      <c r="T609" s="4">
        <v>42.084200000000003</v>
      </c>
      <c r="U609" s="4">
        <v>63.1</v>
      </c>
      <c r="V609" s="4">
        <v>1779.8016</v>
      </c>
      <c r="Y609" s="4">
        <v>101.426</v>
      </c>
      <c r="Z609" s="4">
        <v>0</v>
      </c>
      <c r="AA609" s="4">
        <v>0.38740000000000002</v>
      </c>
      <c r="AB609" s="4" t="s">
        <v>384</v>
      </c>
      <c r="AC609" s="4">
        <v>0</v>
      </c>
      <c r="AD609" s="4">
        <v>11.8</v>
      </c>
      <c r="AE609" s="4">
        <v>838</v>
      </c>
      <c r="AF609" s="4">
        <v>859</v>
      </c>
      <c r="AG609" s="4">
        <v>864</v>
      </c>
      <c r="AH609" s="4">
        <v>76</v>
      </c>
      <c r="AI609" s="4">
        <v>17.79</v>
      </c>
      <c r="AJ609" s="4">
        <v>0.41</v>
      </c>
      <c r="AK609" s="4">
        <v>984</v>
      </c>
      <c r="AL609" s="4">
        <v>-2</v>
      </c>
      <c r="AM609" s="4">
        <v>0</v>
      </c>
      <c r="AN609" s="4">
        <v>21</v>
      </c>
      <c r="AO609" s="4">
        <v>190.9</v>
      </c>
      <c r="AP609" s="4">
        <v>190</v>
      </c>
      <c r="AQ609" s="4">
        <v>2.8</v>
      </c>
      <c r="AR609" s="4">
        <v>195</v>
      </c>
      <c r="AS609" s="4" t="s">
        <v>155</v>
      </c>
      <c r="AT609" s="4">
        <v>1</v>
      </c>
      <c r="AU609" s="5">
        <v>0.6001967592592593</v>
      </c>
      <c r="AV609" s="4">
        <v>47.159032000000003</v>
      </c>
      <c r="AW609" s="4">
        <v>-88.484157999999994</v>
      </c>
      <c r="AX609" s="4">
        <v>310.5</v>
      </c>
      <c r="AY609" s="4">
        <v>24.8</v>
      </c>
      <c r="AZ609" s="4">
        <v>12</v>
      </c>
      <c r="BA609" s="4">
        <v>9</v>
      </c>
      <c r="BB609" s="4" t="s">
        <v>433</v>
      </c>
      <c r="BC609" s="4">
        <v>1.2394000000000001</v>
      </c>
      <c r="BD609" s="4">
        <v>1.6485000000000001</v>
      </c>
      <c r="BE609" s="4">
        <v>2.0485000000000002</v>
      </c>
      <c r="BF609" s="4">
        <v>14.063000000000001</v>
      </c>
      <c r="BG609" s="4">
        <v>13.41</v>
      </c>
      <c r="BH609" s="4">
        <v>0.95</v>
      </c>
      <c r="BI609" s="4">
        <v>15.646000000000001</v>
      </c>
      <c r="BJ609" s="4">
        <v>2573.4050000000002</v>
      </c>
      <c r="BK609" s="4">
        <v>266.76400000000001</v>
      </c>
      <c r="BL609" s="4">
        <v>0.626</v>
      </c>
      <c r="BM609" s="4">
        <v>1.254</v>
      </c>
      <c r="BN609" s="4">
        <v>1.881</v>
      </c>
      <c r="BO609" s="4">
        <v>0.49299999999999999</v>
      </c>
      <c r="BP609" s="4">
        <v>0.98899999999999999</v>
      </c>
      <c r="BQ609" s="4">
        <v>1.482</v>
      </c>
      <c r="BR609" s="4">
        <v>13.202199999999999</v>
      </c>
      <c r="BU609" s="4">
        <v>4.5140000000000002</v>
      </c>
      <c r="BW609" s="4">
        <v>63.188000000000002</v>
      </c>
      <c r="BX609" s="4">
        <v>0.3972</v>
      </c>
      <c r="BY609" s="4">
        <v>-5</v>
      </c>
      <c r="BZ609" s="4">
        <v>0.52200000000000002</v>
      </c>
      <c r="CA609" s="4">
        <v>9.7065750000000008</v>
      </c>
      <c r="CB609" s="4">
        <v>10.5444</v>
      </c>
    </row>
    <row r="610" spans="1:80">
      <c r="A610" s="2">
        <v>42439</v>
      </c>
      <c r="B610" s="29">
        <v>0.39230184027777781</v>
      </c>
      <c r="C610" s="4">
        <v>13.112</v>
      </c>
      <c r="D610" s="4">
        <v>2.3374000000000001</v>
      </c>
      <c r="E610" s="4" t="s">
        <v>155</v>
      </c>
      <c r="F610" s="4">
        <v>23373.773590000001</v>
      </c>
      <c r="G610" s="4">
        <v>27.5</v>
      </c>
      <c r="H610" s="4">
        <v>61.5</v>
      </c>
      <c r="I610" s="4">
        <v>1766.3</v>
      </c>
      <c r="K610" s="4">
        <v>0.28999999999999998</v>
      </c>
      <c r="L610" s="4">
        <v>123</v>
      </c>
      <c r="M610" s="4">
        <v>0.86419999999999997</v>
      </c>
      <c r="N610" s="4">
        <v>11.3316</v>
      </c>
      <c r="O610" s="4">
        <v>2.02</v>
      </c>
      <c r="P610" s="4">
        <v>23.7746</v>
      </c>
      <c r="Q610" s="4">
        <v>53.156500000000001</v>
      </c>
      <c r="R610" s="4">
        <v>76.900000000000006</v>
      </c>
      <c r="S610" s="4">
        <v>18.736499999999999</v>
      </c>
      <c r="T610" s="4">
        <v>41.892099999999999</v>
      </c>
      <c r="U610" s="4">
        <v>60.6</v>
      </c>
      <c r="V610" s="4">
        <v>1766.3108999999999</v>
      </c>
      <c r="Y610" s="4">
        <v>106.056</v>
      </c>
      <c r="Z610" s="4">
        <v>0</v>
      </c>
      <c r="AA610" s="4">
        <v>0.25469999999999998</v>
      </c>
      <c r="AB610" s="4" t="s">
        <v>384</v>
      </c>
      <c r="AC610" s="4">
        <v>0</v>
      </c>
      <c r="AD610" s="4">
        <v>11.8</v>
      </c>
      <c r="AE610" s="4">
        <v>838</v>
      </c>
      <c r="AF610" s="4">
        <v>859</v>
      </c>
      <c r="AG610" s="4">
        <v>864</v>
      </c>
      <c r="AH610" s="4">
        <v>76</v>
      </c>
      <c r="AI610" s="4">
        <v>17.79</v>
      </c>
      <c r="AJ610" s="4">
        <v>0.41</v>
      </c>
      <c r="AK610" s="4">
        <v>984</v>
      </c>
      <c r="AL610" s="4">
        <v>-2</v>
      </c>
      <c r="AM610" s="4">
        <v>0</v>
      </c>
      <c r="AN610" s="4">
        <v>21</v>
      </c>
      <c r="AO610" s="4">
        <v>190.1</v>
      </c>
      <c r="AP610" s="4">
        <v>189.1</v>
      </c>
      <c r="AQ610" s="4">
        <v>2.4</v>
      </c>
      <c r="AR610" s="4">
        <v>195</v>
      </c>
      <c r="AS610" s="4" t="s">
        <v>155</v>
      </c>
      <c r="AT610" s="4">
        <v>1</v>
      </c>
      <c r="AU610" s="5">
        <v>0.60020833333333334</v>
      </c>
      <c r="AV610" s="4">
        <v>47.159142000000003</v>
      </c>
      <c r="AW610" s="4">
        <v>-88.484160000000003</v>
      </c>
      <c r="AX610" s="4">
        <v>310.39999999999998</v>
      </c>
      <c r="AY610" s="4">
        <v>27.4</v>
      </c>
      <c r="AZ610" s="4">
        <v>12</v>
      </c>
      <c r="BA610" s="4">
        <v>9</v>
      </c>
      <c r="BB610" s="4" t="s">
        <v>433</v>
      </c>
      <c r="BC610" s="4">
        <v>1.1303000000000001</v>
      </c>
      <c r="BD610" s="4">
        <v>1.2091000000000001</v>
      </c>
      <c r="BE610" s="4">
        <v>1.7</v>
      </c>
      <c r="BF610" s="4">
        <v>14.063000000000001</v>
      </c>
      <c r="BG610" s="4">
        <v>13.37</v>
      </c>
      <c r="BH610" s="4">
        <v>0.95</v>
      </c>
      <c r="BI610" s="4">
        <v>15.712999999999999</v>
      </c>
      <c r="BJ610" s="4">
        <v>2540.0639999999999</v>
      </c>
      <c r="BK610" s="4">
        <v>288.18799999999999</v>
      </c>
      <c r="BL610" s="4">
        <v>0.55800000000000005</v>
      </c>
      <c r="BM610" s="4">
        <v>1.248</v>
      </c>
      <c r="BN610" s="4">
        <v>1.806</v>
      </c>
      <c r="BO610" s="4">
        <v>0.44</v>
      </c>
      <c r="BP610" s="4">
        <v>0.98299999999999998</v>
      </c>
      <c r="BQ610" s="4">
        <v>1.423</v>
      </c>
      <c r="BR610" s="4">
        <v>13.0923</v>
      </c>
      <c r="BU610" s="4">
        <v>4.7169999999999996</v>
      </c>
      <c r="BW610" s="4">
        <v>41.515000000000001</v>
      </c>
      <c r="BX610" s="4">
        <v>0.34956799999999999</v>
      </c>
      <c r="BY610" s="4">
        <v>-5</v>
      </c>
      <c r="BZ610" s="4">
        <v>0.52019199999999999</v>
      </c>
      <c r="CA610" s="4">
        <v>8.5425679999999993</v>
      </c>
      <c r="CB610" s="4">
        <v>10.507878</v>
      </c>
    </row>
    <row r="611" spans="1:80">
      <c r="A611" s="2">
        <v>42439</v>
      </c>
      <c r="B611" s="29">
        <v>0.39231341435185185</v>
      </c>
      <c r="C611" s="4">
        <v>13.356999999999999</v>
      </c>
      <c r="D611" s="4">
        <v>2.2233000000000001</v>
      </c>
      <c r="E611" s="4" t="s">
        <v>155</v>
      </c>
      <c r="F611" s="4">
        <v>22233.49467</v>
      </c>
      <c r="G611" s="4">
        <v>24.5</v>
      </c>
      <c r="H611" s="4">
        <v>61.3</v>
      </c>
      <c r="I611" s="4">
        <v>2035.3</v>
      </c>
      <c r="K611" s="4">
        <v>0.2</v>
      </c>
      <c r="L611" s="4">
        <v>134</v>
      </c>
      <c r="M611" s="4">
        <v>0.86309999999999998</v>
      </c>
      <c r="N611" s="4">
        <v>11.5283</v>
      </c>
      <c r="O611" s="4">
        <v>1.919</v>
      </c>
      <c r="P611" s="4">
        <v>21.1845</v>
      </c>
      <c r="Q611" s="4">
        <v>52.870699999999999</v>
      </c>
      <c r="R611" s="4">
        <v>74.099999999999994</v>
      </c>
      <c r="S611" s="4">
        <v>16.6953</v>
      </c>
      <c r="T611" s="4">
        <v>41.666899999999998</v>
      </c>
      <c r="U611" s="4">
        <v>58.4</v>
      </c>
      <c r="V611" s="4">
        <v>2035.2601999999999</v>
      </c>
      <c r="Y611" s="4">
        <v>115.40600000000001</v>
      </c>
      <c r="Z611" s="4">
        <v>0</v>
      </c>
      <c r="AA611" s="4">
        <v>0.1726</v>
      </c>
      <c r="AB611" s="4" t="s">
        <v>384</v>
      </c>
      <c r="AC611" s="4">
        <v>0</v>
      </c>
      <c r="AD611" s="4">
        <v>11.8</v>
      </c>
      <c r="AE611" s="4">
        <v>839</v>
      </c>
      <c r="AF611" s="4">
        <v>859</v>
      </c>
      <c r="AG611" s="4">
        <v>864</v>
      </c>
      <c r="AH611" s="4">
        <v>76</v>
      </c>
      <c r="AI611" s="4">
        <v>17.79</v>
      </c>
      <c r="AJ611" s="4">
        <v>0.41</v>
      </c>
      <c r="AK611" s="4">
        <v>984</v>
      </c>
      <c r="AL611" s="4">
        <v>-2</v>
      </c>
      <c r="AM611" s="4">
        <v>0</v>
      </c>
      <c r="AN611" s="4">
        <v>21</v>
      </c>
      <c r="AO611" s="4">
        <v>190</v>
      </c>
      <c r="AP611" s="4">
        <v>189.9</v>
      </c>
      <c r="AQ611" s="4">
        <v>2.5</v>
      </c>
      <c r="AR611" s="4">
        <v>195</v>
      </c>
      <c r="AS611" s="4" t="s">
        <v>155</v>
      </c>
      <c r="AT611" s="4">
        <v>1</v>
      </c>
      <c r="AU611" s="5">
        <v>0.60021990740740738</v>
      </c>
      <c r="AV611" s="4">
        <v>47.159261000000001</v>
      </c>
      <c r="AW611" s="4">
        <v>-88.484170000000006</v>
      </c>
      <c r="AX611" s="4">
        <v>310.39999999999998</v>
      </c>
      <c r="AY611" s="4">
        <v>27.9</v>
      </c>
      <c r="AZ611" s="4">
        <v>12</v>
      </c>
      <c r="BA611" s="4">
        <v>9</v>
      </c>
      <c r="BB611" s="4" t="s">
        <v>433</v>
      </c>
      <c r="BC611" s="4">
        <v>1.2302999999999999</v>
      </c>
      <c r="BD611" s="4">
        <v>1.0303</v>
      </c>
      <c r="BE611" s="4">
        <v>1.7605999999999999</v>
      </c>
      <c r="BF611" s="4">
        <v>14.063000000000001</v>
      </c>
      <c r="BG611" s="4">
        <v>13.26</v>
      </c>
      <c r="BH611" s="4">
        <v>0.94</v>
      </c>
      <c r="BI611" s="4">
        <v>15.859</v>
      </c>
      <c r="BJ611" s="4">
        <v>2560.8780000000002</v>
      </c>
      <c r="BK611" s="4">
        <v>271.31700000000001</v>
      </c>
      <c r="BL611" s="4">
        <v>0.49299999999999999</v>
      </c>
      <c r="BM611" s="4">
        <v>1.23</v>
      </c>
      <c r="BN611" s="4">
        <v>1.7230000000000001</v>
      </c>
      <c r="BO611" s="4">
        <v>0.38800000000000001</v>
      </c>
      <c r="BP611" s="4">
        <v>0.96899999999999997</v>
      </c>
      <c r="BQ611" s="4">
        <v>1.3580000000000001</v>
      </c>
      <c r="BR611" s="4">
        <v>14.9499</v>
      </c>
      <c r="BU611" s="4">
        <v>5.0860000000000003</v>
      </c>
      <c r="BW611" s="4">
        <v>27.882000000000001</v>
      </c>
      <c r="BX611" s="4">
        <v>0.37202400000000002</v>
      </c>
      <c r="BY611" s="4">
        <v>-5</v>
      </c>
      <c r="BZ611" s="4">
        <v>0.52271199999999995</v>
      </c>
      <c r="CA611" s="4">
        <v>9.0913369999999993</v>
      </c>
      <c r="CB611" s="4">
        <v>10.558782000000001</v>
      </c>
    </row>
    <row r="612" spans="1:80">
      <c r="A612" s="2">
        <v>42439</v>
      </c>
      <c r="B612" s="29">
        <v>0.39232498842592589</v>
      </c>
      <c r="C612" s="4">
        <v>13.888999999999999</v>
      </c>
      <c r="D612" s="4">
        <v>1.1349</v>
      </c>
      <c r="E612" s="4" t="s">
        <v>155</v>
      </c>
      <c r="F612" s="4">
        <v>11349.408869999999</v>
      </c>
      <c r="G612" s="4">
        <v>63.5</v>
      </c>
      <c r="H612" s="4">
        <v>61.1</v>
      </c>
      <c r="I612" s="4">
        <v>2093.4</v>
      </c>
      <c r="K612" s="4">
        <v>0.2</v>
      </c>
      <c r="L612" s="4">
        <v>133</v>
      </c>
      <c r="M612" s="4">
        <v>0.86870000000000003</v>
      </c>
      <c r="N612" s="4">
        <v>12.0648</v>
      </c>
      <c r="O612" s="4">
        <v>0.9859</v>
      </c>
      <c r="P612" s="4">
        <v>55.1845</v>
      </c>
      <c r="Q612" s="4">
        <v>53.083399999999997</v>
      </c>
      <c r="R612" s="4">
        <v>108.3</v>
      </c>
      <c r="S612" s="4">
        <v>43.490400000000001</v>
      </c>
      <c r="T612" s="4">
        <v>41.834499999999998</v>
      </c>
      <c r="U612" s="4">
        <v>85.3</v>
      </c>
      <c r="V612" s="4">
        <v>2093.4479000000001</v>
      </c>
      <c r="Y612" s="4">
        <v>115.43</v>
      </c>
      <c r="Z612" s="4">
        <v>0</v>
      </c>
      <c r="AA612" s="4">
        <v>0.17349999999999999</v>
      </c>
      <c r="AB612" s="4" t="s">
        <v>384</v>
      </c>
      <c r="AC612" s="4">
        <v>0</v>
      </c>
      <c r="AD612" s="4">
        <v>11.7</v>
      </c>
      <c r="AE612" s="4">
        <v>840</v>
      </c>
      <c r="AF612" s="4">
        <v>858</v>
      </c>
      <c r="AG612" s="4">
        <v>865</v>
      </c>
      <c r="AH612" s="4">
        <v>76</v>
      </c>
      <c r="AI612" s="4">
        <v>17.79</v>
      </c>
      <c r="AJ612" s="4">
        <v>0.41</v>
      </c>
      <c r="AK612" s="4">
        <v>984</v>
      </c>
      <c r="AL612" s="4">
        <v>-2</v>
      </c>
      <c r="AM612" s="4">
        <v>0</v>
      </c>
      <c r="AN612" s="4">
        <v>21</v>
      </c>
      <c r="AO612" s="4">
        <v>190</v>
      </c>
      <c r="AP612" s="4">
        <v>190</v>
      </c>
      <c r="AQ612" s="4">
        <v>2.6</v>
      </c>
      <c r="AR612" s="4">
        <v>195</v>
      </c>
      <c r="AS612" s="4" t="s">
        <v>155</v>
      </c>
      <c r="AT612" s="4">
        <v>2</v>
      </c>
      <c r="AU612" s="5">
        <v>0.60023148148148142</v>
      </c>
      <c r="AV612" s="4">
        <v>47.159385999999998</v>
      </c>
      <c r="AW612" s="4">
        <v>-88.484182000000004</v>
      </c>
      <c r="AX612" s="4">
        <v>310.8</v>
      </c>
      <c r="AY612" s="4">
        <v>29.4</v>
      </c>
      <c r="AZ612" s="4">
        <v>12</v>
      </c>
      <c r="BA612" s="4">
        <v>9</v>
      </c>
      <c r="BB612" s="4" t="s">
        <v>433</v>
      </c>
      <c r="BC612" s="4">
        <v>1.3606</v>
      </c>
      <c r="BD612" s="4">
        <v>1.1606000000000001</v>
      </c>
      <c r="BE612" s="4">
        <v>1.9605999999999999</v>
      </c>
      <c r="BF612" s="4">
        <v>14.063000000000001</v>
      </c>
      <c r="BG612" s="4">
        <v>13.85</v>
      </c>
      <c r="BH612" s="4">
        <v>0.98</v>
      </c>
      <c r="BI612" s="4">
        <v>15.119</v>
      </c>
      <c r="BJ612" s="4">
        <v>2759.3159999999998</v>
      </c>
      <c r="BK612" s="4">
        <v>143.511</v>
      </c>
      <c r="BL612" s="4">
        <v>1.3220000000000001</v>
      </c>
      <c r="BM612" s="4">
        <v>1.2709999999999999</v>
      </c>
      <c r="BN612" s="4">
        <v>2.593</v>
      </c>
      <c r="BO612" s="4">
        <v>1.042</v>
      </c>
      <c r="BP612" s="4">
        <v>1.002</v>
      </c>
      <c r="BQ612" s="4">
        <v>2.044</v>
      </c>
      <c r="BR612" s="4">
        <v>15.8322</v>
      </c>
      <c r="BU612" s="4">
        <v>5.2380000000000004</v>
      </c>
      <c r="BW612" s="4">
        <v>28.856000000000002</v>
      </c>
      <c r="BX612" s="4">
        <v>0.39579199999999998</v>
      </c>
      <c r="BY612" s="4">
        <v>-5</v>
      </c>
      <c r="BZ612" s="4">
        <v>0.51938399999999996</v>
      </c>
      <c r="CA612" s="4">
        <v>9.672167</v>
      </c>
      <c r="CB612" s="4">
        <v>10.491557</v>
      </c>
    </row>
    <row r="613" spans="1:80">
      <c r="A613" s="2">
        <v>42439</v>
      </c>
      <c r="B613" s="29">
        <v>0.39233656249999999</v>
      </c>
      <c r="C613" s="4">
        <v>14.231</v>
      </c>
      <c r="D613" s="4">
        <v>0.55910000000000004</v>
      </c>
      <c r="E613" s="4" t="s">
        <v>155</v>
      </c>
      <c r="F613" s="4">
        <v>5591.4166670000004</v>
      </c>
      <c r="G613" s="4">
        <v>238.7</v>
      </c>
      <c r="H613" s="4">
        <v>58.6</v>
      </c>
      <c r="I613" s="4">
        <v>1764.5</v>
      </c>
      <c r="K613" s="4">
        <v>0.1</v>
      </c>
      <c r="L613" s="4">
        <v>115</v>
      </c>
      <c r="M613" s="4">
        <v>0.87139999999999995</v>
      </c>
      <c r="N613" s="4">
        <v>12.4016</v>
      </c>
      <c r="O613" s="4">
        <v>0.48730000000000001</v>
      </c>
      <c r="P613" s="4">
        <v>208.02539999999999</v>
      </c>
      <c r="Q613" s="4">
        <v>51.076999999999998</v>
      </c>
      <c r="R613" s="4">
        <v>259.10000000000002</v>
      </c>
      <c r="S613" s="4">
        <v>163.9427</v>
      </c>
      <c r="T613" s="4">
        <v>40.253300000000003</v>
      </c>
      <c r="U613" s="4">
        <v>204.2</v>
      </c>
      <c r="V613" s="4">
        <v>1764.4917</v>
      </c>
      <c r="Y613" s="4">
        <v>100.48</v>
      </c>
      <c r="Z613" s="4">
        <v>0</v>
      </c>
      <c r="AA613" s="4">
        <v>8.7099999999999997E-2</v>
      </c>
      <c r="AB613" s="4" t="s">
        <v>384</v>
      </c>
      <c r="AC613" s="4">
        <v>0</v>
      </c>
      <c r="AD613" s="4">
        <v>11.7</v>
      </c>
      <c r="AE613" s="4">
        <v>839</v>
      </c>
      <c r="AF613" s="4">
        <v>858</v>
      </c>
      <c r="AG613" s="4">
        <v>865</v>
      </c>
      <c r="AH613" s="4">
        <v>76</v>
      </c>
      <c r="AI613" s="4">
        <v>17.79</v>
      </c>
      <c r="AJ613" s="4">
        <v>0.41</v>
      </c>
      <c r="AK613" s="4">
        <v>984</v>
      </c>
      <c r="AL613" s="4">
        <v>-2</v>
      </c>
      <c r="AM613" s="4">
        <v>0</v>
      </c>
      <c r="AN613" s="4">
        <v>21</v>
      </c>
      <c r="AO613" s="4">
        <v>190</v>
      </c>
      <c r="AP613" s="4">
        <v>190.9</v>
      </c>
      <c r="AQ613" s="4">
        <v>2.7</v>
      </c>
      <c r="AR613" s="4">
        <v>195</v>
      </c>
      <c r="AS613" s="4" t="s">
        <v>155</v>
      </c>
      <c r="AT613" s="4">
        <v>2</v>
      </c>
      <c r="AU613" s="5">
        <v>0.60024305555555557</v>
      </c>
      <c r="AV613" s="4">
        <v>47.159511999999999</v>
      </c>
      <c r="AW613" s="4">
        <v>-88.484190999999996</v>
      </c>
      <c r="AX613" s="4">
        <v>311.3</v>
      </c>
      <c r="AY613" s="4">
        <v>30.2</v>
      </c>
      <c r="AZ613" s="4">
        <v>12</v>
      </c>
      <c r="BA613" s="4">
        <v>10</v>
      </c>
      <c r="BB613" s="4" t="s">
        <v>436</v>
      </c>
      <c r="BC613" s="4">
        <v>1.5303</v>
      </c>
      <c r="BD613" s="4">
        <v>1.4515</v>
      </c>
      <c r="BE613" s="4">
        <v>2.2818000000000001</v>
      </c>
      <c r="BF613" s="4">
        <v>14.063000000000001</v>
      </c>
      <c r="BG613" s="4">
        <v>14.16</v>
      </c>
      <c r="BH613" s="4">
        <v>1.01</v>
      </c>
      <c r="BI613" s="4">
        <v>14.752000000000001</v>
      </c>
      <c r="BJ613" s="4">
        <v>2878.768</v>
      </c>
      <c r="BK613" s="4">
        <v>71.989000000000004</v>
      </c>
      <c r="BL613" s="4">
        <v>5.0570000000000004</v>
      </c>
      <c r="BM613" s="4">
        <v>1.242</v>
      </c>
      <c r="BN613" s="4">
        <v>6.298</v>
      </c>
      <c r="BO613" s="4">
        <v>3.9849999999999999</v>
      </c>
      <c r="BP613" s="4">
        <v>0.97899999999999998</v>
      </c>
      <c r="BQ613" s="4">
        <v>4.9640000000000004</v>
      </c>
      <c r="BR613" s="4">
        <v>13.543900000000001</v>
      </c>
      <c r="BU613" s="4">
        <v>4.6280000000000001</v>
      </c>
      <c r="BW613" s="4">
        <v>14.708</v>
      </c>
      <c r="BX613" s="4">
        <v>0.42059999999999997</v>
      </c>
      <c r="BY613" s="4">
        <v>-5</v>
      </c>
      <c r="BZ613" s="4">
        <v>0.52080800000000005</v>
      </c>
      <c r="CA613" s="4">
        <v>10.278413</v>
      </c>
      <c r="CB613" s="4">
        <v>10.520322</v>
      </c>
    </row>
    <row r="614" spans="1:80">
      <c r="A614" s="2">
        <v>42439</v>
      </c>
      <c r="B614" s="29">
        <v>0.39234813657407402</v>
      </c>
      <c r="C614" s="4">
        <v>14.055999999999999</v>
      </c>
      <c r="D614" s="4">
        <v>0.85109999999999997</v>
      </c>
      <c r="E614" s="4" t="s">
        <v>155</v>
      </c>
      <c r="F614" s="4">
        <v>8511.1379309999993</v>
      </c>
      <c r="G614" s="4">
        <v>318.3</v>
      </c>
      <c r="H614" s="4">
        <v>58.5</v>
      </c>
      <c r="I614" s="4">
        <v>1651</v>
      </c>
      <c r="K614" s="4">
        <v>0.2</v>
      </c>
      <c r="L614" s="4">
        <v>112</v>
      </c>
      <c r="M614" s="4">
        <v>0.87039999999999995</v>
      </c>
      <c r="N614" s="4">
        <v>12.234500000000001</v>
      </c>
      <c r="O614" s="4">
        <v>0.74080000000000001</v>
      </c>
      <c r="P614" s="4">
        <v>277.00959999999998</v>
      </c>
      <c r="Q614" s="4">
        <v>50.9178</v>
      </c>
      <c r="R614" s="4">
        <v>327.9</v>
      </c>
      <c r="S614" s="4">
        <v>218.30850000000001</v>
      </c>
      <c r="T614" s="4">
        <v>40.127800000000001</v>
      </c>
      <c r="U614" s="4">
        <v>258.39999999999998</v>
      </c>
      <c r="V614" s="4">
        <v>1650.9946</v>
      </c>
      <c r="Y614" s="4">
        <v>97.108000000000004</v>
      </c>
      <c r="Z614" s="4">
        <v>0</v>
      </c>
      <c r="AA614" s="4">
        <v>0.1741</v>
      </c>
      <c r="AB614" s="4" t="s">
        <v>384</v>
      </c>
      <c r="AC614" s="4">
        <v>0</v>
      </c>
      <c r="AD614" s="4">
        <v>11.7</v>
      </c>
      <c r="AE614" s="4">
        <v>837</v>
      </c>
      <c r="AF614" s="4">
        <v>858</v>
      </c>
      <c r="AG614" s="4">
        <v>864</v>
      </c>
      <c r="AH614" s="4">
        <v>76</v>
      </c>
      <c r="AI614" s="4">
        <v>17.79</v>
      </c>
      <c r="AJ614" s="4">
        <v>0.41</v>
      </c>
      <c r="AK614" s="4">
        <v>984</v>
      </c>
      <c r="AL614" s="4">
        <v>-2</v>
      </c>
      <c r="AM614" s="4">
        <v>0</v>
      </c>
      <c r="AN614" s="4">
        <v>21</v>
      </c>
      <c r="AO614" s="4">
        <v>190</v>
      </c>
      <c r="AP614" s="4">
        <v>190.1</v>
      </c>
      <c r="AQ614" s="4">
        <v>2.9</v>
      </c>
      <c r="AR614" s="4">
        <v>195</v>
      </c>
      <c r="AS614" s="4" t="s">
        <v>155</v>
      </c>
      <c r="AT614" s="4">
        <v>2</v>
      </c>
      <c r="AU614" s="5">
        <v>0.60025462962962961</v>
      </c>
      <c r="AV614" s="4">
        <v>47.159636999999996</v>
      </c>
      <c r="AW614" s="4">
        <v>-88.484190999999996</v>
      </c>
      <c r="AX614" s="4">
        <v>311.8</v>
      </c>
      <c r="AY614" s="4">
        <v>30.4</v>
      </c>
      <c r="AZ614" s="4">
        <v>12</v>
      </c>
      <c r="BA614" s="4">
        <v>10</v>
      </c>
      <c r="BB614" s="4" t="s">
        <v>436</v>
      </c>
      <c r="BC614" s="4">
        <v>1.6303000000000001</v>
      </c>
      <c r="BD614" s="4">
        <v>1.8303</v>
      </c>
      <c r="BE614" s="4">
        <v>2.7</v>
      </c>
      <c r="BF614" s="4">
        <v>14.063000000000001</v>
      </c>
      <c r="BG614" s="4">
        <v>14.03</v>
      </c>
      <c r="BH614" s="4">
        <v>1</v>
      </c>
      <c r="BI614" s="4">
        <v>14.891</v>
      </c>
      <c r="BJ614" s="4">
        <v>2823.6889999999999</v>
      </c>
      <c r="BK614" s="4">
        <v>108.82</v>
      </c>
      <c r="BL614" s="4">
        <v>6.6950000000000003</v>
      </c>
      <c r="BM614" s="4">
        <v>1.2310000000000001</v>
      </c>
      <c r="BN614" s="4">
        <v>7.9260000000000002</v>
      </c>
      <c r="BO614" s="4">
        <v>5.2759999999999998</v>
      </c>
      <c r="BP614" s="4">
        <v>0.97</v>
      </c>
      <c r="BQ614" s="4">
        <v>6.2460000000000004</v>
      </c>
      <c r="BR614" s="4">
        <v>12.600099999999999</v>
      </c>
      <c r="BU614" s="4">
        <v>4.4470000000000001</v>
      </c>
      <c r="BW614" s="4">
        <v>29.213000000000001</v>
      </c>
      <c r="BX614" s="4">
        <v>0.40763199999999999</v>
      </c>
      <c r="BY614" s="4">
        <v>-5</v>
      </c>
      <c r="BZ614" s="4">
        <v>0.52100000000000002</v>
      </c>
      <c r="CA614" s="4">
        <v>9.9615069999999992</v>
      </c>
      <c r="CB614" s="4">
        <v>10.5242</v>
      </c>
    </row>
    <row r="615" spans="1:80">
      <c r="A615" s="2">
        <v>42439</v>
      </c>
      <c r="B615" s="29">
        <v>0.39235971064814817</v>
      </c>
      <c r="C615" s="4">
        <v>13.595000000000001</v>
      </c>
      <c r="D615" s="4">
        <v>1.6682999999999999</v>
      </c>
      <c r="E615" s="4" t="s">
        <v>155</v>
      </c>
      <c r="F615" s="4">
        <v>16682.960800000001</v>
      </c>
      <c r="G615" s="4">
        <v>209.6</v>
      </c>
      <c r="H615" s="4">
        <v>58.5</v>
      </c>
      <c r="I615" s="4">
        <v>1613</v>
      </c>
      <c r="K615" s="4">
        <v>0.2</v>
      </c>
      <c r="L615" s="4">
        <v>112</v>
      </c>
      <c r="M615" s="4">
        <v>0.86670000000000003</v>
      </c>
      <c r="N615" s="4">
        <v>11.782500000000001</v>
      </c>
      <c r="O615" s="4">
        <v>1.4459</v>
      </c>
      <c r="P615" s="4">
        <v>181.68430000000001</v>
      </c>
      <c r="Q615" s="4">
        <v>50.662599999999998</v>
      </c>
      <c r="R615" s="4">
        <v>232.3</v>
      </c>
      <c r="S615" s="4">
        <v>143.18360000000001</v>
      </c>
      <c r="T615" s="4">
        <v>39.926699999999997</v>
      </c>
      <c r="U615" s="4">
        <v>183.1</v>
      </c>
      <c r="V615" s="4">
        <v>1612.9617000000001</v>
      </c>
      <c r="Y615" s="4">
        <v>97.366</v>
      </c>
      <c r="Z615" s="4">
        <v>0</v>
      </c>
      <c r="AA615" s="4">
        <v>0.17330000000000001</v>
      </c>
      <c r="AB615" s="4" t="s">
        <v>384</v>
      </c>
      <c r="AC615" s="4">
        <v>0</v>
      </c>
      <c r="AD615" s="4">
        <v>11.7</v>
      </c>
      <c r="AE615" s="4">
        <v>837</v>
      </c>
      <c r="AF615" s="4">
        <v>859</v>
      </c>
      <c r="AG615" s="4">
        <v>863</v>
      </c>
      <c r="AH615" s="4">
        <v>76</v>
      </c>
      <c r="AI615" s="4">
        <v>17.79</v>
      </c>
      <c r="AJ615" s="4">
        <v>0.41</v>
      </c>
      <c r="AK615" s="4">
        <v>984</v>
      </c>
      <c r="AL615" s="4">
        <v>-2</v>
      </c>
      <c r="AM615" s="4">
        <v>0</v>
      </c>
      <c r="AN615" s="4">
        <v>21</v>
      </c>
      <c r="AO615" s="4">
        <v>190</v>
      </c>
      <c r="AP615" s="4">
        <v>190</v>
      </c>
      <c r="AQ615" s="4">
        <v>2.7</v>
      </c>
      <c r="AR615" s="4">
        <v>195</v>
      </c>
      <c r="AS615" s="4" t="s">
        <v>155</v>
      </c>
      <c r="AT615" s="4">
        <v>2</v>
      </c>
      <c r="AU615" s="5">
        <v>0.60026620370370376</v>
      </c>
      <c r="AV615" s="4">
        <v>47.159770000000002</v>
      </c>
      <c r="AW615" s="4">
        <v>-88.484191999999993</v>
      </c>
      <c r="AX615" s="4">
        <v>312.39999999999998</v>
      </c>
      <c r="AY615" s="4">
        <v>31.6</v>
      </c>
      <c r="AZ615" s="4">
        <v>12</v>
      </c>
      <c r="BA615" s="4">
        <v>10</v>
      </c>
      <c r="BB615" s="4" t="s">
        <v>436</v>
      </c>
      <c r="BC615" s="4">
        <v>1.7</v>
      </c>
      <c r="BD615" s="4">
        <v>1.6273</v>
      </c>
      <c r="BE615" s="4">
        <v>2.5485000000000002</v>
      </c>
      <c r="BF615" s="4">
        <v>14.063000000000001</v>
      </c>
      <c r="BG615" s="4">
        <v>13.63</v>
      </c>
      <c r="BH615" s="4">
        <v>0.97</v>
      </c>
      <c r="BI615" s="4">
        <v>15.38</v>
      </c>
      <c r="BJ615" s="4">
        <v>2668.5569999999998</v>
      </c>
      <c r="BK615" s="4">
        <v>208.429</v>
      </c>
      <c r="BL615" s="4">
        <v>4.3090000000000002</v>
      </c>
      <c r="BM615" s="4">
        <v>1.202</v>
      </c>
      <c r="BN615" s="4">
        <v>5.5110000000000001</v>
      </c>
      <c r="BO615" s="4">
        <v>3.3959999999999999</v>
      </c>
      <c r="BP615" s="4">
        <v>0.94699999999999995</v>
      </c>
      <c r="BQ615" s="4">
        <v>4.343</v>
      </c>
      <c r="BR615" s="4">
        <v>12.079800000000001</v>
      </c>
      <c r="BU615" s="4">
        <v>4.375</v>
      </c>
      <c r="BW615" s="4">
        <v>28.545000000000002</v>
      </c>
      <c r="BX615" s="4">
        <v>0.39876800000000001</v>
      </c>
      <c r="BY615" s="4">
        <v>-5</v>
      </c>
      <c r="BZ615" s="4">
        <v>0.51919199999999999</v>
      </c>
      <c r="CA615" s="4">
        <v>9.7448929999999994</v>
      </c>
      <c r="CB615" s="4">
        <v>10.487678000000001</v>
      </c>
    </row>
    <row r="616" spans="1:80">
      <c r="A616" s="2">
        <v>42439</v>
      </c>
      <c r="B616" s="29">
        <v>0.39237128472222221</v>
      </c>
      <c r="C616" s="4">
        <v>13.185</v>
      </c>
      <c r="D616" s="4">
        <v>2.4296000000000002</v>
      </c>
      <c r="E616" s="4" t="s">
        <v>155</v>
      </c>
      <c r="F616" s="4">
        <v>24296.18507</v>
      </c>
      <c r="G616" s="4">
        <v>66.7</v>
      </c>
      <c r="H616" s="4">
        <v>58.4</v>
      </c>
      <c r="I616" s="4">
        <v>1744.4</v>
      </c>
      <c r="K616" s="4">
        <v>0.2</v>
      </c>
      <c r="L616" s="4">
        <v>117</v>
      </c>
      <c r="M616" s="4">
        <v>0.86299999999999999</v>
      </c>
      <c r="N616" s="4">
        <v>11.3781</v>
      </c>
      <c r="O616" s="4">
        <v>2.0966999999999998</v>
      </c>
      <c r="P616" s="4">
        <v>57.5807</v>
      </c>
      <c r="Q616" s="4">
        <v>50.357799999999997</v>
      </c>
      <c r="R616" s="4">
        <v>107.9</v>
      </c>
      <c r="S616" s="4">
        <v>45.378700000000002</v>
      </c>
      <c r="T616" s="4">
        <v>39.686500000000002</v>
      </c>
      <c r="U616" s="4">
        <v>85.1</v>
      </c>
      <c r="V616" s="4">
        <v>1744.4157</v>
      </c>
      <c r="Y616" s="4">
        <v>101.355</v>
      </c>
      <c r="Z616" s="4">
        <v>0</v>
      </c>
      <c r="AA616" s="4">
        <v>0.1726</v>
      </c>
      <c r="AB616" s="4" t="s">
        <v>384</v>
      </c>
      <c r="AC616" s="4">
        <v>0</v>
      </c>
      <c r="AD616" s="4">
        <v>11.8</v>
      </c>
      <c r="AE616" s="4">
        <v>837</v>
      </c>
      <c r="AF616" s="4">
        <v>858</v>
      </c>
      <c r="AG616" s="4">
        <v>863</v>
      </c>
      <c r="AH616" s="4">
        <v>76</v>
      </c>
      <c r="AI616" s="4">
        <v>17.79</v>
      </c>
      <c r="AJ616" s="4">
        <v>0.41</v>
      </c>
      <c r="AK616" s="4">
        <v>984</v>
      </c>
      <c r="AL616" s="4">
        <v>-2</v>
      </c>
      <c r="AM616" s="4">
        <v>0</v>
      </c>
      <c r="AN616" s="4">
        <v>21</v>
      </c>
      <c r="AO616" s="4">
        <v>190</v>
      </c>
      <c r="AP616" s="4">
        <v>190</v>
      </c>
      <c r="AQ616" s="4">
        <v>2.8</v>
      </c>
      <c r="AR616" s="4">
        <v>195</v>
      </c>
      <c r="AS616" s="4" t="s">
        <v>155</v>
      </c>
      <c r="AT616" s="4">
        <v>2</v>
      </c>
      <c r="AU616" s="5">
        <v>0.6002777777777778</v>
      </c>
      <c r="AV616" s="4">
        <v>47.159914999999998</v>
      </c>
      <c r="AW616" s="4">
        <v>-88.484194000000002</v>
      </c>
      <c r="AX616" s="4">
        <v>312.89999999999998</v>
      </c>
      <c r="AY616" s="4">
        <v>33.4</v>
      </c>
      <c r="AZ616" s="4">
        <v>12</v>
      </c>
      <c r="BA616" s="4">
        <v>10</v>
      </c>
      <c r="BB616" s="4" t="s">
        <v>436</v>
      </c>
      <c r="BC616" s="4">
        <v>1.7302999999999999</v>
      </c>
      <c r="BD616" s="4">
        <v>1</v>
      </c>
      <c r="BE616" s="4">
        <v>2.2303000000000002</v>
      </c>
      <c r="BF616" s="4">
        <v>14.063000000000001</v>
      </c>
      <c r="BG616" s="4">
        <v>13.23</v>
      </c>
      <c r="BH616" s="4">
        <v>0.94</v>
      </c>
      <c r="BI616" s="4">
        <v>15.88</v>
      </c>
      <c r="BJ616" s="4">
        <v>2527.8069999999998</v>
      </c>
      <c r="BK616" s="4">
        <v>296.47000000000003</v>
      </c>
      <c r="BL616" s="4">
        <v>1.34</v>
      </c>
      <c r="BM616" s="4">
        <v>1.1719999999999999</v>
      </c>
      <c r="BN616" s="4">
        <v>2.5110000000000001</v>
      </c>
      <c r="BO616" s="4">
        <v>1.056</v>
      </c>
      <c r="BP616" s="4">
        <v>0.92300000000000004</v>
      </c>
      <c r="BQ616" s="4">
        <v>1.9790000000000001</v>
      </c>
      <c r="BR616" s="4">
        <v>12.815099999999999</v>
      </c>
      <c r="BU616" s="4">
        <v>4.468</v>
      </c>
      <c r="BW616" s="4">
        <v>27.88</v>
      </c>
      <c r="BX616" s="4">
        <v>0.39348</v>
      </c>
      <c r="BY616" s="4">
        <v>-5</v>
      </c>
      <c r="BZ616" s="4">
        <v>0.51990400000000003</v>
      </c>
      <c r="CA616" s="4">
        <v>9.6156679999999994</v>
      </c>
      <c r="CB616" s="4">
        <v>10.502060999999999</v>
      </c>
    </row>
    <row r="617" spans="1:80">
      <c r="A617" s="2">
        <v>42439</v>
      </c>
      <c r="B617" s="29">
        <v>0.39238285879629631</v>
      </c>
      <c r="C617" s="4">
        <v>13.01</v>
      </c>
      <c r="D617" s="4">
        <v>2.6747000000000001</v>
      </c>
      <c r="E617" s="4" t="s">
        <v>155</v>
      </c>
      <c r="F617" s="4">
        <v>26747.483769999999</v>
      </c>
      <c r="G617" s="4">
        <v>30.5</v>
      </c>
      <c r="H617" s="4">
        <v>58.3</v>
      </c>
      <c r="I617" s="4">
        <v>1830.3</v>
      </c>
      <c r="K617" s="4">
        <v>0.1</v>
      </c>
      <c r="L617" s="4">
        <v>126</v>
      </c>
      <c r="M617" s="4">
        <v>0.86209999999999998</v>
      </c>
      <c r="N617" s="4">
        <v>11.2158</v>
      </c>
      <c r="O617" s="4">
        <v>2.3058999999999998</v>
      </c>
      <c r="P617" s="4">
        <v>26.314299999999999</v>
      </c>
      <c r="Q617" s="4">
        <v>50.259399999999999</v>
      </c>
      <c r="R617" s="4">
        <v>76.599999999999994</v>
      </c>
      <c r="S617" s="4">
        <v>20.738</v>
      </c>
      <c r="T617" s="4">
        <v>39.608899999999998</v>
      </c>
      <c r="U617" s="4">
        <v>60.3</v>
      </c>
      <c r="V617" s="4">
        <v>1830.2937999999999</v>
      </c>
      <c r="Y617" s="4">
        <v>108.72499999999999</v>
      </c>
      <c r="Z617" s="4">
        <v>0</v>
      </c>
      <c r="AA617" s="4">
        <v>8.6199999999999999E-2</v>
      </c>
      <c r="AB617" s="4" t="s">
        <v>384</v>
      </c>
      <c r="AC617" s="4">
        <v>0</v>
      </c>
      <c r="AD617" s="4">
        <v>11.8</v>
      </c>
      <c r="AE617" s="4">
        <v>837</v>
      </c>
      <c r="AF617" s="4">
        <v>859</v>
      </c>
      <c r="AG617" s="4">
        <v>862</v>
      </c>
      <c r="AH617" s="4">
        <v>76</v>
      </c>
      <c r="AI617" s="4">
        <v>17.79</v>
      </c>
      <c r="AJ617" s="4">
        <v>0.41</v>
      </c>
      <c r="AK617" s="4">
        <v>984</v>
      </c>
      <c r="AL617" s="4">
        <v>-2</v>
      </c>
      <c r="AM617" s="4">
        <v>0</v>
      </c>
      <c r="AN617" s="4">
        <v>21</v>
      </c>
      <c r="AO617" s="4">
        <v>190</v>
      </c>
      <c r="AP617" s="4">
        <v>190</v>
      </c>
      <c r="AQ617" s="4">
        <v>3</v>
      </c>
      <c r="AR617" s="4">
        <v>195</v>
      </c>
      <c r="AS617" s="4" t="s">
        <v>155</v>
      </c>
      <c r="AT617" s="4">
        <v>2</v>
      </c>
      <c r="AU617" s="5">
        <v>0.60028935185185184</v>
      </c>
      <c r="AV617" s="4">
        <v>47.160060999999999</v>
      </c>
      <c r="AW617" s="4">
        <v>-88.484191999999993</v>
      </c>
      <c r="AX617" s="4">
        <v>313.3</v>
      </c>
      <c r="AY617" s="4">
        <v>34.6</v>
      </c>
      <c r="AZ617" s="4">
        <v>12</v>
      </c>
      <c r="BA617" s="4">
        <v>10</v>
      </c>
      <c r="BB617" s="4" t="s">
        <v>436</v>
      </c>
      <c r="BC617" s="4">
        <v>1.8</v>
      </c>
      <c r="BD617" s="4">
        <v>1</v>
      </c>
      <c r="BE617" s="4">
        <v>2.2999999999999998</v>
      </c>
      <c r="BF617" s="4">
        <v>14.063000000000001</v>
      </c>
      <c r="BG617" s="4">
        <v>13.14</v>
      </c>
      <c r="BH617" s="4">
        <v>0.93</v>
      </c>
      <c r="BI617" s="4">
        <v>15.997999999999999</v>
      </c>
      <c r="BJ617" s="4">
        <v>2481.627</v>
      </c>
      <c r="BK617" s="4">
        <v>324.72500000000002</v>
      </c>
      <c r="BL617" s="4">
        <v>0.61</v>
      </c>
      <c r="BM617" s="4">
        <v>1.165</v>
      </c>
      <c r="BN617" s="4">
        <v>1.774</v>
      </c>
      <c r="BO617" s="4">
        <v>0.48099999999999998</v>
      </c>
      <c r="BP617" s="4">
        <v>0.91800000000000004</v>
      </c>
      <c r="BQ617" s="4">
        <v>1.3979999999999999</v>
      </c>
      <c r="BR617" s="4">
        <v>13.391299999999999</v>
      </c>
      <c r="BU617" s="4">
        <v>4.7729999999999997</v>
      </c>
      <c r="BW617" s="4">
        <v>13.869</v>
      </c>
      <c r="BX617" s="4">
        <v>0.39571200000000001</v>
      </c>
      <c r="BY617" s="4">
        <v>-5</v>
      </c>
      <c r="BZ617" s="4">
        <v>0.51728799999999997</v>
      </c>
      <c r="CA617" s="4">
        <v>9.6702119999999994</v>
      </c>
      <c r="CB617" s="4">
        <v>10.449218</v>
      </c>
    </row>
    <row r="618" spans="1:80">
      <c r="A618" s="2">
        <v>42439</v>
      </c>
      <c r="B618" s="29">
        <v>0.39239443287037035</v>
      </c>
      <c r="C618" s="4">
        <v>12.99</v>
      </c>
      <c r="D618" s="4">
        <v>2.7092000000000001</v>
      </c>
      <c r="E618" s="4" t="s">
        <v>155</v>
      </c>
      <c r="F618" s="4">
        <v>27092.44426</v>
      </c>
      <c r="G618" s="4">
        <v>23.3</v>
      </c>
      <c r="H618" s="4">
        <v>58.3</v>
      </c>
      <c r="I618" s="4">
        <v>1891.9</v>
      </c>
      <c r="K618" s="4">
        <v>0.1</v>
      </c>
      <c r="L618" s="4">
        <v>128</v>
      </c>
      <c r="M618" s="4">
        <v>0.86180000000000001</v>
      </c>
      <c r="N618" s="4">
        <v>11.194599999999999</v>
      </c>
      <c r="O618" s="4">
        <v>2.3348</v>
      </c>
      <c r="P618" s="4">
        <v>20.048400000000001</v>
      </c>
      <c r="Q618" s="4">
        <v>50.242100000000001</v>
      </c>
      <c r="R618" s="4">
        <v>70.3</v>
      </c>
      <c r="S618" s="4">
        <v>15.8</v>
      </c>
      <c r="T618" s="4">
        <v>39.595300000000002</v>
      </c>
      <c r="U618" s="4">
        <v>55.4</v>
      </c>
      <c r="V618" s="4">
        <v>1891.8659</v>
      </c>
      <c r="Y618" s="4">
        <v>110.598</v>
      </c>
      <c r="Z618" s="4">
        <v>0</v>
      </c>
      <c r="AA618" s="4">
        <v>8.6199999999999999E-2</v>
      </c>
      <c r="AB618" s="4" t="s">
        <v>384</v>
      </c>
      <c r="AC618" s="4">
        <v>0</v>
      </c>
      <c r="AD618" s="4">
        <v>11.8</v>
      </c>
      <c r="AE618" s="4">
        <v>837</v>
      </c>
      <c r="AF618" s="4">
        <v>858</v>
      </c>
      <c r="AG618" s="4">
        <v>863</v>
      </c>
      <c r="AH618" s="4">
        <v>76</v>
      </c>
      <c r="AI618" s="4">
        <v>17.79</v>
      </c>
      <c r="AJ618" s="4">
        <v>0.41</v>
      </c>
      <c r="AK618" s="4">
        <v>984</v>
      </c>
      <c r="AL618" s="4">
        <v>-2</v>
      </c>
      <c r="AM618" s="4">
        <v>0</v>
      </c>
      <c r="AN618" s="4">
        <v>21</v>
      </c>
      <c r="AO618" s="4">
        <v>190</v>
      </c>
      <c r="AP618" s="4">
        <v>190</v>
      </c>
      <c r="AQ618" s="4">
        <v>2.7</v>
      </c>
      <c r="AR618" s="4">
        <v>195</v>
      </c>
      <c r="AS618" s="4" t="s">
        <v>155</v>
      </c>
      <c r="AT618" s="4">
        <v>2</v>
      </c>
      <c r="AU618" s="5">
        <v>0.60030092592592588</v>
      </c>
      <c r="AV618" s="4">
        <v>47.160204</v>
      </c>
      <c r="AW618" s="4">
        <v>-88.484190999999996</v>
      </c>
      <c r="AX618" s="4">
        <v>313.5</v>
      </c>
      <c r="AY618" s="4">
        <v>34.9</v>
      </c>
      <c r="AZ618" s="4">
        <v>12</v>
      </c>
      <c r="BA618" s="4">
        <v>10</v>
      </c>
      <c r="BB618" s="4" t="s">
        <v>436</v>
      </c>
      <c r="BC618" s="4">
        <v>1.7697000000000001</v>
      </c>
      <c r="BD618" s="4">
        <v>1</v>
      </c>
      <c r="BE618" s="4">
        <v>2.2090999999999998</v>
      </c>
      <c r="BF618" s="4">
        <v>14.063000000000001</v>
      </c>
      <c r="BG618" s="4">
        <v>13.12</v>
      </c>
      <c r="BH618" s="4">
        <v>0.93</v>
      </c>
      <c r="BI618" s="4">
        <v>16.038</v>
      </c>
      <c r="BJ618" s="4">
        <v>2474.42</v>
      </c>
      <c r="BK618" s="4">
        <v>328.46499999999997</v>
      </c>
      <c r="BL618" s="4">
        <v>0.46400000000000002</v>
      </c>
      <c r="BM618" s="4">
        <v>1.163</v>
      </c>
      <c r="BN618" s="4">
        <v>1.627</v>
      </c>
      <c r="BO618" s="4">
        <v>0.36599999999999999</v>
      </c>
      <c r="BP618" s="4">
        <v>0.91700000000000004</v>
      </c>
      <c r="BQ618" s="4">
        <v>1.282</v>
      </c>
      <c r="BR618" s="4">
        <v>13.8278</v>
      </c>
      <c r="BU618" s="4">
        <v>4.8499999999999996</v>
      </c>
      <c r="BW618" s="4">
        <v>13.85</v>
      </c>
      <c r="BX618" s="4">
        <v>0.34718399999999999</v>
      </c>
      <c r="BY618" s="4">
        <v>-5</v>
      </c>
      <c r="BZ618" s="4">
        <v>0.51700000000000002</v>
      </c>
      <c r="CA618" s="4">
        <v>8.4843089999999997</v>
      </c>
      <c r="CB618" s="4">
        <v>10.4434</v>
      </c>
    </row>
    <row r="619" spans="1:80">
      <c r="A619" s="2">
        <v>42439</v>
      </c>
      <c r="B619" s="29">
        <v>0.39240600694444444</v>
      </c>
      <c r="C619" s="4">
        <v>12.952</v>
      </c>
      <c r="D619" s="4">
        <v>2.7643</v>
      </c>
      <c r="E619" s="4" t="s">
        <v>155</v>
      </c>
      <c r="F619" s="4">
        <v>27643.130959999999</v>
      </c>
      <c r="G619" s="4">
        <v>23.1</v>
      </c>
      <c r="H619" s="4">
        <v>58.2</v>
      </c>
      <c r="I619" s="4">
        <v>1948</v>
      </c>
      <c r="K619" s="4">
        <v>0.1</v>
      </c>
      <c r="L619" s="4">
        <v>140</v>
      </c>
      <c r="M619" s="4">
        <v>0.86160000000000003</v>
      </c>
      <c r="N619" s="4">
        <v>11.1591</v>
      </c>
      <c r="O619" s="4">
        <v>2.3816999999999999</v>
      </c>
      <c r="P619" s="4">
        <v>19.9025</v>
      </c>
      <c r="Q619" s="4">
        <v>50.144100000000002</v>
      </c>
      <c r="R619" s="4">
        <v>70</v>
      </c>
      <c r="S619" s="4">
        <v>15.6859</v>
      </c>
      <c r="T619" s="4">
        <v>39.520400000000002</v>
      </c>
      <c r="U619" s="4">
        <v>55.2</v>
      </c>
      <c r="V619" s="4">
        <v>1948.0351000000001</v>
      </c>
      <c r="Y619" s="4">
        <v>120.985</v>
      </c>
      <c r="Z619" s="4">
        <v>0</v>
      </c>
      <c r="AA619" s="4">
        <v>8.6199999999999999E-2</v>
      </c>
      <c r="AB619" s="4" t="s">
        <v>384</v>
      </c>
      <c r="AC619" s="4">
        <v>0</v>
      </c>
      <c r="AD619" s="4">
        <v>11.8</v>
      </c>
      <c r="AE619" s="4">
        <v>837</v>
      </c>
      <c r="AF619" s="4">
        <v>858</v>
      </c>
      <c r="AG619" s="4">
        <v>863</v>
      </c>
      <c r="AH619" s="4">
        <v>76</v>
      </c>
      <c r="AI619" s="4">
        <v>17.809999999999999</v>
      </c>
      <c r="AJ619" s="4">
        <v>0.41</v>
      </c>
      <c r="AK619" s="4">
        <v>983</v>
      </c>
      <c r="AL619" s="4">
        <v>-2</v>
      </c>
      <c r="AM619" s="4">
        <v>0</v>
      </c>
      <c r="AN619" s="4">
        <v>21</v>
      </c>
      <c r="AO619" s="4">
        <v>190</v>
      </c>
      <c r="AP619" s="4">
        <v>190</v>
      </c>
      <c r="AQ619" s="4">
        <v>2.9</v>
      </c>
      <c r="AR619" s="4">
        <v>195</v>
      </c>
      <c r="AS619" s="4" t="s">
        <v>155</v>
      </c>
      <c r="AT619" s="4">
        <v>2</v>
      </c>
      <c r="AU619" s="5">
        <v>0.60031250000000003</v>
      </c>
      <c r="AV619" s="4">
        <v>47.160342999999997</v>
      </c>
      <c r="AW619" s="4">
        <v>-88.484182000000004</v>
      </c>
      <c r="AX619" s="4">
        <v>313.8</v>
      </c>
      <c r="AY619" s="4">
        <v>34.5</v>
      </c>
      <c r="AZ619" s="4">
        <v>12</v>
      </c>
      <c r="BA619" s="4">
        <v>10</v>
      </c>
      <c r="BB619" s="4" t="s">
        <v>436</v>
      </c>
      <c r="BC619" s="4">
        <v>1.7605390000000001</v>
      </c>
      <c r="BD619" s="4">
        <v>1.0908089999999999</v>
      </c>
      <c r="BE619" s="4">
        <v>2.0908090000000001</v>
      </c>
      <c r="BF619" s="4">
        <v>14.063000000000001</v>
      </c>
      <c r="BG619" s="4">
        <v>13.09</v>
      </c>
      <c r="BH619" s="4">
        <v>0.93</v>
      </c>
      <c r="BI619" s="4">
        <v>16.065999999999999</v>
      </c>
      <c r="BJ619" s="4">
        <v>2463.5070000000001</v>
      </c>
      <c r="BK619" s="4">
        <v>334.64699999999999</v>
      </c>
      <c r="BL619" s="4">
        <v>0.46</v>
      </c>
      <c r="BM619" s="4">
        <v>1.159</v>
      </c>
      <c r="BN619" s="4">
        <v>1.619</v>
      </c>
      <c r="BO619" s="4">
        <v>0.36299999999999999</v>
      </c>
      <c r="BP619" s="4">
        <v>0.91400000000000003</v>
      </c>
      <c r="BQ619" s="4">
        <v>1.276</v>
      </c>
      <c r="BR619" s="4">
        <v>14.220599999999999</v>
      </c>
      <c r="BU619" s="4">
        <v>5.2990000000000004</v>
      </c>
      <c r="BW619" s="4">
        <v>13.83</v>
      </c>
      <c r="BX619" s="4">
        <v>0.324824</v>
      </c>
      <c r="BY619" s="4">
        <v>-5</v>
      </c>
      <c r="BZ619" s="4">
        <v>0.51700000000000002</v>
      </c>
      <c r="CA619" s="4">
        <v>7.9378869999999999</v>
      </c>
      <c r="CB619" s="4">
        <v>10.4434</v>
      </c>
    </row>
    <row r="620" spans="1:80">
      <c r="A620" s="2">
        <v>42439</v>
      </c>
      <c r="B620" s="29">
        <v>0.39241758101851848</v>
      </c>
      <c r="C620" s="4">
        <v>12.782999999999999</v>
      </c>
      <c r="D620" s="4">
        <v>2.9018000000000002</v>
      </c>
      <c r="E620" s="4" t="s">
        <v>155</v>
      </c>
      <c r="F620" s="4">
        <v>29018.273860000001</v>
      </c>
      <c r="G620" s="4">
        <v>23</v>
      </c>
      <c r="H620" s="4">
        <v>49.1</v>
      </c>
      <c r="I620" s="4">
        <v>2049.1</v>
      </c>
      <c r="K620" s="4">
        <v>0.1</v>
      </c>
      <c r="L620" s="4">
        <v>147</v>
      </c>
      <c r="M620" s="4">
        <v>0.86150000000000004</v>
      </c>
      <c r="N620" s="4">
        <v>11.0124</v>
      </c>
      <c r="O620" s="4">
        <v>2.4998999999999998</v>
      </c>
      <c r="P620" s="4">
        <v>19.8142</v>
      </c>
      <c r="Q620" s="4">
        <v>42.299100000000003</v>
      </c>
      <c r="R620" s="4">
        <v>62.1</v>
      </c>
      <c r="S620" s="4">
        <v>15.6165</v>
      </c>
      <c r="T620" s="4">
        <v>33.337699999999998</v>
      </c>
      <c r="U620" s="4">
        <v>49</v>
      </c>
      <c r="V620" s="4">
        <v>2049.1206000000002</v>
      </c>
      <c r="Y620" s="4">
        <v>126.568</v>
      </c>
      <c r="Z620" s="4">
        <v>0</v>
      </c>
      <c r="AA620" s="4">
        <v>8.6099999999999996E-2</v>
      </c>
      <c r="AB620" s="4" t="s">
        <v>384</v>
      </c>
      <c r="AC620" s="4">
        <v>0</v>
      </c>
      <c r="AD620" s="4">
        <v>11.8</v>
      </c>
      <c r="AE620" s="4">
        <v>838</v>
      </c>
      <c r="AF620" s="4">
        <v>858</v>
      </c>
      <c r="AG620" s="4">
        <v>863</v>
      </c>
      <c r="AH620" s="4">
        <v>76</v>
      </c>
      <c r="AI620" s="4">
        <v>17.809999999999999</v>
      </c>
      <c r="AJ620" s="4">
        <v>0.41</v>
      </c>
      <c r="AK620" s="4">
        <v>983</v>
      </c>
      <c r="AL620" s="4">
        <v>-2</v>
      </c>
      <c r="AM620" s="4">
        <v>0</v>
      </c>
      <c r="AN620" s="4">
        <v>21</v>
      </c>
      <c r="AO620" s="4">
        <v>190</v>
      </c>
      <c r="AP620" s="4">
        <v>189.1</v>
      </c>
      <c r="AQ620" s="4">
        <v>2.7</v>
      </c>
      <c r="AR620" s="4">
        <v>195</v>
      </c>
      <c r="AS620" s="4" t="s">
        <v>155</v>
      </c>
      <c r="AT620" s="4">
        <v>2</v>
      </c>
      <c r="AU620" s="5">
        <v>0.60032407407407407</v>
      </c>
      <c r="AV620" s="4">
        <v>47.16048</v>
      </c>
      <c r="AW620" s="4">
        <v>-88.484161999999998</v>
      </c>
      <c r="AX620" s="4">
        <v>314.39999999999998</v>
      </c>
      <c r="AY620" s="4">
        <v>34.200000000000003</v>
      </c>
      <c r="AZ620" s="4">
        <v>12</v>
      </c>
      <c r="BA620" s="4">
        <v>10</v>
      </c>
      <c r="BB620" s="4" t="s">
        <v>436</v>
      </c>
      <c r="BC620" s="4">
        <v>1.688388</v>
      </c>
      <c r="BD620" s="4">
        <v>1.3</v>
      </c>
      <c r="BE620" s="4">
        <v>2.2093090000000002</v>
      </c>
      <c r="BF620" s="4">
        <v>14.063000000000001</v>
      </c>
      <c r="BG620" s="4">
        <v>13.09</v>
      </c>
      <c r="BH620" s="4">
        <v>0.93</v>
      </c>
      <c r="BI620" s="4">
        <v>16.077999999999999</v>
      </c>
      <c r="BJ620" s="4">
        <v>2434.3870000000002</v>
      </c>
      <c r="BK620" s="4">
        <v>351.726</v>
      </c>
      <c r="BL620" s="4">
        <v>0.45900000000000002</v>
      </c>
      <c r="BM620" s="4">
        <v>0.97899999999999998</v>
      </c>
      <c r="BN620" s="4">
        <v>1.4379999999999999</v>
      </c>
      <c r="BO620" s="4">
        <v>0.36199999999999999</v>
      </c>
      <c r="BP620" s="4">
        <v>0.77200000000000002</v>
      </c>
      <c r="BQ620" s="4">
        <v>1.133</v>
      </c>
      <c r="BR620" s="4">
        <v>14.9786</v>
      </c>
      <c r="BU620" s="4">
        <v>5.5510000000000002</v>
      </c>
      <c r="BW620" s="4">
        <v>13.847</v>
      </c>
      <c r="BX620" s="4">
        <v>0.35464000000000001</v>
      </c>
      <c r="BY620" s="4">
        <v>-5</v>
      </c>
      <c r="BZ620" s="4">
        <v>0.51519199999999998</v>
      </c>
      <c r="CA620" s="4">
        <v>8.6665150000000004</v>
      </c>
      <c r="CB620" s="4">
        <v>10.406878000000001</v>
      </c>
    </row>
    <row r="621" spans="1:80">
      <c r="A621" s="2">
        <v>42439</v>
      </c>
      <c r="B621" s="29">
        <v>0.39242915509259263</v>
      </c>
      <c r="C621" s="4">
        <v>12.763</v>
      </c>
      <c r="D621" s="4">
        <v>3.0217000000000001</v>
      </c>
      <c r="E621" s="4" t="s">
        <v>155</v>
      </c>
      <c r="F621" s="4">
        <v>30216.829880000001</v>
      </c>
      <c r="G621" s="4">
        <v>23</v>
      </c>
      <c r="H621" s="4">
        <v>49.1</v>
      </c>
      <c r="I621" s="4">
        <v>2087.5</v>
      </c>
      <c r="K621" s="4">
        <v>0.1</v>
      </c>
      <c r="L621" s="4">
        <v>150</v>
      </c>
      <c r="M621" s="4">
        <v>0.86050000000000004</v>
      </c>
      <c r="N621" s="4">
        <v>10.982799999999999</v>
      </c>
      <c r="O621" s="4">
        <v>2.6000999999999999</v>
      </c>
      <c r="P621" s="4">
        <v>19.830300000000001</v>
      </c>
      <c r="Q621" s="4">
        <v>42.249899999999997</v>
      </c>
      <c r="R621" s="4">
        <v>62.1</v>
      </c>
      <c r="S621" s="4">
        <v>15.629099999999999</v>
      </c>
      <c r="T621" s="4">
        <v>33.298999999999999</v>
      </c>
      <c r="U621" s="4">
        <v>48.9</v>
      </c>
      <c r="V621" s="4">
        <v>2087.4913000000001</v>
      </c>
      <c r="Y621" s="4">
        <v>129.02000000000001</v>
      </c>
      <c r="Z621" s="4">
        <v>0</v>
      </c>
      <c r="AA621" s="4">
        <v>8.5999999999999993E-2</v>
      </c>
      <c r="AB621" s="4" t="s">
        <v>384</v>
      </c>
      <c r="AC621" s="4">
        <v>0</v>
      </c>
      <c r="AD621" s="4">
        <v>11.8</v>
      </c>
      <c r="AE621" s="4">
        <v>837</v>
      </c>
      <c r="AF621" s="4">
        <v>859</v>
      </c>
      <c r="AG621" s="4">
        <v>862</v>
      </c>
      <c r="AH621" s="4">
        <v>76</v>
      </c>
      <c r="AI621" s="4">
        <v>17.809999999999999</v>
      </c>
      <c r="AJ621" s="4">
        <v>0.41</v>
      </c>
      <c r="AK621" s="4">
        <v>983</v>
      </c>
      <c r="AL621" s="4">
        <v>-2</v>
      </c>
      <c r="AM621" s="4">
        <v>0</v>
      </c>
      <c r="AN621" s="4">
        <v>21</v>
      </c>
      <c r="AO621" s="4">
        <v>190</v>
      </c>
      <c r="AP621" s="4">
        <v>189.9</v>
      </c>
      <c r="AQ621" s="4">
        <v>2.6</v>
      </c>
      <c r="AR621" s="4">
        <v>195</v>
      </c>
      <c r="AS621" s="4" t="s">
        <v>155</v>
      </c>
      <c r="AT621" s="4">
        <v>2</v>
      </c>
      <c r="AU621" s="5">
        <v>0.60033564814814822</v>
      </c>
      <c r="AV621" s="4">
        <v>47.160617999999999</v>
      </c>
      <c r="AW621" s="4">
        <v>-88.484137000000004</v>
      </c>
      <c r="AX621" s="4">
        <v>314.8</v>
      </c>
      <c r="AY621" s="4">
        <v>34.1</v>
      </c>
      <c r="AZ621" s="4">
        <v>12</v>
      </c>
      <c r="BA621" s="4">
        <v>10</v>
      </c>
      <c r="BB621" s="4" t="s">
        <v>436</v>
      </c>
      <c r="BC621" s="4">
        <v>1.1697</v>
      </c>
      <c r="BD621" s="4">
        <v>1.3</v>
      </c>
      <c r="BE621" s="4">
        <v>1.9091</v>
      </c>
      <c r="BF621" s="4">
        <v>14.063000000000001</v>
      </c>
      <c r="BG621" s="4">
        <v>12.99</v>
      </c>
      <c r="BH621" s="4">
        <v>0.92</v>
      </c>
      <c r="BI621" s="4">
        <v>16.213000000000001</v>
      </c>
      <c r="BJ621" s="4">
        <v>2414.692</v>
      </c>
      <c r="BK621" s="4">
        <v>363.84800000000001</v>
      </c>
      <c r="BL621" s="4">
        <v>0.45700000000000002</v>
      </c>
      <c r="BM621" s="4">
        <v>0.97299999999999998</v>
      </c>
      <c r="BN621" s="4">
        <v>1.429</v>
      </c>
      <c r="BO621" s="4">
        <v>0.36</v>
      </c>
      <c r="BP621" s="4">
        <v>0.76700000000000002</v>
      </c>
      <c r="BQ621" s="4">
        <v>1.127</v>
      </c>
      <c r="BR621" s="4">
        <v>15.176399999999999</v>
      </c>
      <c r="BU621" s="4">
        <v>5.6280000000000001</v>
      </c>
      <c r="BW621" s="4">
        <v>13.756</v>
      </c>
      <c r="BX621" s="4">
        <v>0.370643</v>
      </c>
      <c r="BY621" s="4">
        <v>-5</v>
      </c>
      <c r="BZ621" s="4">
        <v>0.51680599999999999</v>
      </c>
      <c r="CA621" s="4">
        <v>9.0575969999999995</v>
      </c>
      <c r="CB621" s="4">
        <v>10.439484999999999</v>
      </c>
    </row>
    <row r="622" spans="1:80">
      <c r="A622" s="2">
        <v>42439</v>
      </c>
      <c r="B622" s="29">
        <v>0.39244072916666667</v>
      </c>
      <c r="C622" s="4">
        <v>12.848000000000001</v>
      </c>
      <c r="D622" s="4">
        <v>2.9449999999999998</v>
      </c>
      <c r="E622" s="4" t="s">
        <v>155</v>
      </c>
      <c r="F622" s="4">
        <v>29450.048940000001</v>
      </c>
      <c r="G622" s="4">
        <v>23.1</v>
      </c>
      <c r="H622" s="4">
        <v>50.3</v>
      </c>
      <c r="I622" s="4">
        <v>2046.1</v>
      </c>
      <c r="K622" s="4">
        <v>0.1</v>
      </c>
      <c r="L622" s="4">
        <v>151</v>
      </c>
      <c r="M622" s="4">
        <v>0.86060000000000003</v>
      </c>
      <c r="N622" s="4">
        <v>11.057700000000001</v>
      </c>
      <c r="O622" s="4">
        <v>2.5345</v>
      </c>
      <c r="P622" s="4">
        <v>19.918399999999998</v>
      </c>
      <c r="Q622" s="4">
        <v>43.289299999999997</v>
      </c>
      <c r="R622" s="4">
        <v>63.2</v>
      </c>
      <c r="S622" s="4">
        <v>15.698499999999999</v>
      </c>
      <c r="T622" s="4">
        <v>34.118200000000002</v>
      </c>
      <c r="U622" s="4">
        <v>49.8</v>
      </c>
      <c r="V622" s="4">
        <v>2046.0667000000001</v>
      </c>
      <c r="Y622" s="4">
        <v>129.89699999999999</v>
      </c>
      <c r="Z622" s="4">
        <v>0</v>
      </c>
      <c r="AA622" s="4">
        <v>8.6099999999999996E-2</v>
      </c>
      <c r="AB622" s="4" t="s">
        <v>384</v>
      </c>
      <c r="AC622" s="4">
        <v>0</v>
      </c>
      <c r="AD622" s="4">
        <v>11.8</v>
      </c>
      <c r="AE622" s="4">
        <v>836</v>
      </c>
      <c r="AF622" s="4">
        <v>858</v>
      </c>
      <c r="AG622" s="4">
        <v>861</v>
      </c>
      <c r="AH622" s="4">
        <v>76</v>
      </c>
      <c r="AI622" s="4">
        <v>17.809999999999999</v>
      </c>
      <c r="AJ622" s="4">
        <v>0.41</v>
      </c>
      <c r="AK622" s="4">
        <v>983</v>
      </c>
      <c r="AL622" s="4">
        <v>-2</v>
      </c>
      <c r="AM622" s="4">
        <v>0</v>
      </c>
      <c r="AN622" s="4">
        <v>21</v>
      </c>
      <c r="AO622" s="4">
        <v>190</v>
      </c>
      <c r="AP622" s="4">
        <v>190.9</v>
      </c>
      <c r="AQ622" s="4">
        <v>2.8</v>
      </c>
      <c r="AR622" s="4">
        <v>195</v>
      </c>
      <c r="AS622" s="4" t="s">
        <v>155</v>
      </c>
      <c r="AT622" s="4">
        <v>2</v>
      </c>
      <c r="AU622" s="5">
        <v>0.60034722222222225</v>
      </c>
      <c r="AV622" s="4">
        <v>47.160750999999998</v>
      </c>
      <c r="AW622" s="4">
        <v>-88.484087000000002</v>
      </c>
      <c r="AX622" s="4">
        <v>315.10000000000002</v>
      </c>
      <c r="AY622" s="4">
        <v>34</v>
      </c>
      <c r="AZ622" s="4">
        <v>12</v>
      </c>
      <c r="BA622" s="4">
        <v>10</v>
      </c>
      <c r="BB622" s="4" t="s">
        <v>436</v>
      </c>
      <c r="BC622" s="4">
        <v>1.1909000000000001</v>
      </c>
      <c r="BD622" s="4">
        <v>1.2091000000000001</v>
      </c>
      <c r="BE622" s="4">
        <v>1.7908999999999999</v>
      </c>
      <c r="BF622" s="4">
        <v>14.063000000000001</v>
      </c>
      <c r="BG622" s="4">
        <v>13</v>
      </c>
      <c r="BH622" s="4">
        <v>0.92</v>
      </c>
      <c r="BI622" s="4">
        <v>16.195</v>
      </c>
      <c r="BJ622" s="4">
        <v>2430.2469999999998</v>
      </c>
      <c r="BK622" s="4">
        <v>354.53699999999998</v>
      </c>
      <c r="BL622" s="4">
        <v>0.45800000000000002</v>
      </c>
      <c r="BM622" s="4">
        <v>0.996</v>
      </c>
      <c r="BN622" s="4">
        <v>1.4550000000000001</v>
      </c>
      <c r="BO622" s="4">
        <v>0.36099999999999999</v>
      </c>
      <c r="BP622" s="4">
        <v>0.78500000000000003</v>
      </c>
      <c r="BQ622" s="4">
        <v>1.147</v>
      </c>
      <c r="BR622" s="4">
        <v>14.8697</v>
      </c>
      <c r="BU622" s="4">
        <v>5.6639999999999997</v>
      </c>
      <c r="BW622" s="4">
        <v>13.753</v>
      </c>
      <c r="BX622" s="4">
        <v>0.38194299999999998</v>
      </c>
      <c r="BY622" s="4">
        <v>-5</v>
      </c>
      <c r="BZ622" s="4">
        <v>0.51428799999999997</v>
      </c>
      <c r="CA622" s="4">
        <v>9.3337310000000002</v>
      </c>
      <c r="CB622" s="4">
        <v>10.388623000000001</v>
      </c>
    </row>
    <row r="623" spans="1:80">
      <c r="A623" s="2">
        <v>42439</v>
      </c>
      <c r="B623" s="29">
        <v>0.39245230324074076</v>
      </c>
      <c r="C623" s="4">
        <v>12.92</v>
      </c>
      <c r="D623" s="4">
        <v>2.6595</v>
      </c>
      <c r="E623" s="4" t="s">
        <v>155</v>
      </c>
      <c r="F623" s="4">
        <v>26595.236540000002</v>
      </c>
      <c r="G623" s="4">
        <v>23.7</v>
      </c>
      <c r="H623" s="4">
        <v>50.3</v>
      </c>
      <c r="I623" s="4">
        <v>1964.2</v>
      </c>
      <c r="K623" s="4">
        <v>0.1</v>
      </c>
      <c r="L623" s="4">
        <v>151</v>
      </c>
      <c r="M623" s="4">
        <v>0.86260000000000003</v>
      </c>
      <c r="N623" s="4">
        <v>11.1447</v>
      </c>
      <c r="O623" s="4">
        <v>2.294</v>
      </c>
      <c r="P623" s="4">
        <v>20.403400000000001</v>
      </c>
      <c r="Q623" s="4">
        <v>43.348399999999998</v>
      </c>
      <c r="R623" s="4">
        <v>63.8</v>
      </c>
      <c r="S623" s="4">
        <v>16.0808</v>
      </c>
      <c r="T623" s="4">
        <v>34.1648</v>
      </c>
      <c r="U623" s="4">
        <v>50.2</v>
      </c>
      <c r="V623" s="4">
        <v>1964.1987999999999</v>
      </c>
      <c r="Y623" s="4">
        <v>130.249</v>
      </c>
      <c r="Z623" s="4">
        <v>0</v>
      </c>
      <c r="AA623" s="4">
        <v>8.6300000000000002E-2</v>
      </c>
      <c r="AB623" s="4" t="s">
        <v>384</v>
      </c>
      <c r="AC623" s="4">
        <v>0</v>
      </c>
      <c r="AD623" s="4">
        <v>11.8</v>
      </c>
      <c r="AE623" s="4">
        <v>835</v>
      </c>
      <c r="AF623" s="4">
        <v>858</v>
      </c>
      <c r="AG623" s="4">
        <v>861</v>
      </c>
      <c r="AH623" s="4">
        <v>76</v>
      </c>
      <c r="AI623" s="4">
        <v>17.809999999999999</v>
      </c>
      <c r="AJ623" s="4">
        <v>0.41</v>
      </c>
      <c r="AK623" s="4">
        <v>983</v>
      </c>
      <c r="AL623" s="4">
        <v>-2</v>
      </c>
      <c r="AM623" s="4">
        <v>0</v>
      </c>
      <c r="AN623" s="4">
        <v>21</v>
      </c>
      <c r="AO623" s="4">
        <v>190</v>
      </c>
      <c r="AP623" s="4">
        <v>190.1</v>
      </c>
      <c r="AQ623" s="4">
        <v>2.2999999999999998</v>
      </c>
      <c r="AR623" s="4">
        <v>195</v>
      </c>
      <c r="AS623" s="4" t="s">
        <v>155</v>
      </c>
      <c r="AT623" s="4">
        <v>2</v>
      </c>
      <c r="AU623" s="5">
        <v>0.60035879629629629</v>
      </c>
      <c r="AV623" s="4">
        <v>47.160882000000001</v>
      </c>
      <c r="AW623" s="4">
        <v>-88.484032999999997</v>
      </c>
      <c r="AX623" s="4">
        <v>315.39999999999998</v>
      </c>
      <c r="AY623" s="4">
        <v>34.1</v>
      </c>
      <c r="AZ623" s="4">
        <v>12</v>
      </c>
      <c r="BA623" s="4">
        <v>10</v>
      </c>
      <c r="BB623" s="4" t="s">
        <v>436</v>
      </c>
      <c r="BC623" s="4">
        <v>1.5212000000000001</v>
      </c>
      <c r="BD623" s="4">
        <v>1.0606</v>
      </c>
      <c r="BE623" s="4">
        <v>2.1212</v>
      </c>
      <c r="BF623" s="4">
        <v>14.063000000000001</v>
      </c>
      <c r="BG623" s="4">
        <v>13.21</v>
      </c>
      <c r="BH623" s="4">
        <v>0.94</v>
      </c>
      <c r="BI623" s="4">
        <v>15.932</v>
      </c>
      <c r="BJ623" s="4">
        <v>2478.5059999999999</v>
      </c>
      <c r="BK623" s="4">
        <v>324.71300000000002</v>
      </c>
      <c r="BL623" s="4">
        <v>0.47499999999999998</v>
      </c>
      <c r="BM623" s="4">
        <v>1.01</v>
      </c>
      <c r="BN623" s="4">
        <v>1.4850000000000001</v>
      </c>
      <c r="BO623" s="4">
        <v>0.375</v>
      </c>
      <c r="BP623" s="4">
        <v>0.79600000000000004</v>
      </c>
      <c r="BQ623" s="4">
        <v>1.17</v>
      </c>
      <c r="BR623" s="4">
        <v>14.4445</v>
      </c>
      <c r="BU623" s="4">
        <v>5.7469999999999999</v>
      </c>
      <c r="BW623" s="4">
        <v>13.948</v>
      </c>
      <c r="BX623" s="4">
        <v>0.42096800000000001</v>
      </c>
      <c r="BY623" s="4">
        <v>-5</v>
      </c>
      <c r="BZ623" s="4">
        <v>0.51490400000000003</v>
      </c>
      <c r="CA623" s="4">
        <v>10.287405</v>
      </c>
      <c r="CB623" s="4">
        <v>10.401061</v>
      </c>
    </row>
    <row r="624" spans="1:80">
      <c r="A624" s="2">
        <v>42439</v>
      </c>
      <c r="B624" s="29">
        <v>0.3924638773148148</v>
      </c>
      <c r="C624" s="4">
        <v>13.045999999999999</v>
      </c>
      <c r="D624" s="4">
        <v>2.4883999999999999</v>
      </c>
      <c r="E624" s="4" t="s">
        <v>155</v>
      </c>
      <c r="F624" s="4">
        <v>24883.64086</v>
      </c>
      <c r="G624" s="4">
        <v>24.6</v>
      </c>
      <c r="H624" s="4">
        <v>50.2</v>
      </c>
      <c r="I624" s="4">
        <v>1906.6</v>
      </c>
      <c r="K624" s="4">
        <v>0.1</v>
      </c>
      <c r="L624" s="4">
        <v>151</v>
      </c>
      <c r="M624" s="4">
        <v>0.86319999999999997</v>
      </c>
      <c r="N624" s="4">
        <v>11.262</v>
      </c>
      <c r="O624" s="4">
        <v>2.1480999999999999</v>
      </c>
      <c r="P624" s="4">
        <v>21.266999999999999</v>
      </c>
      <c r="Q624" s="4">
        <v>43.2956</v>
      </c>
      <c r="R624" s="4">
        <v>64.599999999999994</v>
      </c>
      <c r="S624" s="4">
        <v>16.761500000000002</v>
      </c>
      <c r="T624" s="4">
        <v>34.123100000000001</v>
      </c>
      <c r="U624" s="4">
        <v>50.9</v>
      </c>
      <c r="V624" s="4">
        <v>1906.6178</v>
      </c>
      <c r="Y624" s="4">
        <v>130.35</v>
      </c>
      <c r="Z624" s="4">
        <v>0</v>
      </c>
      <c r="AA624" s="4">
        <v>8.6300000000000002E-2</v>
      </c>
      <c r="AB624" s="4" t="s">
        <v>384</v>
      </c>
      <c r="AC624" s="4">
        <v>0</v>
      </c>
      <c r="AD624" s="4">
        <v>11.8</v>
      </c>
      <c r="AE624" s="4">
        <v>835</v>
      </c>
      <c r="AF624" s="4">
        <v>857</v>
      </c>
      <c r="AG624" s="4">
        <v>861</v>
      </c>
      <c r="AH624" s="4">
        <v>76</v>
      </c>
      <c r="AI624" s="4">
        <v>17.809999999999999</v>
      </c>
      <c r="AJ624" s="4">
        <v>0.41</v>
      </c>
      <c r="AK624" s="4">
        <v>983</v>
      </c>
      <c r="AL624" s="4">
        <v>-2</v>
      </c>
      <c r="AM624" s="4">
        <v>0</v>
      </c>
      <c r="AN624" s="4">
        <v>21</v>
      </c>
      <c r="AO624" s="4">
        <v>190.9</v>
      </c>
      <c r="AP624" s="4">
        <v>190</v>
      </c>
      <c r="AQ624" s="4">
        <v>2.5</v>
      </c>
      <c r="AR624" s="4">
        <v>195</v>
      </c>
      <c r="AS624" s="4" t="s">
        <v>155</v>
      </c>
      <c r="AT624" s="4">
        <v>2</v>
      </c>
      <c r="AU624" s="5">
        <v>0.60037037037037033</v>
      </c>
      <c r="AV624" s="4">
        <v>47.161022000000003</v>
      </c>
      <c r="AW624" s="4">
        <v>-88.484014999999999</v>
      </c>
      <c r="AX624" s="4">
        <v>316.10000000000002</v>
      </c>
      <c r="AY624" s="4">
        <v>34.9</v>
      </c>
      <c r="AZ624" s="4">
        <v>12</v>
      </c>
      <c r="BA624" s="4">
        <v>10</v>
      </c>
      <c r="BB624" s="4" t="s">
        <v>436</v>
      </c>
      <c r="BC624" s="4">
        <v>1.6182000000000001</v>
      </c>
      <c r="BD624" s="4">
        <v>1.2302999999999999</v>
      </c>
      <c r="BE624" s="4">
        <v>2.3696999999999999</v>
      </c>
      <c r="BF624" s="4">
        <v>14.063000000000001</v>
      </c>
      <c r="BG624" s="4">
        <v>13.27</v>
      </c>
      <c r="BH624" s="4">
        <v>0.94</v>
      </c>
      <c r="BI624" s="4">
        <v>15.842000000000001</v>
      </c>
      <c r="BJ624" s="4">
        <v>2510.9580000000001</v>
      </c>
      <c r="BK624" s="4">
        <v>304.82299999999998</v>
      </c>
      <c r="BL624" s="4">
        <v>0.497</v>
      </c>
      <c r="BM624" s="4">
        <v>1.0109999999999999</v>
      </c>
      <c r="BN624" s="4">
        <v>1.5069999999999999</v>
      </c>
      <c r="BO624" s="4">
        <v>0.39100000000000001</v>
      </c>
      <c r="BP624" s="4">
        <v>0.79700000000000004</v>
      </c>
      <c r="BQ624" s="4">
        <v>1.1879999999999999</v>
      </c>
      <c r="BR624" s="4">
        <v>14.056699999999999</v>
      </c>
      <c r="BU624" s="4">
        <v>5.766</v>
      </c>
      <c r="BW624" s="4">
        <v>13.994</v>
      </c>
      <c r="BX624" s="4">
        <v>0.39516800000000002</v>
      </c>
      <c r="BY624" s="4">
        <v>-5</v>
      </c>
      <c r="BZ624" s="4">
        <v>0.51319199999999998</v>
      </c>
      <c r="CA624" s="4">
        <v>9.6569179999999992</v>
      </c>
      <c r="CB624" s="4">
        <v>10.366478000000001</v>
      </c>
    </row>
    <row r="625" spans="1:80">
      <c r="A625" s="2">
        <v>42439</v>
      </c>
      <c r="B625" s="29">
        <v>0.3924754513888889</v>
      </c>
      <c r="C625" s="4">
        <v>13.238</v>
      </c>
      <c r="D625" s="4">
        <v>2.3586999999999998</v>
      </c>
      <c r="E625" s="4" t="s">
        <v>155</v>
      </c>
      <c r="F625" s="4">
        <v>23587.372810000001</v>
      </c>
      <c r="G625" s="4">
        <v>24.5</v>
      </c>
      <c r="H625" s="4">
        <v>50.1</v>
      </c>
      <c r="I625" s="4">
        <v>1862.3</v>
      </c>
      <c r="K625" s="4">
        <v>0.1</v>
      </c>
      <c r="L625" s="4">
        <v>151</v>
      </c>
      <c r="M625" s="4">
        <v>0.86280000000000001</v>
      </c>
      <c r="N625" s="4">
        <v>11.4224</v>
      </c>
      <c r="O625" s="4">
        <v>2.0352000000000001</v>
      </c>
      <c r="P625" s="4">
        <v>21.148399999999999</v>
      </c>
      <c r="Q625" s="4">
        <v>43.2669</v>
      </c>
      <c r="R625" s="4">
        <v>64.400000000000006</v>
      </c>
      <c r="S625" s="4">
        <v>16.667999999999999</v>
      </c>
      <c r="T625" s="4">
        <v>34.100499999999997</v>
      </c>
      <c r="U625" s="4">
        <v>50.8</v>
      </c>
      <c r="V625" s="4">
        <v>1862.3459</v>
      </c>
      <c r="Y625" s="4">
        <v>130.43199999999999</v>
      </c>
      <c r="Z625" s="4">
        <v>0</v>
      </c>
      <c r="AA625" s="4">
        <v>8.6300000000000002E-2</v>
      </c>
      <c r="AB625" s="4" t="s">
        <v>384</v>
      </c>
      <c r="AC625" s="4">
        <v>0</v>
      </c>
      <c r="AD625" s="4">
        <v>11.7</v>
      </c>
      <c r="AE625" s="4">
        <v>836</v>
      </c>
      <c r="AF625" s="4">
        <v>857</v>
      </c>
      <c r="AG625" s="4">
        <v>861</v>
      </c>
      <c r="AH625" s="4">
        <v>76</v>
      </c>
      <c r="AI625" s="4">
        <v>17.809999999999999</v>
      </c>
      <c r="AJ625" s="4">
        <v>0.41</v>
      </c>
      <c r="AK625" s="4">
        <v>983</v>
      </c>
      <c r="AL625" s="4">
        <v>-2</v>
      </c>
      <c r="AM625" s="4">
        <v>0</v>
      </c>
      <c r="AN625" s="4">
        <v>21</v>
      </c>
      <c r="AO625" s="4">
        <v>191</v>
      </c>
      <c r="AP625" s="4">
        <v>190</v>
      </c>
      <c r="AQ625" s="4">
        <v>2</v>
      </c>
      <c r="AR625" s="4">
        <v>195</v>
      </c>
      <c r="AS625" s="4" t="s">
        <v>155</v>
      </c>
      <c r="AT625" s="4">
        <v>2</v>
      </c>
      <c r="AU625" s="5">
        <v>0.60038194444444448</v>
      </c>
      <c r="AV625" s="4">
        <v>47.161163999999999</v>
      </c>
      <c r="AW625" s="4">
        <v>-88.483993999999996</v>
      </c>
      <c r="AX625" s="4">
        <v>316.39999999999998</v>
      </c>
      <c r="AY625" s="4">
        <v>35.1</v>
      </c>
      <c r="AZ625" s="4">
        <v>12</v>
      </c>
      <c r="BA625" s="4">
        <v>10</v>
      </c>
      <c r="BB625" s="4" t="s">
        <v>436</v>
      </c>
      <c r="BC625" s="4">
        <v>1.3211999999999999</v>
      </c>
      <c r="BD625" s="4">
        <v>1.3303</v>
      </c>
      <c r="BE625" s="4">
        <v>2.4211999999999998</v>
      </c>
      <c r="BF625" s="4">
        <v>14.063000000000001</v>
      </c>
      <c r="BG625" s="4">
        <v>13.25</v>
      </c>
      <c r="BH625" s="4">
        <v>0.94</v>
      </c>
      <c r="BI625" s="4">
        <v>15.897</v>
      </c>
      <c r="BJ625" s="4">
        <v>2538.6529999999998</v>
      </c>
      <c r="BK625" s="4">
        <v>287.89299999999997</v>
      </c>
      <c r="BL625" s="4">
        <v>0.49199999999999999</v>
      </c>
      <c r="BM625" s="4">
        <v>1.0069999999999999</v>
      </c>
      <c r="BN625" s="4">
        <v>1.4990000000000001</v>
      </c>
      <c r="BO625" s="4">
        <v>0.38800000000000001</v>
      </c>
      <c r="BP625" s="4">
        <v>0.79400000000000004</v>
      </c>
      <c r="BQ625" s="4">
        <v>1.1819999999999999</v>
      </c>
      <c r="BR625" s="4">
        <v>13.6868</v>
      </c>
      <c r="BU625" s="4">
        <v>5.7510000000000003</v>
      </c>
      <c r="BW625" s="4">
        <v>13.944000000000001</v>
      </c>
      <c r="BX625" s="4">
        <v>0.37482399999999999</v>
      </c>
      <c r="BY625" s="4">
        <v>-5</v>
      </c>
      <c r="BZ625" s="4">
        <v>0.50938399999999995</v>
      </c>
      <c r="CA625" s="4">
        <v>9.1597609999999996</v>
      </c>
      <c r="CB625" s="4">
        <v>10.289557</v>
      </c>
    </row>
    <row r="626" spans="1:80">
      <c r="A626" s="2">
        <v>42439</v>
      </c>
      <c r="B626" s="29">
        <v>0.39248702546296294</v>
      </c>
      <c r="C626" s="4">
        <v>13.23</v>
      </c>
      <c r="D626" s="4">
        <v>2.4325000000000001</v>
      </c>
      <c r="E626" s="4" t="s">
        <v>155</v>
      </c>
      <c r="F626" s="4">
        <v>24325.37616</v>
      </c>
      <c r="G626" s="4">
        <v>23.5</v>
      </c>
      <c r="H626" s="4">
        <v>52.5</v>
      </c>
      <c r="I626" s="4">
        <v>1869.2</v>
      </c>
      <c r="K626" s="4">
        <v>0.1</v>
      </c>
      <c r="L626" s="4">
        <v>161</v>
      </c>
      <c r="M626" s="4">
        <v>0.86219999999999997</v>
      </c>
      <c r="N626" s="4">
        <v>11.4069</v>
      </c>
      <c r="O626" s="4">
        <v>2.0973000000000002</v>
      </c>
      <c r="P626" s="4">
        <v>20.261500000000002</v>
      </c>
      <c r="Q626" s="4">
        <v>45.265000000000001</v>
      </c>
      <c r="R626" s="4">
        <v>65.5</v>
      </c>
      <c r="S626" s="4">
        <v>15.9689</v>
      </c>
      <c r="T626" s="4">
        <v>35.6753</v>
      </c>
      <c r="U626" s="4">
        <v>51.6</v>
      </c>
      <c r="V626" s="4">
        <v>1869.1985999999999</v>
      </c>
      <c r="Y626" s="4">
        <v>139.136</v>
      </c>
      <c r="Z626" s="4">
        <v>0</v>
      </c>
      <c r="AA626" s="4">
        <v>8.6199999999999999E-2</v>
      </c>
      <c r="AB626" s="4" t="s">
        <v>384</v>
      </c>
      <c r="AC626" s="4">
        <v>0</v>
      </c>
      <c r="AD626" s="4">
        <v>11.8</v>
      </c>
      <c r="AE626" s="4">
        <v>835</v>
      </c>
      <c r="AF626" s="4">
        <v>858</v>
      </c>
      <c r="AG626" s="4">
        <v>860</v>
      </c>
      <c r="AH626" s="4">
        <v>76</v>
      </c>
      <c r="AI626" s="4">
        <v>17.809999999999999</v>
      </c>
      <c r="AJ626" s="4">
        <v>0.41</v>
      </c>
      <c r="AK626" s="4">
        <v>983</v>
      </c>
      <c r="AL626" s="4">
        <v>-2</v>
      </c>
      <c r="AM626" s="4">
        <v>0</v>
      </c>
      <c r="AN626" s="4">
        <v>21</v>
      </c>
      <c r="AO626" s="4">
        <v>191</v>
      </c>
      <c r="AP626" s="4">
        <v>190</v>
      </c>
      <c r="AQ626" s="4">
        <v>1.9</v>
      </c>
      <c r="AR626" s="4">
        <v>195</v>
      </c>
      <c r="AS626" s="4" t="s">
        <v>155</v>
      </c>
      <c r="AT626" s="4">
        <v>2</v>
      </c>
      <c r="AU626" s="5">
        <v>0.60039351851851852</v>
      </c>
      <c r="AV626" s="4">
        <v>47.161307999999998</v>
      </c>
      <c r="AW626" s="4">
        <v>-88.483984000000007</v>
      </c>
      <c r="AX626" s="4">
        <v>316.5</v>
      </c>
      <c r="AY626" s="4">
        <v>35.5</v>
      </c>
      <c r="AZ626" s="4">
        <v>12</v>
      </c>
      <c r="BA626" s="4">
        <v>10</v>
      </c>
      <c r="BB626" s="4" t="s">
        <v>436</v>
      </c>
      <c r="BC626" s="4">
        <v>1.4181999999999999</v>
      </c>
      <c r="BD626" s="4">
        <v>1.3696999999999999</v>
      </c>
      <c r="BE626" s="4">
        <v>2.3666999999999998</v>
      </c>
      <c r="BF626" s="4">
        <v>14.063000000000001</v>
      </c>
      <c r="BG626" s="4">
        <v>13.19</v>
      </c>
      <c r="BH626" s="4">
        <v>0.94</v>
      </c>
      <c r="BI626" s="4">
        <v>15.984</v>
      </c>
      <c r="BJ626" s="4">
        <v>2526.424</v>
      </c>
      <c r="BK626" s="4">
        <v>295.64999999999998</v>
      </c>
      <c r="BL626" s="4">
        <v>0.47</v>
      </c>
      <c r="BM626" s="4">
        <v>1.05</v>
      </c>
      <c r="BN626" s="4">
        <v>1.52</v>
      </c>
      <c r="BO626" s="4">
        <v>0.37</v>
      </c>
      <c r="BP626" s="4">
        <v>0.82699999999999996</v>
      </c>
      <c r="BQ626" s="4">
        <v>1.198</v>
      </c>
      <c r="BR626" s="4">
        <v>13.6896</v>
      </c>
      <c r="BU626" s="4">
        <v>6.1139999999999999</v>
      </c>
      <c r="BW626" s="4">
        <v>13.885</v>
      </c>
      <c r="BX626" s="4">
        <v>0.319664</v>
      </c>
      <c r="BY626" s="4">
        <v>-5</v>
      </c>
      <c r="BZ626" s="4">
        <v>0.51171199999999994</v>
      </c>
      <c r="CA626" s="4">
        <v>7.8117890000000001</v>
      </c>
      <c r="CB626" s="4">
        <v>10.336582</v>
      </c>
    </row>
    <row r="627" spans="1:80">
      <c r="A627" s="2">
        <v>42439</v>
      </c>
      <c r="B627" s="29">
        <v>0.39249859953703709</v>
      </c>
      <c r="C627" s="4">
        <v>12.817</v>
      </c>
      <c r="D627" s="4">
        <v>2.7801</v>
      </c>
      <c r="E627" s="4" t="s">
        <v>155</v>
      </c>
      <c r="F627" s="4">
        <v>27800.76023</v>
      </c>
      <c r="G627" s="4">
        <v>24.9</v>
      </c>
      <c r="H627" s="4">
        <v>63.6</v>
      </c>
      <c r="I627" s="4">
        <v>2025</v>
      </c>
      <c r="K627" s="4">
        <v>0.1</v>
      </c>
      <c r="L627" s="4">
        <v>168</v>
      </c>
      <c r="M627" s="4">
        <v>0.86219999999999997</v>
      </c>
      <c r="N627" s="4">
        <v>11.0503</v>
      </c>
      <c r="O627" s="4">
        <v>2.3969</v>
      </c>
      <c r="P627" s="4">
        <v>21.496300000000002</v>
      </c>
      <c r="Q627" s="4">
        <v>54.876600000000003</v>
      </c>
      <c r="R627" s="4">
        <v>76.400000000000006</v>
      </c>
      <c r="S627" s="4">
        <v>16.9422</v>
      </c>
      <c r="T627" s="4">
        <v>43.250599999999999</v>
      </c>
      <c r="U627" s="4">
        <v>60.2</v>
      </c>
      <c r="V627" s="4">
        <v>2024.9884</v>
      </c>
      <c r="Y627" s="4">
        <v>144.72999999999999</v>
      </c>
      <c r="Z627" s="4">
        <v>0</v>
      </c>
      <c r="AA627" s="4">
        <v>8.6199999999999999E-2</v>
      </c>
      <c r="AB627" s="4" t="s">
        <v>384</v>
      </c>
      <c r="AC627" s="4">
        <v>0</v>
      </c>
      <c r="AD627" s="4">
        <v>11.8</v>
      </c>
      <c r="AE627" s="4">
        <v>835</v>
      </c>
      <c r="AF627" s="4">
        <v>857</v>
      </c>
      <c r="AG627" s="4">
        <v>860</v>
      </c>
      <c r="AH627" s="4">
        <v>76</v>
      </c>
      <c r="AI627" s="4">
        <v>17.809999999999999</v>
      </c>
      <c r="AJ627" s="4">
        <v>0.41</v>
      </c>
      <c r="AK627" s="4">
        <v>983</v>
      </c>
      <c r="AL627" s="4">
        <v>-2</v>
      </c>
      <c r="AM627" s="4">
        <v>0</v>
      </c>
      <c r="AN627" s="4">
        <v>21</v>
      </c>
      <c r="AO627" s="4">
        <v>190.1</v>
      </c>
      <c r="AP627" s="4">
        <v>189.1</v>
      </c>
      <c r="AQ627" s="4">
        <v>2.2000000000000002</v>
      </c>
      <c r="AR627" s="4">
        <v>195</v>
      </c>
      <c r="AS627" s="4" t="s">
        <v>155</v>
      </c>
      <c r="AT627" s="4">
        <v>2</v>
      </c>
      <c r="AU627" s="5">
        <v>0.60040509259259256</v>
      </c>
      <c r="AV627" s="4">
        <v>47.161451999999997</v>
      </c>
      <c r="AW627" s="4">
        <v>-88.483979000000005</v>
      </c>
      <c r="AX627" s="4">
        <v>316.89999999999998</v>
      </c>
      <c r="AY627" s="4">
        <v>35.700000000000003</v>
      </c>
      <c r="AZ627" s="4">
        <v>12</v>
      </c>
      <c r="BA627" s="4">
        <v>10</v>
      </c>
      <c r="BB627" s="4" t="s">
        <v>436</v>
      </c>
      <c r="BC627" s="4">
        <v>1</v>
      </c>
      <c r="BD627" s="4">
        <v>1.3</v>
      </c>
      <c r="BE627" s="4">
        <v>1.6303000000000001</v>
      </c>
      <c r="BF627" s="4">
        <v>14.063000000000001</v>
      </c>
      <c r="BG627" s="4">
        <v>13.18</v>
      </c>
      <c r="BH627" s="4">
        <v>0.94</v>
      </c>
      <c r="BI627" s="4">
        <v>15.986000000000001</v>
      </c>
      <c r="BJ627" s="4">
        <v>2454.8820000000001</v>
      </c>
      <c r="BK627" s="4">
        <v>338.91</v>
      </c>
      <c r="BL627" s="4">
        <v>0.5</v>
      </c>
      <c r="BM627" s="4">
        <v>1.2769999999999999</v>
      </c>
      <c r="BN627" s="4">
        <v>1.7769999999999999</v>
      </c>
      <c r="BO627" s="4">
        <v>0.39400000000000002</v>
      </c>
      <c r="BP627" s="4">
        <v>1.006</v>
      </c>
      <c r="BQ627" s="4">
        <v>1.4</v>
      </c>
      <c r="BR627" s="4">
        <v>14.8756</v>
      </c>
      <c r="BU627" s="4">
        <v>6.3789999999999996</v>
      </c>
      <c r="BW627" s="4">
        <v>13.927</v>
      </c>
      <c r="BX627" s="4">
        <v>0.28145599999999998</v>
      </c>
      <c r="BY627" s="4">
        <v>-5</v>
      </c>
      <c r="BZ627" s="4">
        <v>0.51019199999999998</v>
      </c>
      <c r="CA627" s="4">
        <v>6.8780809999999999</v>
      </c>
      <c r="CB627" s="4">
        <v>10.305878</v>
      </c>
    </row>
    <row r="628" spans="1:80">
      <c r="A628" s="2">
        <v>42439</v>
      </c>
      <c r="B628" s="29">
        <v>0.39251017361111112</v>
      </c>
      <c r="C628" s="4">
        <v>12.872</v>
      </c>
      <c r="D628" s="4">
        <v>2.9599000000000002</v>
      </c>
      <c r="E628" s="4" t="s">
        <v>155</v>
      </c>
      <c r="F628" s="4">
        <v>29599.163219999999</v>
      </c>
      <c r="G628" s="4">
        <v>30</v>
      </c>
      <c r="H628" s="4">
        <v>75.900000000000006</v>
      </c>
      <c r="I628" s="4">
        <v>2072.6999999999998</v>
      </c>
      <c r="K628" s="4">
        <v>0.1</v>
      </c>
      <c r="L628" s="4">
        <v>170</v>
      </c>
      <c r="M628" s="4">
        <v>0.86009999999999998</v>
      </c>
      <c r="N628" s="4">
        <v>11.0709</v>
      </c>
      <c r="O628" s="4">
        <v>2.5457000000000001</v>
      </c>
      <c r="P628" s="4">
        <v>25.780799999999999</v>
      </c>
      <c r="Q628" s="4">
        <v>65.316800000000001</v>
      </c>
      <c r="R628" s="4">
        <v>91.1</v>
      </c>
      <c r="S628" s="4">
        <v>20.318999999999999</v>
      </c>
      <c r="T628" s="4">
        <v>51.478999999999999</v>
      </c>
      <c r="U628" s="4">
        <v>71.8</v>
      </c>
      <c r="V628" s="4">
        <v>2072.7098999999998</v>
      </c>
      <c r="Y628" s="4">
        <v>145.97800000000001</v>
      </c>
      <c r="Z628" s="4">
        <v>0</v>
      </c>
      <c r="AA628" s="4">
        <v>8.5999999999999993E-2</v>
      </c>
      <c r="AB628" s="4" t="s">
        <v>384</v>
      </c>
      <c r="AC628" s="4">
        <v>0</v>
      </c>
      <c r="AD628" s="4">
        <v>11.8</v>
      </c>
      <c r="AE628" s="4">
        <v>835</v>
      </c>
      <c r="AF628" s="4">
        <v>857</v>
      </c>
      <c r="AG628" s="4">
        <v>860</v>
      </c>
      <c r="AH628" s="4">
        <v>76</v>
      </c>
      <c r="AI628" s="4">
        <v>17.809999999999999</v>
      </c>
      <c r="AJ628" s="4">
        <v>0.41</v>
      </c>
      <c r="AK628" s="4">
        <v>983</v>
      </c>
      <c r="AL628" s="4">
        <v>-2</v>
      </c>
      <c r="AM628" s="4">
        <v>0</v>
      </c>
      <c r="AN628" s="4">
        <v>21</v>
      </c>
      <c r="AO628" s="4">
        <v>190.9</v>
      </c>
      <c r="AP628" s="4">
        <v>189.9</v>
      </c>
      <c r="AQ628" s="4">
        <v>2.1</v>
      </c>
      <c r="AR628" s="4">
        <v>195</v>
      </c>
      <c r="AS628" s="4" t="s">
        <v>155</v>
      </c>
      <c r="AT628" s="4">
        <v>2</v>
      </c>
      <c r="AU628" s="5">
        <v>0.60041666666666671</v>
      </c>
      <c r="AV628" s="4">
        <v>47.161594000000001</v>
      </c>
      <c r="AW628" s="4">
        <v>-88.483998999999997</v>
      </c>
      <c r="AX628" s="4">
        <v>317.10000000000002</v>
      </c>
      <c r="AY628" s="4">
        <v>35.4</v>
      </c>
      <c r="AZ628" s="4">
        <v>12</v>
      </c>
      <c r="BA628" s="4">
        <v>10</v>
      </c>
      <c r="BB628" s="4" t="s">
        <v>436</v>
      </c>
      <c r="BC628" s="4">
        <v>1.0909</v>
      </c>
      <c r="BD628" s="4">
        <v>1.3909</v>
      </c>
      <c r="BE628" s="4">
        <v>1.7908999999999999</v>
      </c>
      <c r="BF628" s="4">
        <v>14.063000000000001</v>
      </c>
      <c r="BG628" s="4">
        <v>12.97</v>
      </c>
      <c r="BH628" s="4">
        <v>0.92</v>
      </c>
      <c r="BI628" s="4">
        <v>16.27</v>
      </c>
      <c r="BJ628" s="4">
        <v>2428.3739999999998</v>
      </c>
      <c r="BK628" s="4">
        <v>355.40300000000002</v>
      </c>
      <c r="BL628" s="4">
        <v>0.59199999999999997</v>
      </c>
      <c r="BM628" s="4">
        <v>1.5</v>
      </c>
      <c r="BN628" s="4">
        <v>2.093</v>
      </c>
      <c r="BO628" s="4">
        <v>0.46700000000000003</v>
      </c>
      <c r="BP628" s="4">
        <v>1.1819999999999999</v>
      </c>
      <c r="BQ628" s="4">
        <v>1.649</v>
      </c>
      <c r="BR628" s="4">
        <v>15.0337</v>
      </c>
      <c r="BU628" s="4">
        <v>6.3529999999999998</v>
      </c>
      <c r="BW628" s="4">
        <v>13.717000000000001</v>
      </c>
      <c r="BX628" s="4">
        <v>0.3458</v>
      </c>
      <c r="BY628" s="4">
        <v>-5</v>
      </c>
      <c r="BZ628" s="4">
        <v>0.51</v>
      </c>
      <c r="CA628" s="4">
        <v>8.4504870000000007</v>
      </c>
      <c r="CB628" s="4">
        <v>10.302</v>
      </c>
    </row>
    <row r="629" spans="1:80">
      <c r="A629" s="2">
        <v>42439</v>
      </c>
      <c r="B629" s="29">
        <v>0.39252174768518522</v>
      </c>
      <c r="C629" s="4">
        <v>13.215</v>
      </c>
      <c r="D629" s="4">
        <v>2.4180999999999999</v>
      </c>
      <c r="E629" s="4" t="s">
        <v>155</v>
      </c>
      <c r="F629" s="4">
        <v>24180.770509999998</v>
      </c>
      <c r="G629" s="4">
        <v>30.1</v>
      </c>
      <c r="H629" s="4">
        <v>70.599999999999994</v>
      </c>
      <c r="I629" s="4">
        <v>2057.1</v>
      </c>
      <c r="K629" s="4">
        <v>0.1</v>
      </c>
      <c r="L629" s="4">
        <v>171</v>
      </c>
      <c r="M629" s="4">
        <v>0.86240000000000006</v>
      </c>
      <c r="N629" s="4">
        <v>11.396100000000001</v>
      </c>
      <c r="O629" s="4">
        <v>2.0853000000000002</v>
      </c>
      <c r="P629" s="4">
        <v>25.9575</v>
      </c>
      <c r="Q629" s="4">
        <v>60.883699999999997</v>
      </c>
      <c r="R629" s="4">
        <v>86.8</v>
      </c>
      <c r="S629" s="4">
        <v>20.458200000000001</v>
      </c>
      <c r="T629" s="4">
        <v>47.985100000000003</v>
      </c>
      <c r="U629" s="4">
        <v>68.400000000000006</v>
      </c>
      <c r="V629" s="4">
        <v>2057.0702999999999</v>
      </c>
      <c r="Y629" s="4">
        <v>147.76599999999999</v>
      </c>
      <c r="Z629" s="4">
        <v>0</v>
      </c>
      <c r="AA629" s="4">
        <v>8.6199999999999999E-2</v>
      </c>
      <c r="AB629" s="4" t="s">
        <v>384</v>
      </c>
      <c r="AC629" s="4">
        <v>0</v>
      </c>
      <c r="AD629" s="4">
        <v>11.8</v>
      </c>
      <c r="AE629" s="4">
        <v>835</v>
      </c>
      <c r="AF629" s="4">
        <v>855</v>
      </c>
      <c r="AG629" s="4">
        <v>859</v>
      </c>
      <c r="AH629" s="4">
        <v>76</v>
      </c>
      <c r="AI629" s="4">
        <v>17.809999999999999</v>
      </c>
      <c r="AJ629" s="4">
        <v>0.41</v>
      </c>
      <c r="AK629" s="4">
        <v>983</v>
      </c>
      <c r="AL629" s="4">
        <v>-2</v>
      </c>
      <c r="AM629" s="4">
        <v>0</v>
      </c>
      <c r="AN629" s="4">
        <v>21</v>
      </c>
      <c r="AO629" s="4">
        <v>191</v>
      </c>
      <c r="AP629" s="4">
        <v>190</v>
      </c>
      <c r="AQ629" s="4">
        <v>2.2999999999999998</v>
      </c>
      <c r="AR629" s="4">
        <v>195</v>
      </c>
      <c r="AS629" s="4" t="s">
        <v>155</v>
      </c>
      <c r="AT629" s="4">
        <v>2</v>
      </c>
      <c r="AU629" s="5">
        <v>0.60042824074074075</v>
      </c>
      <c r="AV629" s="4">
        <v>47.161727999999997</v>
      </c>
      <c r="AW629" s="4">
        <v>-88.484057000000007</v>
      </c>
      <c r="AX629" s="4">
        <v>317.39999999999998</v>
      </c>
      <c r="AY629" s="4">
        <v>34.5</v>
      </c>
      <c r="AZ629" s="4">
        <v>12</v>
      </c>
      <c r="BA629" s="4">
        <v>10</v>
      </c>
      <c r="BB629" s="4" t="s">
        <v>436</v>
      </c>
      <c r="BC629" s="4">
        <v>1.2091000000000001</v>
      </c>
      <c r="BD629" s="4">
        <v>1.4787999999999999</v>
      </c>
      <c r="BE629" s="4">
        <v>1.8788</v>
      </c>
      <c r="BF629" s="4">
        <v>14.063000000000001</v>
      </c>
      <c r="BG629" s="4">
        <v>13.19</v>
      </c>
      <c r="BH629" s="4">
        <v>0.94</v>
      </c>
      <c r="BI629" s="4">
        <v>15.959</v>
      </c>
      <c r="BJ629" s="4">
        <v>2524.779</v>
      </c>
      <c r="BK629" s="4">
        <v>294.04199999999997</v>
      </c>
      <c r="BL629" s="4">
        <v>0.60199999999999998</v>
      </c>
      <c r="BM629" s="4">
        <v>1.413</v>
      </c>
      <c r="BN629" s="4">
        <v>2.0150000000000001</v>
      </c>
      <c r="BO629" s="4">
        <v>0.47499999999999998</v>
      </c>
      <c r="BP629" s="4">
        <v>1.113</v>
      </c>
      <c r="BQ629" s="4">
        <v>1.5880000000000001</v>
      </c>
      <c r="BR629" s="4">
        <v>15.069900000000001</v>
      </c>
      <c r="BU629" s="4">
        <v>6.4950000000000001</v>
      </c>
      <c r="BW629" s="4">
        <v>13.891999999999999</v>
      </c>
      <c r="BX629" s="4">
        <v>0.38283200000000001</v>
      </c>
      <c r="BY629" s="4">
        <v>-5</v>
      </c>
      <c r="BZ629" s="4">
        <v>0.50909599999999999</v>
      </c>
      <c r="CA629" s="4">
        <v>9.3554569999999995</v>
      </c>
      <c r="CB629" s="4">
        <v>10.283739000000001</v>
      </c>
    </row>
    <row r="630" spans="1:80">
      <c r="A630" s="2">
        <v>42439</v>
      </c>
      <c r="B630" s="29">
        <v>0.39253332175925926</v>
      </c>
      <c r="C630" s="4">
        <v>13.647</v>
      </c>
      <c r="D630" s="4">
        <v>1.6183000000000001</v>
      </c>
      <c r="E630" s="4" t="s">
        <v>155</v>
      </c>
      <c r="F630" s="4">
        <v>16183.120269999999</v>
      </c>
      <c r="G630" s="4">
        <v>44.1</v>
      </c>
      <c r="H630" s="4">
        <v>71.8</v>
      </c>
      <c r="I630" s="4">
        <v>2218.3000000000002</v>
      </c>
      <c r="K630" s="4">
        <v>0.1</v>
      </c>
      <c r="L630" s="4">
        <v>173</v>
      </c>
      <c r="M630" s="4">
        <v>0.86609999999999998</v>
      </c>
      <c r="N630" s="4">
        <v>11.8192</v>
      </c>
      <c r="O630" s="4">
        <v>1.4016</v>
      </c>
      <c r="P630" s="4">
        <v>38.191299999999998</v>
      </c>
      <c r="Q630" s="4">
        <v>62.183599999999998</v>
      </c>
      <c r="R630" s="4">
        <v>100.4</v>
      </c>
      <c r="S630" s="4">
        <v>30.100200000000001</v>
      </c>
      <c r="T630" s="4">
        <v>49.009599999999999</v>
      </c>
      <c r="U630" s="4">
        <v>79.099999999999994</v>
      </c>
      <c r="V630" s="4">
        <v>2218.3163</v>
      </c>
      <c r="Y630" s="4">
        <v>149.738</v>
      </c>
      <c r="Z630" s="4">
        <v>0</v>
      </c>
      <c r="AA630" s="4">
        <v>8.6599999999999996E-2</v>
      </c>
      <c r="AB630" s="4" t="s">
        <v>384</v>
      </c>
      <c r="AC630" s="4">
        <v>0</v>
      </c>
      <c r="AD630" s="4">
        <v>11.7</v>
      </c>
      <c r="AE630" s="4">
        <v>834</v>
      </c>
      <c r="AF630" s="4">
        <v>854</v>
      </c>
      <c r="AG630" s="4">
        <v>860</v>
      </c>
      <c r="AH630" s="4">
        <v>76</v>
      </c>
      <c r="AI630" s="4">
        <v>17.809999999999999</v>
      </c>
      <c r="AJ630" s="4">
        <v>0.41</v>
      </c>
      <c r="AK630" s="4">
        <v>983</v>
      </c>
      <c r="AL630" s="4">
        <v>-2</v>
      </c>
      <c r="AM630" s="4">
        <v>0</v>
      </c>
      <c r="AN630" s="4">
        <v>21</v>
      </c>
      <c r="AO630" s="4">
        <v>191</v>
      </c>
      <c r="AP630" s="4">
        <v>190</v>
      </c>
      <c r="AQ630" s="4">
        <v>2.4</v>
      </c>
      <c r="AR630" s="4">
        <v>195</v>
      </c>
      <c r="AS630" s="4" t="s">
        <v>155</v>
      </c>
      <c r="AT630" s="4">
        <v>2</v>
      </c>
      <c r="AU630" s="5">
        <v>0.60043981481481479</v>
      </c>
      <c r="AV630" s="4">
        <v>47.161859999999997</v>
      </c>
      <c r="AW630" s="4">
        <v>-88.484109000000004</v>
      </c>
      <c r="AX630" s="4">
        <v>317.7</v>
      </c>
      <c r="AY630" s="4">
        <v>33.700000000000003</v>
      </c>
      <c r="AZ630" s="4">
        <v>12</v>
      </c>
      <c r="BA630" s="4">
        <v>11</v>
      </c>
      <c r="BB630" s="4" t="s">
        <v>435</v>
      </c>
      <c r="BC630" s="4">
        <v>1.0303</v>
      </c>
      <c r="BD630" s="4">
        <v>1.2302999999999999</v>
      </c>
      <c r="BE630" s="4">
        <v>1.6</v>
      </c>
      <c r="BF630" s="4">
        <v>14.063000000000001</v>
      </c>
      <c r="BG630" s="4">
        <v>13.57</v>
      </c>
      <c r="BH630" s="4">
        <v>0.97</v>
      </c>
      <c r="BI630" s="4">
        <v>15.465</v>
      </c>
      <c r="BJ630" s="4">
        <v>2666.308</v>
      </c>
      <c r="BK630" s="4">
        <v>201.24</v>
      </c>
      <c r="BL630" s="4">
        <v>0.90200000000000002</v>
      </c>
      <c r="BM630" s="4">
        <v>1.4690000000000001</v>
      </c>
      <c r="BN630" s="4">
        <v>2.371</v>
      </c>
      <c r="BO630" s="4">
        <v>0.71099999999999997</v>
      </c>
      <c r="BP630" s="4">
        <v>1.1579999999999999</v>
      </c>
      <c r="BQ630" s="4">
        <v>1.869</v>
      </c>
      <c r="BR630" s="4">
        <v>16.547899999999998</v>
      </c>
      <c r="BU630" s="4">
        <v>6.702</v>
      </c>
      <c r="BW630" s="4">
        <v>14.206</v>
      </c>
      <c r="BX630" s="4">
        <v>0.39413599999999999</v>
      </c>
      <c r="BY630" s="4">
        <v>-5</v>
      </c>
      <c r="BZ630" s="4">
        <v>0.50719199999999998</v>
      </c>
      <c r="CA630" s="4">
        <v>9.6316980000000001</v>
      </c>
      <c r="CB630" s="4">
        <v>10.245278000000001</v>
      </c>
    </row>
    <row r="631" spans="1:80">
      <c r="A631" s="2">
        <v>42439</v>
      </c>
      <c r="B631" s="29">
        <v>0.3925448958333333</v>
      </c>
      <c r="C631" s="4">
        <v>13.978999999999999</v>
      </c>
      <c r="D631" s="4">
        <v>0.97519999999999996</v>
      </c>
      <c r="E631" s="4" t="s">
        <v>155</v>
      </c>
      <c r="F631" s="4">
        <v>9752.3471879999997</v>
      </c>
      <c r="G631" s="4">
        <v>86.6</v>
      </c>
      <c r="H631" s="4">
        <v>76.8</v>
      </c>
      <c r="I631" s="4">
        <v>2146.4</v>
      </c>
      <c r="K631" s="4">
        <v>0.1</v>
      </c>
      <c r="L631" s="4">
        <v>173</v>
      </c>
      <c r="M631" s="4">
        <v>0.86950000000000005</v>
      </c>
      <c r="N631" s="4">
        <v>12.1547</v>
      </c>
      <c r="O631" s="4">
        <v>0.84789999999999999</v>
      </c>
      <c r="P631" s="4">
        <v>75.257800000000003</v>
      </c>
      <c r="Q631" s="4">
        <v>66.814700000000002</v>
      </c>
      <c r="R631" s="4">
        <v>142.1</v>
      </c>
      <c r="S631" s="4">
        <v>59.313899999999997</v>
      </c>
      <c r="T631" s="4">
        <v>52.659500000000001</v>
      </c>
      <c r="U631" s="4">
        <v>112</v>
      </c>
      <c r="V631" s="4">
        <v>2146.4189999999999</v>
      </c>
      <c r="Y631" s="4">
        <v>150.18799999999999</v>
      </c>
      <c r="Z631" s="4">
        <v>0</v>
      </c>
      <c r="AA631" s="4">
        <v>8.6900000000000005E-2</v>
      </c>
      <c r="AB631" s="4" t="s">
        <v>384</v>
      </c>
      <c r="AC631" s="4">
        <v>0</v>
      </c>
      <c r="AD631" s="4">
        <v>11.8</v>
      </c>
      <c r="AE631" s="4">
        <v>834</v>
      </c>
      <c r="AF631" s="4">
        <v>854</v>
      </c>
      <c r="AG631" s="4">
        <v>859</v>
      </c>
      <c r="AH631" s="4">
        <v>76</v>
      </c>
      <c r="AI631" s="4">
        <v>17.809999999999999</v>
      </c>
      <c r="AJ631" s="4">
        <v>0.41</v>
      </c>
      <c r="AK631" s="4">
        <v>983</v>
      </c>
      <c r="AL631" s="4">
        <v>-2</v>
      </c>
      <c r="AM631" s="4">
        <v>0</v>
      </c>
      <c r="AN631" s="4">
        <v>21</v>
      </c>
      <c r="AO631" s="4">
        <v>190.1</v>
      </c>
      <c r="AP631" s="4">
        <v>190</v>
      </c>
      <c r="AQ631" s="4">
        <v>3</v>
      </c>
      <c r="AR631" s="4">
        <v>195</v>
      </c>
      <c r="AS631" s="4" t="s">
        <v>155</v>
      </c>
      <c r="AT631" s="4">
        <v>2</v>
      </c>
      <c r="AU631" s="5">
        <v>0.60045138888888883</v>
      </c>
      <c r="AV631" s="4">
        <v>47.161991</v>
      </c>
      <c r="AW631" s="4">
        <v>-88.484172000000001</v>
      </c>
      <c r="AX631" s="4">
        <v>317.89999999999998</v>
      </c>
      <c r="AY631" s="4">
        <v>34</v>
      </c>
      <c r="AZ631" s="4">
        <v>12</v>
      </c>
      <c r="BA631" s="4">
        <v>11</v>
      </c>
      <c r="BB631" s="4" t="s">
        <v>435</v>
      </c>
      <c r="BC631" s="4">
        <v>1.1000000000000001</v>
      </c>
      <c r="BD631" s="4">
        <v>1.3</v>
      </c>
      <c r="BE631" s="4">
        <v>1.6</v>
      </c>
      <c r="BF631" s="4">
        <v>14.063000000000001</v>
      </c>
      <c r="BG631" s="4">
        <v>13.92</v>
      </c>
      <c r="BH631" s="4">
        <v>0.99</v>
      </c>
      <c r="BI631" s="4">
        <v>15.012</v>
      </c>
      <c r="BJ631" s="4">
        <v>2788.8989999999999</v>
      </c>
      <c r="BK631" s="4">
        <v>123.83199999999999</v>
      </c>
      <c r="BL631" s="4">
        <v>1.8080000000000001</v>
      </c>
      <c r="BM631" s="4">
        <v>1.605</v>
      </c>
      <c r="BN631" s="4">
        <v>3.4140000000000001</v>
      </c>
      <c r="BO631" s="4">
        <v>1.425</v>
      </c>
      <c r="BP631" s="4">
        <v>1.2649999999999999</v>
      </c>
      <c r="BQ631" s="4">
        <v>2.6909999999999998</v>
      </c>
      <c r="BR631" s="4">
        <v>16.285499999999999</v>
      </c>
      <c r="BU631" s="4">
        <v>6.8369999999999997</v>
      </c>
      <c r="BW631" s="4">
        <v>14.506</v>
      </c>
      <c r="BX631" s="4">
        <v>0.43296800000000002</v>
      </c>
      <c r="BY631" s="4">
        <v>-5</v>
      </c>
      <c r="BZ631" s="4">
        <v>0.50971200000000005</v>
      </c>
      <c r="CA631" s="4">
        <v>10.580655</v>
      </c>
      <c r="CB631" s="4">
        <v>10.296182</v>
      </c>
    </row>
    <row r="632" spans="1:80">
      <c r="A632" s="2">
        <v>42439</v>
      </c>
      <c r="B632" s="29">
        <v>0.39255646990740739</v>
      </c>
      <c r="C632" s="4">
        <v>14.2</v>
      </c>
      <c r="D632" s="4">
        <v>0.54400000000000004</v>
      </c>
      <c r="E632" s="4" t="s">
        <v>155</v>
      </c>
      <c r="F632" s="4">
        <v>5440.4943629999998</v>
      </c>
      <c r="G632" s="4">
        <v>116.4</v>
      </c>
      <c r="H632" s="4">
        <v>77</v>
      </c>
      <c r="I632" s="4">
        <v>2079.3000000000002</v>
      </c>
      <c r="K632" s="4">
        <v>0.1</v>
      </c>
      <c r="L632" s="4">
        <v>161</v>
      </c>
      <c r="M632" s="4">
        <v>0.87160000000000004</v>
      </c>
      <c r="N632" s="4">
        <v>12.3772</v>
      </c>
      <c r="O632" s="4">
        <v>0.47420000000000001</v>
      </c>
      <c r="P632" s="4">
        <v>101.4571</v>
      </c>
      <c r="Q632" s="4">
        <v>67.115099999999998</v>
      </c>
      <c r="R632" s="4">
        <v>168.6</v>
      </c>
      <c r="S632" s="4">
        <v>79.962699999999998</v>
      </c>
      <c r="T632" s="4">
        <v>52.896299999999997</v>
      </c>
      <c r="U632" s="4">
        <v>132.9</v>
      </c>
      <c r="V632" s="4">
        <v>2079.328</v>
      </c>
      <c r="Y632" s="4">
        <v>139.97499999999999</v>
      </c>
      <c r="Z632" s="4">
        <v>0</v>
      </c>
      <c r="AA632" s="4">
        <v>8.72E-2</v>
      </c>
      <c r="AB632" s="4" t="s">
        <v>384</v>
      </c>
      <c r="AC632" s="4">
        <v>0</v>
      </c>
      <c r="AD632" s="4">
        <v>11.8</v>
      </c>
      <c r="AE632" s="4">
        <v>834</v>
      </c>
      <c r="AF632" s="4">
        <v>854</v>
      </c>
      <c r="AG632" s="4">
        <v>859</v>
      </c>
      <c r="AH632" s="4">
        <v>76</v>
      </c>
      <c r="AI632" s="4">
        <v>17.809999999999999</v>
      </c>
      <c r="AJ632" s="4">
        <v>0.41</v>
      </c>
      <c r="AK632" s="4">
        <v>983</v>
      </c>
      <c r="AL632" s="4">
        <v>-2</v>
      </c>
      <c r="AM632" s="4">
        <v>0</v>
      </c>
      <c r="AN632" s="4">
        <v>21</v>
      </c>
      <c r="AO632" s="4">
        <v>190.9</v>
      </c>
      <c r="AP632" s="4">
        <v>190</v>
      </c>
      <c r="AQ632" s="4">
        <v>3</v>
      </c>
      <c r="AR632" s="4">
        <v>195</v>
      </c>
      <c r="AS632" s="4" t="s">
        <v>155</v>
      </c>
      <c r="AT632" s="4">
        <v>2</v>
      </c>
      <c r="AU632" s="5">
        <v>0.60046296296296298</v>
      </c>
      <c r="AV632" s="4">
        <v>47.162123000000001</v>
      </c>
      <c r="AW632" s="4">
        <v>-88.484228999999999</v>
      </c>
      <c r="AX632" s="4">
        <v>318.2</v>
      </c>
      <c r="AY632" s="4">
        <v>33.9</v>
      </c>
      <c r="AZ632" s="4">
        <v>12</v>
      </c>
      <c r="BA632" s="4">
        <v>11</v>
      </c>
      <c r="BB632" s="4" t="s">
        <v>435</v>
      </c>
      <c r="BC632" s="4">
        <v>1.0697000000000001</v>
      </c>
      <c r="BD632" s="4">
        <v>1.2394000000000001</v>
      </c>
      <c r="BE632" s="4">
        <v>1.5697000000000001</v>
      </c>
      <c r="BF632" s="4">
        <v>14.063000000000001</v>
      </c>
      <c r="BG632" s="4">
        <v>14.16</v>
      </c>
      <c r="BH632" s="4">
        <v>1.01</v>
      </c>
      <c r="BI632" s="4">
        <v>14.728</v>
      </c>
      <c r="BJ632" s="4">
        <v>2874.422</v>
      </c>
      <c r="BK632" s="4">
        <v>70.093000000000004</v>
      </c>
      <c r="BL632" s="4">
        <v>2.4670000000000001</v>
      </c>
      <c r="BM632" s="4">
        <v>1.6319999999999999</v>
      </c>
      <c r="BN632" s="4">
        <v>4.0999999999999996</v>
      </c>
      <c r="BO632" s="4">
        <v>1.9450000000000001</v>
      </c>
      <c r="BP632" s="4">
        <v>1.286</v>
      </c>
      <c r="BQ632" s="4">
        <v>3.2309999999999999</v>
      </c>
      <c r="BR632" s="4">
        <v>15.9679</v>
      </c>
      <c r="BU632" s="4">
        <v>6.4489999999999998</v>
      </c>
      <c r="BW632" s="4">
        <v>14.718</v>
      </c>
      <c r="BX632" s="4">
        <v>0.430672</v>
      </c>
      <c r="BY632" s="4">
        <v>-5</v>
      </c>
      <c r="BZ632" s="4">
        <v>0.50728799999999996</v>
      </c>
      <c r="CA632" s="4">
        <v>10.524547</v>
      </c>
      <c r="CB632" s="4">
        <v>10.247218</v>
      </c>
    </row>
    <row r="633" spans="1:80">
      <c r="A633" s="2">
        <v>42439</v>
      </c>
      <c r="B633" s="29">
        <v>0.39256804398148143</v>
      </c>
      <c r="C633" s="4">
        <v>14.217000000000001</v>
      </c>
      <c r="D633" s="4">
        <v>0.29780000000000001</v>
      </c>
      <c r="E633" s="4" t="s">
        <v>155</v>
      </c>
      <c r="F633" s="4">
        <v>2977.832512</v>
      </c>
      <c r="G633" s="4">
        <v>259.89999999999998</v>
      </c>
      <c r="H633" s="4">
        <v>77</v>
      </c>
      <c r="I633" s="4">
        <v>1933.6</v>
      </c>
      <c r="K633" s="4">
        <v>0.1</v>
      </c>
      <c r="L633" s="4">
        <v>150</v>
      </c>
      <c r="M633" s="4">
        <v>0.87380000000000002</v>
      </c>
      <c r="N633" s="4">
        <v>12.4229</v>
      </c>
      <c r="O633" s="4">
        <v>0.26019999999999999</v>
      </c>
      <c r="P633" s="4">
        <v>227.06569999999999</v>
      </c>
      <c r="Q633" s="4">
        <v>67.283799999999999</v>
      </c>
      <c r="R633" s="4">
        <v>294.3</v>
      </c>
      <c r="S633" s="4">
        <v>178.96029999999999</v>
      </c>
      <c r="T633" s="4">
        <v>53.029200000000003</v>
      </c>
      <c r="U633" s="4">
        <v>232</v>
      </c>
      <c r="V633" s="4">
        <v>1933.5586000000001</v>
      </c>
      <c r="Y633" s="4">
        <v>130.815</v>
      </c>
      <c r="Z633" s="4">
        <v>0</v>
      </c>
      <c r="AA633" s="4">
        <v>8.7400000000000005E-2</v>
      </c>
      <c r="AB633" s="4" t="s">
        <v>384</v>
      </c>
      <c r="AC633" s="4">
        <v>0</v>
      </c>
      <c r="AD633" s="4">
        <v>11.7</v>
      </c>
      <c r="AE633" s="4">
        <v>835</v>
      </c>
      <c r="AF633" s="4">
        <v>854</v>
      </c>
      <c r="AG633" s="4">
        <v>859</v>
      </c>
      <c r="AH633" s="4">
        <v>76</v>
      </c>
      <c r="AI633" s="4">
        <v>17.809999999999999</v>
      </c>
      <c r="AJ633" s="4">
        <v>0.41</v>
      </c>
      <c r="AK633" s="4">
        <v>983</v>
      </c>
      <c r="AL633" s="4">
        <v>-2</v>
      </c>
      <c r="AM633" s="4">
        <v>0</v>
      </c>
      <c r="AN633" s="4">
        <v>21</v>
      </c>
      <c r="AO633" s="4">
        <v>190.1</v>
      </c>
      <c r="AP633" s="4">
        <v>190</v>
      </c>
      <c r="AQ633" s="4">
        <v>3.1</v>
      </c>
      <c r="AR633" s="4">
        <v>195</v>
      </c>
      <c r="AS633" s="4" t="s">
        <v>155</v>
      </c>
      <c r="AT633" s="4">
        <v>2</v>
      </c>
      <c r="AU633" s="5">
        <v>0.60047453703703701</v>
      </c>
      <c r="AV633" s="4">
        <v>47.162260000000003</v>
      </c>
      <c r="AW633" s="4">
        <v>-88.484255000000005</v>
      </c>
      <c r="AX633" s="4">
        <v>318.7</v>
      </c>
      <c r="AY633" s="4">
        <v>34.200000000000003</v>
      </c>
      <c r="AZ633" s="4">
        <v>12</v>
      </c>
      <c r="BA633" s="4">
        <v>11</v>
      </c>
      <c r="BB633" s="4" t="s">
        <v>435</v>
      </c>
      <c r="BC633" s="4">
        <v>1</v>
      </c>
      <c r="BD633" s="4">
        <v>1.1000000000000001</v>
      </c>
      <c r="BE633" s="4">
        <v>1.5</v>
      </c>
      <c r="BF633" s="4">
        <v>14.063000000000001</v>
      </c>
      <c r="BG633" s="4">
        <v>14.42</v>
      </c>
      <c r="BH633" s="4">
        <v>1.03</v>
      </c>
      <c r="BI633" s="4">
        <v>14.441000000000001</v>
      </c>
      <c r="BJ633" s="4">
        <v>2926.1460000000002</v>
      </c>
      <c r="BK633" s="4">
        <v>39.009</v>
      </c>
      <c r="BL633" s="4">
        <v>5.601</v>
      </c>
      <c r="BM633" s="4">
        <v>1.66</v>
      </c>
      <c r="BN633" s="4">
        <v>7.2610000000000001</v>
      </c>
      <c r="BO633" s="4">
        <v>4.4139999999999997</v>
      </c>
      <c r="BP633" s="4">
        <v>1.3080000000000001</v>
      </c>
      <c r="BQ633" s="4">
        <v>5.7220000000000004</v>
      </c>
      <c r="BR633" s="4">
        <v>15.0601</v>
      </c>
      <c r="BU633" s="4">
        <v>6.1130000000000004</v>
      </c>
      <c r="BW633" s="4">
        <v>14.965999999999999</v>
      </c>
      <c r="BX633" s="4">
        <v>0.49870399999999998</v>
      </c>
      <c r="BY633" s="4">
        <v>-5</v>
      </c>
      <c r="BZ633" s="4">
        <v>0.50700000000000001</v>
      </c>
      <c r="CA633" s="4">
        <v>12.187079000000001</v>
      </c>
      <c r="CB633" s="4">
        <v>10.241400000000001</v>
      </c>
    </row>
    <row r="634" spans="1:80">
      <c r="A634" s="2">
        <v>42439</v>
      </c>
      <c r="B634" s="29">
        <v>0.39257961805555558</v>
      </c>
      <c r="C634" s="4">
        <v>14.22</v>
      </c>
      <c r="D634" s="4">
        <v>0.30919999999999997</v>
      </c>
      <c r="E634" s="4" t="s">
        <v>155</v>
      </c>
      <c r="F634" s="4">
        <v>3091.5581200000001</v>
      </c>
      <c r="G634" s="4">
        <v>437.8</v>
      </c>
      <c r="H634" s="4">
        <v>77</v>
      </c>
      <c r="I634" s="4">
        <v>1882.6</v>
      </c>
      <c r="K634" s="4">
        <v>0.1</v>
      </c>
      <c r="L634" s="4">
        <v>141</v>
      </c>
      <c r="M634" s="4">
        <v>0.87370000000000003</v>
      </c>
      <c r="N634" s="4">
        <v>12.424200000000001</v>
      </c>
      <c r="O634" s="4">
        <v>0.27010000000000001</v>
      </c>
      <c r="P634" s="4">
        <v>382.49790000000002</v>
      </c>
      <c r="Q634" s="4">
        <v>67.2761</v>
      </c>
      <c r="R634" s="4">
        <v>449.8</v>
      </c>
      <c r="S634" s="4">
        <v>301.48140000000001</v>
      </c>
      <c r="T634" s="4">
        <v>53.026400000000002</v>
      </c>
      <c r="U634" s="4">
        <v>354.5</v>
      </c>
      <c r="V634" s="4">
        <v>1882.5916</v>
      </c>
      <c r="Y634" s="4">
        <v>122.79300000000001</v>
      </c>
      <c r="Z634" s="4">
        <v>0</v>
      </c>
      <c r="AA634" s="4">
        <v>8.8999999999999996E-2</v>
      </c>
      <c r="AB634" s="4" t="s">
        <v>384</v>
      </c>
      <c r="AC634" s="4">
        <v>0</v>
      </c>
      <c r="AD634" s="4">
        <v>11.8</v>
      </c>
      <c r="AE634" s="4">
        <v>834</v>
      </c>
      <c r="AF634" s="4">
        <v>854</v>
      </c>
      <c r="AG634" s="4">
        <v>858</v>
      </c>
      <c r="AH634" s="4">
        <v>76</v>
      </c>
      <c r="AI634" s="4">
        <v>17.82</v>
      </c>
      <c r="AJ634" s="4">
        <v>0.41</v>
      </c>
      <c r="AK634" s="4">
        <v>982</v>
      </c>
      <c r="AL634" s="4">
        <v>-2</v>
      </c>
      <c r="AM634" s="4">
        <v>0</v>
      </c>
      <c r="AN634" s="4">
        <v>21</v>
      </c>
      <c r="AO634" s="4">
        <v>190.9</v>
      </c>
      <c r="AP634" s="4">
        <v>190.9</v>
      </c>
      <c r="AQ634" s="4">
        <v>3</v>
      </c>
      <c r="AR634" s="4">
        <v>195</v>
      </c>
      <c r="AS634" s="4" t="s">
        <v>155</v>
      </c>
      <c r="AT634" s="4">
        <v>2</v>
      </c>
      <c r="AU634" s="5">
        <v>0.60048611111111116</v>
      </c>
      <c r="AV634" s="4">
        <v>47.162402</v>
      </c>
      <c r="AW634" s="4">
        <v>-88.484250000000003</v>
      </c>
      <c r="AX634" s="4">
        <v>318.89999999999998</v>
      </c>
      <c r="AY634" s="4">
        <v>35.200000000000003</v>
      </c>
      <c r="AZ634" s="4">
        <v>12</v>
      </c>
      <c r="BA634" s="4">
        <v>11</v>
      </c>
      <c r="BB634" s="4" t="s">
        <v>435</v>
      </c>
      <c r="BC634" s="4">
        <v>1</v>
      </c>
      <c r="BD634" s="4">
        <v>1.1303000000000001</v>
      </c>
      <c r="BE634" s="4">
        <v>1.5303</v>
      </c>
      <c r="BF634" s="4">
        <v>14.063000000000001</v>
      </c>
      <c r="BG634" s="4">
        <v>14.41</v>
      </c>
      <c r="BH634" s="4">
        <v>1.02</v>
      </c>
      <c r="BI634" s="4">
        <v>14.454000000000001</v>
      </c>
      <c r="BJ634" s="4">
        <v>2925.0590000000002</v>
      </c>
      <c r="BK634" s="4">
        <v>40.475000000000001</v>
      </c>
      <c r="BL634" s="4">
        <v>9.43</v>
      </c>
      <c r="BM634" s="4">
        <v>1.659</v>
      </c>
      <c r="BN634" s="4">
        <v>11.089</v>
      </c>
      <c r="BO634" s="4">
        <v>7.4329999999999998</v>
      </c>
      <c r="BP634" s="4">
        <v>1.3069999999999999</v>
      </c>
      <c r="BQ634" s="4">
        <v>8.74</v>
      </c>
      <c r="BR634" s="4">
        <v>14.6561</v>
      </c>
      <c r="BU634" s="4">
        <v>5.7359999999999998</v>
      </c>
      <c r="BW634" s="4">
        <v>15.237</v>
      </c>
      <c r="BX634" s="4">
        <v>0.496056</v>
      </c>
      <c r="BY634" s="4">
        <v>-5</v>
      </c>
      <c r="BZ634" s="4">
        <v>0.50880800000000004</v>
      </c>
      <c r="CA634" s="4">
        <v>12.122368</v>
      </c>
      <c r="CB634" s="4">
        <v>10.277922</v>
      </c>
    </row>
    <row r="635" spans="1:80">
      <c r="A635" s="2">
        <v>42439</v>
      </c>
      <c r="B635" s="29">
        <v>0.39259119212962962</v>
      </c>
      <c r="C635" s="4">
        <v>14.234999999999999</v>
      </c>
      <c r="D635" s="4">
        <v>0.2036</v>
      </c>
      <c r="E635" s="4" t="s">
        <v>155</v>
      </c>
      <c r="F635" s="4">
        <v>2036.3231659999999</v>
      </c>
      <c r="G635" s="4">
        <v>429.7</v>
      </c>
      <c r="H635" s="4">
        <v>77</v>
      </c>
      <c r="I635" s="4">
        <v>1789.5</v>
      </c>
      <c r="K635" s="4">
        <v>0.2</v>
      </c>
      <c r="L635" s="4">
        <v>132</v>
      </c>
      <c r="M635" s="4">
        <v>0.87470000000000003</v>
      </c>
      <c r="N635" s="4">
        <v>12.4505</v>
      </c>
      <c r="O635" s="4">
        <v>0.17810000000000001</v>
      </c>
      <c r="P635" s="4">
        <v>375.83710000000002</v>
      </c>
      <c r="Q635" s="4">
        <v>67.389399999999995</v>
      </c>
      <c r="R635" s="4">
        <v>443.2</v>
      </c>
      <c r="S635" s="4">
        <v>296.23340000000002</v>
      </c>
      <c r="T635" s="4">
        <v>53.116</v>
      </c>
      <c r="U635" s="4">
        <v>349.3</v>
      </c>
      <c r="V635" s="4">
        <v>1789.5479</v>
      </c>
      <c r="Y635" s="4">
        <v>115.36199999999999</v>
      </c>
      <c r="Z635" s="4">
        <v>0</v>
      </c>
      <c r="AA635" s="4">
        <v>0.1749</v>
      </c>
      <c r="AB635" s="4" t="s">
        <v>384</v>
      </c>
      <c r="AC635" s="4">
        <v>0</v>
      </c>
      <c r="AD635" s="4">
        <v>11.7</v>
      </c>
      <c r="AE635" s="4">
        <v>835</v>
      </c>
      <c r="AF635" s="4">
        <v>854</v>
      </c>
      <c r="AG635" s="4">
        <v>859</v>
      </c>
      <c r="AH635" s="4">
        <v>76</v>
      </c>
      <c r="AI635" s="4">
        <v>17.829999999999998</v>
      </c>
      <c r="AJ635" s="4">
        <v>0.41</v>
      </c>
      <c r="AK635" s="4">
        <v>982</v>
      </c>
      <c r="AL635" s="4">
        <v>-2</v>
      </c>
      <c r="AM635" s="4">
        <v>0</v>
      </c>
      <c r="AN635" s="4">
        <v>21</v>
      </c>
      <c r="AO635" s="4">
        <v>191</v>
      </c>
      <c r="AP635" s="4">
        <v>191</v>
      </c>
      <c r="AQ635" s="4">
        <v>3.2</v>
      </c>
      <c r="AR635" s="4">
        <v>195</v>
      </c>
      <c r="AS635" s="4" t="s">
        <v>155</v>
      </c>
      <c r="AT635" s="4">
        <v>2</v>
      </c>
      <c r="AU635" s="5">
        <v>0.6004976851851852</v>
      </c>
      <c r="AV635" s="4">
        <v>47.162551000000001</v>
      </c>
      <c r="AW635" s="4">
        <v>-88.484228999999999</v>
      </c>
      <c r="AX635" s="4">
        <v>319.2</v>
      </c>
      <c r="AY635" s="4">
        <v>36.5</v>
      </c>
      <c r="AZ635" s="4">
        <v>12</v>
      </c>
      <c r="BA635" s="4">
        <v>11</v>
      </c>
      <c r="BB635" s="4" t="s">
        <v>435</v>
      </c>
      <c r="BC635" s="4">
        <v>1.03027</v>
      </c>
      <c r="BD635" s="4">
        <v>1.23027</v>
      </c>
      <c r="BE635" s="4">
        <v>1.6302700000000001</v>
      </c>
      <c r="BF635" s="4">
        <v>14.063000000000001</v>
      </c>
      <c r="BG635" s="4">
        <v>14.52</v>
      </c>
      <c r="BH635" s="4">
        <v>1.03</v>
      </c>
      <c r="BI635" s="4">
        <v>14.329000000000001</v>
      </c>
      <c r="BJ635" s="4">
        <v>2948.4760000000001</v>
      </c>
      <c r="BK635" s="4">
        <v>26.846</v>
      </c>
      <c r="BL635" s="4">
        <v>9.3209999999999997</v>
      </c>
      <c r="BM635" s="4">
        <v>1.671</v>
      </c>
      <c r="BN635" s="4">
        <v>10.992000000000001</v>
      </c>
      <c r="BO635" s="4">
        <v>7.3470000000000004</v>
      </c>
      <c r="BP635" s="4">
        <v>1.3169999999999999</v>
      </c>
      <c r="BQ635" s="4">
        <v>8.6639999999999997</v>
      </c>
      <c r="BR635" s="4">
        <v>14.0136</v>
      </c>
      <c r="BU635" s="4">
        <v>5.42</v>
      </c>
      <c r="BW635" s="4">
        <v>30.122</v>
      </c>
      <c r="BX635" s="4">
        <v>0.54833600000000005</v>
      </c>
      <c r="BY635" s="4">
        <v>-5</v>
      </c>
      <c r="BZ635" s="4">
        <v>0.50900000000000001</v>
      </c>
      <c r="CA635" s="4">
        <v>13.399960999999999</v>
      </c>
      <c r="CB635" s="4">
        <v>10.2818</v>
      </c>
    </row>
    <row r="636" spans="1:80">
      <c r="A636" s="2">
        <v>42439</v>
      </c>
      <c r="B636" s="29">
        <v>0.39260276620370371</v>
      </c>
      <c r="C636" s="4">
        <v>14.089</v>
      </c>
      <c r="D636" s="4">
        <v>0.54449999999999998</v>
      </c>
      <c r="E636" s="4" t="s">
        <v>155</v>
      </c>
      <c r="F636" s="4">
        <v>5444.9382720000003</v>
      </c>
      <c r="G636" s="4">
        <v>463.9</v>
      </c>
      <c r="H636" s="4">
        <v>77.099999999999994</v>
      </c>
      <c r="I636" s="4">
        <v>1876.8</v>
      </c>
      <c r="K636" s="4">
        <v>0.2</v>
      </c>
      <c r="L636" s="4">
        <v>132</v>
      </c>
      <c r="M636" s="4">
        <v>0.87260000000000004</v>
      </c>
      <c r="N636" s="4">
        <v>12.2935</v>
      </c>
      <c r="O636" s="4">
        <v>0.47510000000000002</v>
      </c>
      <c r="P636" s="4">
        <v>404.77499999999998</v>
      </c>
      <c r="Q636" s="4">
        <v>67.275999999999996</v>
      </c>
      <c r="R636" s="4">
        <v>472.1</v>
      </c>
      <c r="S636" s="4">
        <v>319.0421</v>
      </c>
      <c r="T636" s="4">
        <v>53.026699999999998</v>
      </c>
      <c r="U636" s="4">
        <v>372.1</v>
      </c>
      <c r="V636" s="4">
        <v>1876.7818</v>
      </c>
      <c r="Y636" s="4">
        <v>115.44</v>
      </c>
      <c r="Z636" s="4">
        <v>0</v>
      </c>
      <c r="AA636" s="4">
        <v>0.17449999999999999</v>
      </c>
      <c r="AB636" s="4" t="s">
        <v>384</v>
      </c>
      <c r="AC636" s="4">
        <v>0</v>
      </c>
      <c r="AD636" s="4">
        <v>11.8</v>
      </c>
      <c r="AE636" s="4">
        <v>834</v>
      </c>
      <c r="AF636" s="4">
        <v>855</v>
      </c>
      <c r="AG636" s="4">
        <v>858</v>
      </c>
      <c r="AH636" s="4">
        <v>76</v>
      </c>
      <c r="AI636" s="4">
        <v>17.829999999999998</v>
      </c>
      <c r="AJ636" s="4">
        <v>0.41</v>
      </c>
      <c r="AK636" s="4">
        <v>982</v>
      </c>
      <c r="AL636" s="4">
        <v>-2</v>
      </c>
      <c r="AM636" s="4">
        <v>0</v>
      </c>
      <c r="AN636" s="4">
        <v>21</v>
      </c>
      <c r="AO636" s="4">
        <v>191</v>
      </c>
      <c r="AP636" s="4">
        <v>191</v>
      </c>
      <c r="AQ636" s="4">
        <v>2.7</v>
      </c>
      <c r="AR636" s="4">
        <v>195</v>
      </c>
      <c r="AS636" s="4" t="s">
        <v>155</v>
      </c>
      <c r="AT636" s="4">
        <v>2</v>
      </c>
      <c r="AU636" s="5">
        <v>0.60050925925925924</v>
      </c>
      <c r="AV636" s="4">
        <v>47.162712999999997</v>
      </c>
      <c r="AW636" s="4">
        <v>-88.484216000000004</v>
      </c>
      <c r="AX636" s="4">
        <v>319.60000000000002</v>
      </c>
      <c r="AY636" s="4">
        <v>38</v>
      </c>
      <c r="AZ636" s="4">
        <v>12</v>
      </c>
      <c r="BA636" s="4">
        <v>11</v>
      </c>
      <c r="BB636" s="4" t="s">
        <v>435</v>
      </c>
      <c r="BC636" s="4">
        <v>1.1302300000000001</v>
      </c>
      <c r="BD636" s="4">
        <v>1.209309</v>
      </c>
      <c r="BE636" s="4">
        <v>1.7302299999999999</v>
      </c>
      <c r="BF636" s="4">
        <v>14.063000000000001</v>
      </c>
      <c r="BG636" s="4">
        <v>14.29</v>
      </c>
      <c r="BH636" s="4">
        <v>1.02</v>
      </c>
      <c r="BI636" s="4">
        <v>14.602</v>
      </c>
      <c r="BJ636" s="4">
        <v>2877.76</v>
      </c>
      <c r="BK636" s="4">
        <v>70.787000000000006</v>
      </c>
      <c r="BL636" s="4">
        <v>9.923</v>
      </c>
      <c r="BM636" s="4">
        <v>1.649</v>
      </c>
      <c r="BN636" s="4">
        <v>11.571999999999999</v>
      </c>
      <c r="BO636" s="4">
        <v>7.8209999999999997</v>
      </c>
      <c r="BP636" s="4">
        <v>1.3</v>
      </c>
      <c r="BQ636" s="4">
        <v>9.1210000000000004</v>
      </c>
      <c r="BR636" s="4">
        <v>14.5275</v>
      </c>
      <c r="BU636" s="4">
        <v>5.3609999999999998</v>
      </c>
      <c r="BW636" s="4">
        <v>29.704000000000001</v>
      </c>
      <c r="BX636" s="4">
        <v>0.538632</v>
      </c>
      <c r="BY636" s="4">
        <v>-5</v>
      </c>
      <c r="BZ636" s="4">
        <v>0.51080800000000004</v>
      </c>
      <c r="CA636" s="4">
        <v>13.16282</v>
      </c>
      <c r="CB636" s="4">
        <v>10.318322</v>
      </c>
    </row>
    <row r="637" spans="1:80">
      <c r="A637" s="2">
        <v>42439</v>
      </c>
      <c r="B637" s="29">
        <v>0.39261434027777775</v>
      </c>
      <c r="C637" s="4">
        <v>13.692</v>
      </c>
      <c r="D637" s="4">
        <v>1.1692</v>
      </c>
      <c r="E637" s="4" t="s">
        <v>155</v>
      </c>
      <c r="F637" s="4">
        <v>11691.890090000001</v>
      </c>
      <c r="G637" s="4">
        <v>372.8</v>
      </c>
      <c r="H637" s="4">
        <v>77.099999999999994</v>
      </c>
      <c r="I637" s="4">
        <v>2189.6999999999998</v>
      </c>
      <c r="K637" s="4">
        <v>0.2</v>
      </c>
      <c r="L637" s="4">
        <v>140</v>
      </c>
      <c r="M637" s="4">
        <v>0.87</v>
      </c>
      <c r="N637" s="4">
        <v>11.911300000000001</v>
      </c>
      <c r="O637" s="4">
        <v>1.0172000000000001</v>
      </c>
      <c r="P637" s="4">
        <v>324.33249999999998</v>
      </c>
      <c r="Q637" s="4">
        <v>67.035600000000002</v>
      </c>
      <c r="R637" s="4">
        <v>391.4</v>
      </c>
      <c r="S637" s="4">
        <v>255.63759999999999</v>
      </c>
      <c r="T637" s="4">
        <v>52.837200000000003</v>
      </c>
      <c r="U637" s="4">
        <v>308.5</v>
      </c>
      <c r="V637" s="4">
        <v>2189.692</v>
      </c>
      <c r="Y637" s="4">
        <v>121.855</v>
      </c>
      <c r="Z637" s="4">
        <v>0</v>
      </c>
      <c r="AA637" s="4">
        <v>0.17399999999999999</v>
      </c>
      <c r="AB637" s="4" t="s">
        <v>384</v>
      </c>
      <c r="AC637" s="4">
        <v>0</v>
      </c>
      <c r="AD637" s="4">
        <v>11.8</v>
      </c>
      <c r="AE637" s="4">
        <v>835</v>
      </c>
      <c r="AF637" s="4">
        <v>855</v>
      </c>
      <c r="AG637" s="4">
        <v>858</v>
      </c>
      <c r="AH637" s="4">
        <v>76</v>
      </c>
      <c r="AI637" s="4">
        <v>17.829999999999998</v>
      </c>
      <c r="AJ637" s="4">
        <v>0.41</v>
      </c>
      <c r="AK637" s="4">
        <v>982</v>
      </c>
      <c r="AL637" s="4">
        <v>-2</v>
      </c>
      <c r="AM637" s="4">
        <v>0</v>
      </c>
      <c r="AN637" s="4">
        <v>21</v>
      </c>
      <c r="AO637" s="4">
        <v>191</v>
      </c>
      <c r="AP637" s="4">
        <v>190.1</v>
      </c>
      <c r="AQ637" s="4">
        <v>3.2</v>
      </c>
      <c r="AR637" s="4">
        <v>195</v>
      </c>
      <c r="AS637" s="4" t="s">
        <v>155</v>
      </c>
      <c r="AT637" s="4">
        <v>2</v>
      </c>
      <c r="AU637" s="5">
        <v>0.60052083333333328</v>
      </c>
      <c r="AV637" s="4">
        <v>47.162875999999997</v>
      </c>
      <c r="AW637" s="4">
        <v>-88.484232000000006</v>
      </c>
      <c r="AX637" s="4">
        <v>320</v>
      </c>
      <c r="AY637" s="4">
        <v>39.200000000000003</v>
      </c>
      <c r="AZ637" s="4">
        <v>12</v>
      </c>
      <c r="BA637" s="4">
        <v>11</v>
      </c>
      <c r="BB637" s="4" t="s">
        <v>435</v>
      </c>
      <c r="BC637" s="4">
        <v>1.1394</v>
      </c>
      <c r="BD637" s="4">
        <v>1</v>
      </c>
      <c r="BE637" s="4">
        <v>1.7394000000000001</v>
      </c>
      <c r="BF637" s="4">
        <v>14.063000000000001</v>
      </c>
      <c r="BG637" s="4">
        <v>13.97</v>
      </c>
      <c r="BH637" s="4">
        <v>0.99</v>
      </c>
      <c r="BI637" s="4">
        <v>14.946</v>
      </c>
      <c r="BJ637" s="4">
        <v>2747.6089999999999</v>
      </c>
      <c r="BK637" s="4">
        <v>149.33600000000001</v>
      </c>
      <c r="BL637" s="4">
        <v>7.835</v>
      </c>
      <c r="BM637" s="4">
        <v>1.619</v>
      </c>
      <c r="BN637" s="4">
        <v>9.4540000000000006</v>
      </c>
      <c r="BO637" s="4">
        <v>6.1749999999999998</v>
      </c>
      <c r="BP637" s="4">
        <v>1.276</v>
      </c>
      <c r="BQ637" s="4">
        <v>7.452</v>
      </c>
      <c r="BR637" s="4">
        <v>16.702300000000001</v>
      </c>
      <c r="BU637" s="4">
        <v>5.577</v>
      </c>
      <c r="BW637" s="4">
        <v>29.183</v>
      </c>
      <c r="BX637" s="4">
        <v>0.53519399999999995</v>
      </c>
      <c r="BY637" s="4">
        <v>-5</v>
      </c>
      <c r="BZ637" s="4">
        <v>0.50919400000000004</v>
      </c>
      <c r="CA637" s="4">
        <v>13.078799</v>
      </c>
      <c r="CB637" s="4">
        <v>10.285715</v>
      </c>
    </row>
    <row r="638" spans="1:80">
      <c r="A638" s="2">
        <v>42439</v>
      </c>
      <c r="B638" s="29">
        <v>0.39262591435185185</v>
      </c>
      <c r="C638" s="4">
        <v>13.391999999999999</v>
      </c>
      <c r="D638" s="4">
        <v>1.6145</v>
      </c>
      <c r="E638" s="4" t="s">
        <v>155</v>
      </c>
      <c r="F638" s="4">
        <v>16144.884319999999</v>
      </c>
      <c r="G638" s="4">
        <v>286.3</v>
      </c>
      <c r="H638" s="4">
        <v>77</v>
      </c>
      <c r="I638" s="4">
        <v>2378.3000000000002</v>
      </c>
      <c r="K638" s="4">
        <v>0.2</v>
      </c>
      <c r="L638" s="4">
        <v>142</v>
      </c>
      <c r="M638" s="4">
        <v>0.86809999999999998</v>
      </c>
      <c r="N638" s="4">
        <v>11.626099999999999</v>
      </c>
      <c r="O638" s="4">
        <v>1.4016</v>
      </c>
      <c r="P638" s="4">
        <v>248.52019999999999</v>
      </c>
      <c r="Q638" s="4">
        <v>66.846900000000005</v>
      </c>
      <c r="R638" s="4">
        <v>315.39999999999998</v>
      </c>
      <c r="S638" s="4">
        <v>195.8827</v>
      </c>
      <c r="T638" s="4">
        <v>52.688499999999998</v>
      </c>
      <c r="U638" s="4">
        <v>248.6</v>
      </c>
      <c r="V638" s="4">
        <v>2378.2914999999998</v>
      </c>
      <c r="Y638" s="4">
        <v>122.988</v>
      </c>
      <c r="Z638" s="4">
        <v>0</v>
      </c>
      <c r="AA638" s="4">
        <v>0.1736</v>
      </c>
      <c r="AB638" s="4" t="s">
        <v>384</v>
      </c>
      <c r="AC638" s="4">
        <v>0</v>
      </c>
      <c r="AD638" s="4">
        <v>11.9</v>
      </c>
      <c r="AE638" s="4">
        <v>835</v>
      </c>
      <c r="AF638" s="4">
        <v>855</v>
      </c>
      <c r="AG638" s="4">
        <v>860</v>
      </c>
      <c r="AH638" s="4">
        <v>76</v>
      </c>
      <c r="AI638" s="4">
        <v>17.829999999999998</v>
      </c>
      <c r="AJ638" s="4">
        <v>0.41</v>
      </c>
      <c r="AK638" s="4">
        <v>982</v>
      </c>
      <c r="AL638" s="4">
        <v>-2</v>
      </c>
      <c r="AM638" s="4">
        <v>0</v>
      </c>
      <c r="AN638" s="4">
        <v>21</v>
      </c>
      <c r="AO638" s="4">
        <v>191</v>
      </c>
      <c r="AP638" s="4">
        <v>190</v>
      </c>
      <c r="AQ638" s="4">
        <v>3.1</v>
      </c>
      <c r="AR638" s="4">
        <v>195</v>
      </c>
      <c r="AS638" s="4" t="s">
        <v>155</v>
      </c>
      <c r="AT638" s="4">
        <v>2</v>
      </c>
      <c r="AU638" s="5">
        <v>0.60053240740740743</v>
      </c>
      <c r="AV638" s="4">
        <v>47.163035999999998</v>
      </c>
      <c r="AW638" s="4">
        <v>-88.484262000000001</v>
      </c>
      <c r="AX638" s="4">
        <v>320.2</v>
      </c>
      <c r="AY638" s="4">
        <v>39.799999999999997</v>
      </c>
      <c r="AZ638" s="4">
        <v>12</v>
      </c>
      <c r="BA638" s="4">
        <v>11</v>
      </c>
      <c r="BB638" s="4" t="s">
        <v>435</v>
      </c>
      <c r="BC638" s="4">
        <v>1</v>
      </c>
      <c r="BD638" s="4">
        <v>1.0303</v>
      </c>
      <c r="BE638" s="4">
        <v>1.6</v>
      </c>
      <c r="BF638" s="4">
        <v>14.063000000000001</v>
      </c>
      <c r="BG638" s="4">
        <v>13.77</v>
      </c>
      <c r="BH638" s="4">
        <v>0.98</v>
      </c>
      <c r="BI638" s="4">
        <v>15.189</v>
      </c>
      <c r="BJ638" s="4">
        <v>2657.8580000000002</v>
      </c>
      <c r="BK638" s="4">
        <v>203.94</v>
      </c>
      <c r="BL638" s="4">
        <v>5.95</v>
      </c>
      <c r="BM638" s="4">
        <v>1.6</v>
      </c>
      <c r="BN638" s="4">
        <v>7.55</v>
      </c>
      <c r="BO638" s="4">
        <v>4.6900000000000004</v>
      </c>
      <c r="BP638" s="4">
        <v>1.2609999999999999</v>
      </c>
      <c r="BQ638" s="4">
        <v>5.9509999999999996</v>
      </c>
      <c r="BR638" s="4">
        <v>17.9788</v>
      </c>
      <c r="BU638" s="4">
        <v>5.5780000000000003</v>
      </c>
      <c r="BW638" s="4">
        <v>28.861000000000001</v>
      </c>
      <c r="BX638" s="4">
        <v>0.63442900000000002</v>
      </c>
      <c r="BY638" s="4">
        <v>-5</v>
      </c>
      <c r="BZ638" s="4">
        <v>0.51080800000000004</v>
      </c>
      <c r="CA638" s="4">
        <v>15.503869999999999</v>
      </c>
      <c r="CB638" s="4">
        <v>10.318318</v>
      </c>
    </row>
    <row r="639" spans="1:80">
      <c r="A639" s="2">
        <v>42439</v>
      </c>
      <c r="B639" s="29">
        <v>0.39263748842592588</v>
      </c>
      <c r="C639" s="4">
        <v>13.77</v>
      </c>
      <c r="D639" s="4">
        <v>1.4321999999999999</v>
      </c>
      <c r="E639" s="4" t="s">
        <v>155</v>
      </c>
      <c r="F639" s="4">
        <v>14321.683499999999</v>
      </c>
      <c r="G639" s="4">
        <v>184.4</v>
      </c>
      <c r="H639" s="4">
        <v>71.900000000000006</v>
      </c>
      <c r="I639" s="4">
        <v>2300.9</v>
      </c>
      <c r="K639" s="4">
        <v>0.2</v>
      </c>
      <c r="L639" s="4">
        <v>140</v>
      </c>
      <c r="M639" s="4">
        <v>0.86699999999999999</v>
      </c>
      <c r="N639" s="4">
        <v>11.9392</v>
      </c>
      <c r="O639" s="4">
        <v>1.2417</v>
      </c>
      <c r="P639" s="4">
        <v>159.8459</v>
      </c>
      <c r="Q639" s="4">
        <v>62.300699999999999</v>
      </c>
      <c r="R639" s="4">
        <v>222.1</v>
      </c>
      <c r="S639" s="4">
        <v>125.98990000000001</v>
      </c>
      <c r="T639" s="4">
        <v>49.105200000000004</v>
      </c>
      <c r="U639" s="4">
        <v>175.1</v>
      </c>
      <c r="V639" s="4">
        <v>2300.8685999999998</v>
      </c>
      <c r="Y639" s="4">
        <v>121.364</v>
      </c>
      <c r="Z639" s="4">
        <v>0</v>
      </c>
      <c r="AA639" s="4">
        <v>0.1734</v>
      </c>
      <c r="AB639" s="4" t="s">
        <v>384</v>
      </c>
      <c r="AC639" s="4">
        <v>0</v>
      </c>
      <c r="AD639" s="4">
        <v>11.9</v>
      </c>
      <c r="AE639" s="4">
        <v>835</v>
      </c>
      <c r="AF639" s="4">
        <v>855</v>
      </c>
      <c r="AG639" s="4">
        <v>860</v>
      </c>
      <c r="AH639" s="4">
        <v>76</v>
      </c>
      <c r="AI639" s="4">
        <v>17.829999999999998</v>
      </c>
      <c r="AJ639" s="4">
        <v>0.41</v>
      </c>
      <c r="AK639" s="4">
        <v>982</v>
      </c>
      <c r="AL639" s="4">
        <v>-2</v>
      </c>
      <c r="AM639" s="4">
        <v>0</v>
      </c>
      <c r="AN639" s="4">
        <v>21</v>
      </c>
      <c r="AO639" s="4">
        <v>191.9</v>
      </c>
      <c r="AP639" s="4">
        <v>190.9</v>
      </c>
      <c r="AQ639" s="4">
        <v>3.4</v>
      </c>
      <c r="AR639" s="4">
        <v>195</v>
      </c>
      <c r="AS639" s="4" t="s">
        <v>155</v>
      </c>
      <c r="AT639" s="4">
        <v>2</v>
      </c>
      <c r="AU639" s="5">
        <v>0.60054398148148147</v>
      </c>
      <c r="AV639" s="4">
        <v>47.163195000000002</v>
      </c>
      <c r="AW639" s="4">
        <v>-88.484318000000002</v>
      </c>
      <c r="AX639" s="4">
        <v>320.39999999999998</v>
      </c>
      <c r="AY639" s="4">
        <v>40.299999999999997</v>
      </c>
      <c r="AZ639" s="4">
        <v>12</v>
      </c>
      <c r="BA639" s="4">
        <v>11</v>
      </c>
      <c r="BB639" s="4" t="s">
        <v>435</v>
      </c>
      <c r="BC639" s="4">
        <v>1</v>
      </c>
      <c r="BD639" s="4">
        <v>1.1000000000000001</v>
      </c>
      <c r="BE639" s="4">
        <v>1.6303000000000001</v>
      </c>
      <c r="BF639" s="4">
        <v>14.063000000000001</v>
      </c>
      <c r="BG639" s="4">
        <v>13.64</v>
      </c>
      <c r="BH639" s="4">
        <v>0.97</v>
      </c>
      <c r="BI639" s="4">
        <v>15.337999999999999</v>
      </c>
      <c r="BJ639" s="4">
        <v>2699.7489999999998</v>
      </c>
      <c r="BK639" s="4">
        <v>178.71</v>
      </c>
      <c r="BL639" s="4">
        <v>3.7850000000000001</v>
      </c>
      <c r="BM639" s="4">
        <v>1.4750000000000001</v>
      </c>
      <c r="BN639" s="4">
        <v>5.26</v>
      </c>
      <c r="BO639" s="4">
        <v>2.9830000000000001</v>
      </c>
      <c r="BP639" s="4">
        <v>1.163</v>
      </c>
      <c r="BQ639" s="4">
        <v>4.1459999999999999</v>
      </c>
      <c r="BR639" s="4">
        <v>17.2044</v>
      </c>
      <c r="BU639" s="4">
        <v>5.4450000000000003</v>
      </c>
      <c r="BW639" s="4">
        <v>28.510999999999999</v>
      </c>
      <c r="BX639" s="4">
        <v>0.56273600000000001</v>
      </c>
      <c r="BY639" s="4">
        <v>-5</v>
      </c>
      <c r="BZ639" s="4">
        <v>0.51190400000000003</v>
      </c>
      <c r="CA639" s="4">
        <v>13.751861</v>
      </c>
      <c r="CB639" s="4">
        <v>10.340460999999999</v>
      </c>
    </row>
    <row r="640" spans="1:80">
      <c r="A640" s="2">
        <v>42439</v>
      </c>
      <c r="B640" s="29">
        <v>0.39264906250000003</v>
      </c>
      <c r="C640" s="4">
        <v>14.101000000000001</v>
      </c>
      <c r="D640" s="4">
        <v>0.75890000000000002</v>
      </c>
      <c r="E640" s="4" t="s">
        <v>155</v>
      </c>
      <c r="F640" s="4">
        <v>7589.275834</v>
      </c>
      <c r="G640" s="4">
        <v>179.4</v>
      </c>
      <c r="H640" s="4">
        <v>64.599999999999994</v>
      </c>
      <c r="I640" s="4">
        <v>2065.1999999999998</v>
      </c>
      <c r="K640" s="4">
        <v>0.2</v>
      </c>
      <c r="L640" s="4">
        <v>129</v>
      </c>
      <c r="M640" s="4">
        <v>0.87060000000000004</v>
      </c>
      <c r="N640" s="4">
        <v>12.276300000000001</v>
      </c>
      <c r="O640" s="4">
        <v>0.66069999999999995</v>
      </c>
      <c r="P640" s="4">
        <v>156.15889999999999</v>
      </c>
      <c r="Q640" s="4">
        <v>56.247799999999998</v>
      </c>
      <c r="R640" s="4">
        <v>212.4</v>
      </c>
      <c r="S640" s="4">
        <v>123.0839</v>
      </c>
      <c r="T640" s="4">
        <v>44.334299999999999</v>
      </c>
      <c r="U640" s="4">
        <v>167.4</v>
      </c>
      <c r="V640" s="4">
        <v>2065.2186999999999</v>
      </c>
      <c r="Y640" s="4">
        <v>112.40600000000001</v>
      </c>
      <c r="Z640" s="4">
        <v>0</v>
      </c>
      <c r="AA640" s="4">
        <v>0.1741</v>
      </c>
      <c r="AB640" s="4" t="s">
        <v>384</v>
      </c>
      <c r="AC640" s="4">
        <v>0</v>
      </c>
      <c r="AD640" s="4">
        <v>11.9</v>
      </c>
      <c r="AE640" s="4">
        <v>835</v>
      </c>
      <c r="AF640" s="4">
        <v>856</v>
      </c>
      <c r="AG640" s="4">
        <v>859</v>
      </c>
      <c r="AH640" s="4">
        <v>76</v>
      </c>
      <c r="AI640" s="4">
        <v>17.829999999999998</v>
      </c>
      <c r="AJ640" s="4">
        <v>0.41</v>
      </c>
      <c r="AK640" s="4">
        <v>982</v>
      </c>
      <c r="AL640" s="4">
        <v>-2</v>
      </c>
      <c r="AM640" s="4">
        <v>0</v>
      </c>
      <c r="AN640" s="4">
        <v>21</v>
      </c>
      <c r="AO640" s="4">
        <v>192</v>
      </c>
      <c r="AP640" s="4">
        <v>191</v>
      </c>
      <c r="AQ640" s="4">
        <v>3.2</v>
      </c>
      <c r="AR640" s="4">
        <v>195</v>
      </c>
      <c r="AS640" s="4" t="s">
        <v>155</v>
      </c>
      <c r="AT640" s="4">
        <v>2</v>
      </c>
      <c r="AU640" s="5">
        <v>0.60055555555555562</v>
      </c>
      <c r="AV640" s="4">
        <v>47.163353000000001</v>
      </c>
      <c r="AW640" s="4">
        <v>-88.484392999999997</v>
      </c>
      <c r="AX640" s="4">
        <v>320.60000000000002</v>
      </c>
      <c r="AY640" s="4">
        <v>41.3</v>
      </c>
      <c r="AZ640" s="4">
        <v>12</v>
      </c>
      <c r="BA640" s="4">
        <v>11</v>
      </c>
      <c r="BB640" s="4" t="s">
        <v>435</v>
      </c>
      <c r="BC640" s="4">
        <v>1</v>
      </c>
      <c r="BD640" s="4">
        <v>1.1000000000000001</v>
      </c>
      <c r="BE640" s="4">
        <v>1.7</v>
      </c>
      <c r="BF640" s="4">
        <v>14.063000000000001</v>
      </c>
      <c r="BG640" s="4">
        <v>14.04</v>
      </c>
      <c r="BH640" s="4">
        <v>1</v>
      </c>
      <c r="BI640" s="4">
        <v>14.865</v>
      </c>
      <c r="BJ640" s="4">
        <v>2832.6640000000002</v>
      </c>
      <c r="BK640" s="4">
        <v>97.031999999999996</v>
      </c>
      <c r="BL640" s="4">
        <v>3.7730000000000001</v>
      </c>
      <c r="BM640" s="4">
        <v>1.359</v>
      </c>
      <c r="BN640" s="4">
        <v>5.133</v>
      </c>
      <c r="BO640" s="4">
        <v>2.9740000000000002</v>
      </c>
      <c r="BP640" s="4">
        <v>1.071</v>
      </c>
      <c r="BQ640" s="4">
        <v>4.0449999999999999</v>
      </c>
      <c r="BR640" s="4">
        <v>15.7576</v>
      </c>
      <c r="BU640" s="4">
        <v>5.1459999999999999</v>
      </c>
      <c r="BW640" s="4">
        <v>29.212</v>
      </c>
      <c r="BX640" s="4">
        <v>0.48981599999999997</v>
      </c>
      <c r="BY640" s="4">
        <v>-5</v>
      </c>
      <c r="BZ640" s="4">
        <v>0.50748000000000004</v>
      </c>
      <c r="CA640" s="4">
        <v>11.969878</v>
      </c>
      <c r="CB640" s="4">
        <v>10.251096</v>
      </c>
    </row>
    <row r="641" spans="1:80">
      <c r="A641" s="2">
        <v>42439</v>
      </c>
      <c r="B641" s="29">
        <v>0.39266063657407407</v>
      </c>
      <c r="C641" s="4">
        <v>14.241</v>
      </c>
      <c r="D641" s="4">
        <v>0.29759999999999998</v>
      </c>
      <c r="E641" s="4" t="s">
        <v>155</v>
      </c>
      <c r="F641" s="4">
        <v>2975.7689180000002</v>
      </c>
      <c r="G641" s="4">
        <v>304.60000000000002</v>
      </c>
      <c r="H641" s="4">
        <v>64.3</v>
      </c>
      <c r="I641" s="4">
        <v>1725.4</v>
      </c>
      <c r="K641" s="4">
        <v>0.2</v>
      </c>
      <c r="L641" s="4">
        <v>110</v>
      </c>
      <c r="M641" s="4">
        <v>0.874</v>
      </c>
      <c r="N641" s="4">
        <v>12.446199999999999</v>
      </c>
      <c r="O641" s="4">
        <v>0.2601</v>
      </c>
      <c r="P641" s="4">
        <v>266.25020000000001</v>
      </c>
      <c r="Q641" s="4">
        <v>56.158099999999997</v>
      </c>
      <c r="R641" s="4">
        <v>322.39999999999998</v>
      </c>
      <c r="S641" s="4">
        <v>209.85730000000001</v>
      </c>
      <c r="T641" s="4">
        <v>44.263599999999997</v>
      </c>
      <c r="U641" s="4">
        <v>254.1</v>
      </c>
      <c r="V641" s="4">
        <v>1725.4093</v>
      </c>
      <c r="Y641" s="4">
        <v>95.94</v>
      </c>
      <c r="Z641" s="4">
        <v>0</v>
      </c>
      <c r="AA641" s="4">
        <v>0.17480000000000001</v>
      </c>
      <c r="AB641" s="4" t="s">
        <v>384</v>
      </c>
      <c r="AC641" s="4">
        <v>0</v>
      </c>
      <c r="AD641" s="4">
        <v>11.9</v>
      </c>
      <c r="AE641" s="4">
        <v>834</v>
      </c>
      <c r="AF641" s="4">
        <v>856</v>
      </c>
      <c r="AG641" s="4">
        <v>858</v>
      </c>
      <c r="AH641" s="4">
        <v>76</v>
      </c>
      <c r="AI641" s="4">
        <v>17.829999999999998</v>
      </c>
      <c r="AJ641" s="4">
        <v>0.41</v>
      </c>
      <c r="AK641" s="4">
        <v>982</v>
      </c>
      <c r="AL641" s="4">
        <v>-2</v>
      </c>
      <c r="AM641" s="4">
        <v>0</v>
      </c>
      <c r="AN641" s="4">
        <v>21</v>
      </c>
      <c r="AO641" s="4">
        <v>192</v>
      </c>
      <c r="AP641" s="4">
        <v>191</v>
      </c>
      <c r="AQ641" s="4">
        <v>3.6</v>
      </c>
      <c r="AR641" s="4">
        <v>195</v>
      </c>
      <c r="AS641" s="4" t="s">
        <v>155</v>
      </c>
      <c r="AT641" s="4">
        <v>2</v>
      </c>
      <c r="AU641" s="5">
        <v>0.60056712962962966</v>
      </c>
      <c r="AV641" s="4">
        <v>47.163510000000002</v>
      </c>
      <c r="AW641" s="4">
        <v>-88.484499999999997</v>
      </c>
      <c r="AX641" s="4">
        <v>320.8</v>
      </c>
      <c r="AY641" s="4">
        <v>41.9</v>
      </c>
      <c r="AZ641" s="4">
        <v>12</v>
      </c>
      <c r="BA641" s="4">
        <v>10</v>
      </c>
      <c r="BB641" s="4" t="s">
        <v>436</v>
      </c>
      <c r="BC641" s="4">
        <v>1.1515</v>
      </c>
      <c r="BD641" s="4">
        <v>1.0697000000000001</v>
      </c>
      <c r="BE641" s="4">
        <v>1.8211999999999999</v>
      </c>
      <c r="BF641" s="4">
        <v>14.063000000000001</v>
      </c>
      <c r="BG641" s="4">
        <v>14.42</v>
      </c>
      <c r="BH641" s="4">
        <v>1.03</v>
      </c>
      <c r="BI641" s="4">
        <v>14.417</v>
      </c>
      <c r="BJ641" s="4">
        <v>2931.0949999999998</v>
      </c>
      <c r="BK641" s="4">
        <v>38.982999999999997</v>
      </c>
      <c r="BL641" s="4">
        <v>6.5659999999999998</v>
      </c>
      <c r="BM641" s="4">
        <v>1.385</v>
      </c>
      <c r="BN641" s="4">
        <v>7.9509999999999996</v>
      </c>
      <c r="BO641" s="4">
        <v>5.1760000000000002</v>
      </c>
      <c r="BP641" s="4">
        <v>1.0920000000000001</v>
      </c>
      <c r="BQ641" s="4">
        <v>6.2670000000000003</v>
      </c>
      <c r="BR641" s="4">
        <v>13.436400000000001</v>
      </c>
      <c r="BU641" s="4">
        <v>4.4829999999999997</v>
      </c>
      <c r="BW641" s="4">
        <v>29.931999999999999</v>
      </c>
      <c r="BX641" s="4">
        <v>0.48932799999999999</v>
      </c>
      <c r="BY641" s="4">
        <v>-5</v>
      </c>
      <c r="BZ641" s="4">
        <v>0.50880800000000004</v>
      </c>
      <c r="CA641" s="4">
        <v>11.957953</v>
      </c>
      <c r="CB641" s="4">
        <v>10.277922</v>
      </c>
    </row>
    <row r="642" spans="1:80">
      <c r="A642" s="2">
        <v>42439</v>
      </c>
      <c r="B642" s="29">
        <v>0.39267221064814817</v>
      </c>
      <c r="C642" s="4">
        <v>14.284000000000001</v>
      </c>
      <c r="D642" s="4">
        <v>0.1573</v>
      </c>
      <c r="E642" s="4" t="s">
        <v>155</v>
      </c>
      <c r="F642" s="4">
        <v>1572.72802</v>
      </c>
      <c r="G642" s="4">
        <v>506.8</v>
      </c>
      <c r="H642" s="4">
        <v>64.2</v>
      </c>
      <c r="I642" s="4">
        <v>1505.4</v>
      </c>
      <c r="K642" s="4">
        <v>0.2</v>
      </c>
      <c r="L642" s="4">
        <v>106</v>
      </c>
      <c r="M642" s="4">
        <v>0.87509999999999999</v>
      </c>
      <c r="N642" s="4">
        <v>12.500500000000001</v>
      </c>
      <c r="O642" s="4">
        <v>0.1376</v>
      </c>
      <c r="P642" s="4">
        <v>443.54410000000001</v>
      </c>
      <c r="Q642" s="4">
        <v>56.144599999999997</v>
      </c>
      <c r="R642" s="4">
        <v>499.7</v>
      </c>
      <c r="S642" s="4">
        <v>349.59969999999998</v>
      </c>
      <c r="T642" s="4">
        <v>44.253</v>
      </c>
      <c r="U642" s="4">
        <v>393.9</v>
      </c>
      <c r="V642" s="4">
        <v>1505.3551</v>
      </c>
      <c r="Y642" s="4">
        <v>92.471999999999994</v>
      </c>
      <c r="Z642" s="4">
        <v>0</v>
      </c>
      <c r="AA642" s="4">
        <v>0.17499999999999999</v>
      </c>
      <c r="AB642" s="4" t="s">
        <v>384</v>
      </c>
      <c r="AC642" s="4">
        <v>0</v>
      </c>
      <c r="AD642" s="4">
        <v>12.1</v>
      </c>
      <c r="AE642" s="4">
        <v>832</v>
      </c>
      <c r="AF642" s="4">
        <v>855</v>
      </c>
      <c r="AG642" s="4">
        <v>857</v>
      </c>
      <c r="AH642" s="4">
        <v>76</v>
      </c>
      <c r="AI642" s="4">
        <v>17.829999999999998</v>
      </c>
      <c r="AJ642" s="4">
        <v>0.41</v>
      </c>
      <c r="AK642" s="4">
        <v>982</v>
      </c>
      <c r="AL642" s="4">
        <v>-2</v>
      </c>
      <c r="AM642" s="4">
        <v>0</v>
      </c>
      <c r="AN642" s="4">
        <v>21</v>
      </c>
      <c r="AO642" s="4">
        <v>192</v>
      </c>
      <c r="AP642" s="4">
        <v>191</v>
      </c>
      <c r="AQ642" s="4">
        <v>3.7</v>
      </c>
      <c r="AR642" s="4">
        <v>195</v>
      </c>
      <c r="AS642" s="4" t="s">
        <v>155</v>
      </c>
      <c r="AT642" s="4">
        <v>2</v>
      </c>
      <c r="AU642" s="5">
        <v>0.6005787037037037</v>
      </c>
      <c r="AV642" s="4">
        <v>47.163663</v>
      </c>
      <c r="AW642" s="4">
        <v>-88.484680999999995</v>
      </c>
      <c r="AX642" s="4">
        <v>320.8</v>
      </c>
      <c r="AY642" s="4">
        <v>43.8</v>
      </c>
      <c r="AZ642" s="4">
        <v>12</v>
      </c>
      <c r="BA642" s="4">
        <v>10</v>
      </c>
      <c r="BB642" s="4" t="s">
        <v>436</v>
      </c>
      <c r="BC642" s="4">
        <v>1.6818</v>
      </c>
      <c r="BD642" s="4">
        <v>1.0606</v>
      </c>
      <c r="BE642" s="4">
        <v>2.2818000000000001</v>
      </c>
      <c r="BF642" s="4">
        <v>14.063000000000001</v>
      </c>
      <c r="BG642" s="4">
        <v>14.55</v>
      </c>
      <c r="BH642" s="4">
        <v>1.03</v>
      </c>
      <c r="BI642" s="4">
        <v>14.268000000000001</v>
      </c>
      <c r="BJ642" s="4">
        <v>2964.7060000000001</v>
      </c>
      <c r="BK642" s="4">
        <v>20.776</v>
      </c>
      <c r="BL642" s="4">
        <v>11.016</v>
      </c>
      <c r="BM642" s="4">
        <v>1.3939999999999999</v>
      </c>
      <c r="BN642" s="4">
        <v>12.411</v>
      </c>
      <c r="BO642" s="4">
        <v>8.6829999999999998</v>
      </c>
      <c r="BP642" s="4">
        <v>1.099</v>
      </c>
      <c r="BQ642" s="4">
        <v>9.782</v>
      </c>
      <c r="BR642" s="4">
        <v>11.8056</v>
      </c>
      <c r="BU642" s="4">
        <v>4.351</v>
      </c>
      <c r="BW642" s="4">
        <v>30.183</v>
      </c>
      <c r="BX642" s="4">
        <v>0.54062399999999999</v>
      </c>
      <c r="BY642" s="4">
        <v>-5</v>
      </c>
      <c r="BZ642" s="4">
        <v>0.51261599999999996</v>
      </c>
      <c r="CA642" s="4">
        <v>13.211499</v>
      </c>
      <c r="CB642" s="4">
        <v>10.354843000000001</v>
      </c>
    </row>
    <row r="643" spans="1:80">
      <c r="A643" s="2">
        <v>42439</v>
      </c>
      <c r="B643" s="29">
        <v>0.39268378472222221</v>
      </c>
      <c r="C643" s="4">
        <v>14.233000000000001</v>
      </c>
      <c r="D643" s="4">
        <v>0.56910000000000005</v>
      </c>
      <c r="E643" s="4" t="s">
        <v>155</v>
      </c>
      <c r="F643" s="4">
        <v>5690.6943270000002</v>
      </c>
      <c r="G643" s="4">
        <v>491.8</v>
      </c>
      <c r="H643" s="4">
        <v>64.099999999999994</v>
      </c>
      <c r="I643" s="4">
        <v>1280.5999999999999</v>
      </c>
      <c r="K643" s="4">
        <v>0.2</v>
      </c>
      <c r="L643" s="4">
        <v>95</v>
      </c>
      <c r="M643" s="4">
        <v>0.87219999999999998</v>
      </c>
      <c r="N643" s="4">
        <v>12.4139</v>
      </c>
      <c r="O643" s="4">
        <v>0.49630000000000002</v>
      </c>
      <c r="P643" s="4">
        <v>428.9135</v>
      </c>
      <c r="Q643" s="4">
        <v>55.905999999999999</v>
      </c>
      <c r="R643" s="4">
        <v>484.8</v>
      </c>
      <c r="S643" s="4">
        <v>338.06799999999998</v>
      </c>
      <c r="T643" s="4">
        <v>44.064900000000002</v>
      </c>
      <c r="U643" s="4">
        <v>382.1</v>
      </c>
      <c r="V643" s="4">
        <v>1280.6010000000001</v>
      </c>
      <c r="Y643" s="4">
        <v>82.644999999999996</v>
      </c>
      <c r="Z643" s="4">
        <v>0</v>
      </c>
      <c r="AA643" s="4">
        <v>0.1744</v>
      </c>
      <c r="AB643" s="4" t="s">
        <v>384</v>
      </c>
      <c r="AC643" s="4">
        <v>0</v>
      </c>
      <c r="AD643" s="4">
        <v>12.2</v>
      </c>
      <c r="AE643" s="4">
        <v>831</v>
      </c>
      <c r="AF643" s="4">
        <v>854</v>
      </c>
      <c r="AG643" s="4">
        <v>855</v>
      </c>
      <c r="AH643" s="4">
        <v>76</v>
      </c>
      <c r="AI643" s="4">
        <v>17.829999999999998</v>
      </c>
      <c r="AJ643" s="4">
        <v>0.41</v>
      </c>
      <c r="AK643" s="4">
        <v>982</v>
      </c>
      <c r="AL643" s="4">
        <v>-2</v>
      </c>
      <c r="AM643" s="4">
        <v>0</v>
      </c>
      <c r="AN643" s="4">
        <v>21</v>
      </c>
      <c r="AO643" s="4">
        <v>192</v>
      </c>
      <c r="AP643" s="4">
        <v>191.9</v>
      </c>
      <c r="AQ643" s="4">
        <v>3.8</v>
      </c>
      <c r="AR643" s="4">
        <v>195</v>
      </c>
      <c r="AS643" s="4" t="s">
        <v>155</v>
      </c>
      <c r="AT643" s="4">
        <v>2</v>
      </c>
      <c r="AU643" s="5">
        <v>0.60059027777777774</v>
      </c>
      <c r="AV643" s="4">
        <v>47.163812999999998</v>
      </c>
      <c r="AW643" s="4">
        <v>-88.484847000000002</v>
      </c>
      <c r="AX643" s="4">
        <v>320.7</v>
      </c>
      <c r="AY643" s="4">
        <v>45</v>
      </c>
      <c r="AZ643" s="4">
        <v>12</v>
      </c>
      <c r="BA643" s="4">
        <v>10</v>
      </c>
      <c r="BB643" s="4" t="s">
        <v>436</v>
      </c>
      <c r="BC643" s="4">
        <v>2.1</v>
      </c>
      <c r="BD643" s="4">
        <v>1.2</v>
      </c>
      <c r="BE643" s="4">
        <v>2.7</v>
      </c>
      <c r="BF643" s="4">
        <v>14.063000000000001</v>
      </c>
      <c r="BG643" s="4">
        <v>14.2</v>
      </c>
      <c r="BH643" s="4">
        <v>1.01</v>
      </c>
      <c r="BI643" s="4">
        <v>14.657</v>
      </c>
      <c r="BJ643" s="4">
        <v>2887.6129999999998</v>
      </c>
      <c r="BK643" s="4">
        <v>73.480999999999995</v>
      </c>
      <c r="BL643" s="4">
        <v>10.448</v>
      </c>
      <c r="BM643" s="4">
        <v>1.3620000000000001</v>
      </c>
      <c r="BN643" s="4">
        <v>11.81</v>
      </c>
      <c r="BO643" s="4">
        <v>8.2349999999999994</v>
      </c>
      <c r="BP643" s="4">
        <v>1.073</v>
      </c>
      <c r="BQ643" s="4">
        <v>9.3089999999999993</v>
      </c>
      <c r="BR643" s="4">
        <v>9.8500999999999994</v>
      </c>
      <c r="BU643" s="4">
        <v>3.8140000000000001</v>
      </c>
      <c r="BW643" s="4">
        <v>29.503</v>
      </c>
      <c r="BX643" s="4">
        <v>0.46102399999999999</v>
      </c>
      <c r="BY643" s="4">
        <v>-5</v>
      </c>
      <c r="BZ643" s="4">
        <v>0.51571199999999995</v>
      </c>
      <c r="CA643" s="4">
        <v>11.266273999999999</v>
      </c>
      <c r="CB643" s="4">
        <v>10.417382</v>
      </c>
    </row>
    <row r="644" spans="1:80">
      <c r="A644" s="2">
        <v>42439</v>
      </c>
      <c r="B644" s="29">
        <v>0.3926953587962963</v>
      </c>
      <c r="C644" s="4">
        <v>13.805999999999999</v>
      </c>
      <c r="D644" s="4">
        <v>1.1871</v>
      </c>
      <c r="E644" s="4" t="s">
        <v>155</v>
      </c>
      <c r="F644" s="4">
        <v>11871.008330000001</v>
      </c>
      <c r="G644" s="4">
        <v>363</v>
      </c>
      <c r="H644" s="4">
        <v>64.099999999999994</v>
      </c>
      <c r="I644" s="4">
        <v>1225.0999999999999</v>
      </c>
      <c r="K644" s="4">
        <v>0.2</v>
      </c>
      <c r="L644" s="4">
        <v>93</v>
      </c>
      <c r="M644" s="4">
        <v>0.87</v>
      </c>
      <c r="N644" s="4">
        <v>12.010999999999999</v>
      </c>
      <c r="O644" s="4">
        <v>1.0327999999999999</v>
      </c>
      <c r="P644" s="4">
        <v>315.8023</v>
      </c>
      <c r="Q644" s="4">
        <v>55.805900000000001</v>
      </c>
      <c r="R644" s="4">
        <v>371.6</v>
      </c>
      <c r="S644" s="4">
        <v>248.91409999999999</v>
      </c>
      <c r="T644" s="4">
        <v>43.985999999999997</v>
      </c>
      <c r="U644" s="4">
        <v>292.89999999999998</v>
      </c>
      <c r="V644" s="4">
        <v>1225.1269</v>
      </c>
      <c r="Y644" s="4">
        <v>80.533000000000001</v>
      </c>
      <c r="Z644" s="4">
        <v>0</v>
      </c>
      <c r="AA644" s="4">
        <v>0.17399999999999999</v>
      </c>
      <c r="AB644" s="4" t="s">
        <v>384</v>
      </c>
      <c r="AC644" s="4">
        <v>0</v>
      </c>
      <c r="AD644" s="4">
        <v>12.2</v>
      </c>
      <c r="AE644" s="4">
        <v>830</v>
      </c>
      <c r="AF644" s="4">
        <v>853</v>
      </c>
      <c r="AG644" s="4">
        <v>854</v>
      </c>
      <c r="AH644" s="4">
        <v>76</v>
      </c>
      <c r="AI644" s="4">
        <v>17.829999999999998</v>
      </c>
      <c r="AJ644" s="4">
        <v>0.41</v>
      </c>
      <c r="AK644" s="4">
        <v>982</v>
      </c>
      <c r="AL644" s="4">
        <v>-2</v>
      </c>
      <c r="AM644" s="4">
        <v>0</v>
      </c>
      <c r="AN644" s="4">
        <v>21</v>
      </c>
      <c r="AO644" s="4">
        <v>192.9</v>
      </c>
      <c r="AP644" s="4">
        <v>192</v>
      </c>
      <c r="AQ644" s="4">
        <v>3.6</v>
      </c>
      <c r="AR644" s="4">
        <v>195</v>
      </c>
      <c r="AS644" s="4" t="s">
        <v>155</v>
      </c>
      <c r="AT644" s="4">
        <v>2</v>
      </c>
      <c r="AU644" s="5">
        <v>0.60060185185185189</v>
      </c>
      <c r="AV644" s="4">
        <v>47.163957000000003</v>
      </c>
      <c r="AW644" s="4">
        <v>-88.485009000000005</v>
      </c>
      <c r="AX644" s="4">
        <v>320.8</v>
      </c>
      <c r="AY644" s="4">
        <v>45</v>
      </c>
      <c r="AZ644" s="4">
        <v>12</v>
      </c>
      <c r="BA644" s="4">
        <v>10</v>
      </c>
      <c r="BB644" s="4" t="s">
        <v>436</v>
      </c>
      <c r="BC644" s="4">
        <v>2.2515000000000001</v>
      </c>
      <c r="BD644" s="4">
        <v>1.1394</v>
      </c>
      <c r="BE644" s="4">
        <v>2.8212000000000002</v>
      </c>
      <c r="BF644" s="4">
        <v>14.063000000000001</v>
      </c>
      <c r="BG644" s="4">
        <v>13.96</v>
      </c>
      <c r="BH644" s="4">
        <v>0.99</v>
      </c>
      <c r="BI644" s="4">
        <v>14.941000000000001</v>
      </c>
      <c r="BJ644" s="4">
        <v>2766.6239999999998</v>
      </c>
      <c r="BK644" s="4">
        <v>151.41200000000001</v>
      </c>
      <c r="BL644" s="4">
        <v>7.6180000000000003</v>
      </c>
      <c r="BM644" s="4">
        <v>1.3460000000000001</v>
      </c>
      <c r="BN644" s="4">
        <v>8.9640000000000004</v>
      </c>
      <c r="BO644" s="4">
        <v>6.0039999999999996</v>
      </c>
      <c r="BP644" s="4">
        <v>1.0609999999999999</v>
      </c>
      <c r="BQ644" s="4">
        <v>7.0650000000000004</v>
      </c>
      <c r="BR644" s="4">
        <v>9.3315000000000001</v>
      </c>
      <c r="BU644" s="4">
        <v>3.68</v>
      </c>
      <c r="BW644" s="4">
        <v>29.141999999999999</v>
      </c>
      <c r="BX644" s="4">
        <v>0.36792799999999998</v>
      </c>
      <c r="BY644" s="4">
        <v>-5</v>
      </c>
      <c r="BZ644" s="4">
        <v>0.51690400000000003</v>
      </c>
      <c r="CA644" s="4">
        <v>8.9912410000000005</v>
      </c>
      <c r="CB644" s="4">
        <v>10.441461</v>
      </c>
    </row>
    <row r="645" spans="1:80">
      <c r="A645" s="2">
        <v>42439</v>
      </c>
      <c r="B645" s="29">
        <v>0.39270693287037034</v>
      </c>
      <c r="C645" s="4">
        <v>13.792</v>
      </c>
      <c r="D645" s="4">
        <v>1.5317000000000001</v>
      </c>
      <c r="E645" s="4" t="s">
        <v>155</v>
      </c>
      <c r="F645" s="4">
        <v>15317.039860000001</v>
      </c>
      <c r="G645" s="4">
        <v>178.4</v>
      </c>
      <c r="H645" s="4">
        <v>64.2</v>
      </c>
      <c r="I645" s="4">
        <v>1224.8</v>
      </c>
      <c r="K645" s="4">
        <v>0.2</v>
      </c>
      <c r="L645" s="4">
        <v>93</v>
      </c>
      <c r="M645" s="4">
        <v>0.86709999999999998</v>
      </c>
      <c r="N645" s="4">
        <v>11.9588</v>
      </c>
      <c r="O645" s="4">
        <v>1.3281000000000001</v>
      </c>
      <c r="P645" s="4">
        <v>154.73259999999999</v>
      </c>
      <c r="Q645" s="4">
        <v>55.667700000000004</v>
      </c>
      <c r="R645" s="4">
        <v>210.4</v>
      </c>
      <c r="S645" s="4">
        <v>121.9597</v>
      </c>
      <c r="T645" s="4">
        <v>43.877099999999999</v>
      </c>
      <c r="U645" s="4">
        <v>165.8</v>
      </c>
      <c r="V645" s="4">
        <v>1224.8462</v>
      </c>
      <c r="Y645" s="4">
        <v>80.843000000000004</v>
      </c>
      <c r="Z645" s="4">
        <v>0</v>
      </c>
      <c r="AA645" s="4">
        <v>0.1734</v>
      </c>
      <c r="AB645" s="4" t="s">
        <v>384</v>
      </c>
      <c r="AC645" s="4">
        <v>0</v>
      </c>
      <c r="AD645" s="4">
        <v>12.2</v>
      </c>
      <c r="AE645" s="4">
        <v>830</v>
      </c>
      <c r="AF645" s="4">
        <v>854</v>
      </c>
      <c r="AG645" s="4">
        <v>855</v>
      </c>
      <c r="AH645" s="4">
        <v>76</v>
      </c>
      <c r="AI645" s="4">
        <v>17.829999999999998</v>
      </c>
      <c r="AJ645" s="4">
        <v>0.41</v>
      </c>
      <c r="AK645" s="4">
        <v>982</v>
      </c>
      <c r="AL645" s="4">
        <v>-2</v>
      </c>
      <c r="AM645" s="4">
        <v>0</v>
      </c>
      <c r="AN645" s="4">
        <v>21</v>
      </c>
      <c r="AO645" s="4">
        <v>193</v>
      </c>
      <c r="AP645" s="4">
        <v>191.1</v>
      </c>
      <c r="AQ645" s="4">
        <v>3.7</v>
      </c>
      <c r="AR645" s="4">
        <v>195</v>
      </c>
      <c r="AS645" s="4" t="s">
        <v>155</v>
      </c>
      <c r="AT645" s="4">
        <v>2</v>
      </c>
      <c r="AU645" s="5">
        <v>0.60061342592592593</v>
      </c>
      <c r="AV645" s="4">
        <v>47.164085</v>
      </c>
      <c r="AW645" s="4">
        <v>-88.485202999999998</v>
      </c>
      <c r="AX645" s="4">
        <v>320.8</v>
      </c>
      <c r="AY645" s="4">
        <v>44.9</v>
      </c>
      <c r="AZ645" s="4">
        <v>12</v>
      </c>
      <c r="BA645" s="4">
        <v>10</v>
      </c>
      <c r="BB645" s="4" t="s">
        <v>436</v>
      </c>
      <c r="BC645" s="4">
        <v>2.6</v>
      </c>
      <c r="BD645" s="4">
        <v>1</v>
      </c>
      <c r="BE645" s="4">
        <v>3.1</v>
      </c>
      <c r="BF645" s="4">
        <v>14.063000000000001</v>
      </c>
      <c r="BG645" s="4">
        <v>13.64</v>
      </c>
      <c r="BH645" s="4">
        <v>0.97</v>
      </c>
      <c r="BI645" s="4">
        <v>15.327</v>
      </c>
      <c r="BJ645" s="4">
        <v>2704.498</v>
      </c>
      <c r="BK645" s="4">
        <v>191.17</v>
      </c>
      <c r="BL645" s="4">
        <v>3.665</v>
      </c>
      <c r="BM645" s="4">
        <v>1.3180000000000001</v>
      </c>
      <c r="BN645" s="4">
        <v>4.9829999999999997</v>
      </c>
      <c r="BO645" s="4">
        <v>2.8879999999999999</v>
      </c>
      <c r="BP645" s="4">
        <v>1.0389999999999999</v>
      </c>
      <c r="BQ645" s="4">
        <v>3.9279999999999999</v>
      </c>
      <c r="BR645" s="4">
        <v>9.1595999999999993</v>
      </c>
      <c r="BU645" s="4">
        <v>3.6269999999999998</v>
      </c>
      <c r="BW645" s="4">
        <v>28.516999999999999</v>
      </c>
      <c r="BX645" s="4">
        <v>0.31741599999999998</v>
      </c>
      <c r="BY645" s="4">
        <v>-5</v>
      </c>
      <c r="BZ645" s="4">
        <v>0.51519199999999998</v>
      </c>
      <c r="CA645" s="4">
        <v>7.7568530000000004</v>
      </c>
      <c r="CB645" s="4">
        <v>10.406878000000001</v>
      </c>
    </row>
    <row r="646" spans="1:80">
      <c r="A646" s="2">
        <v>42439</v>
      </c>
      <c r="B646" s="29">
        <v>0.39271850694444449</v>
      </c>
      <c r="C646" s="4">
        <v>13.647</v>
      </c>
      <c r="D646" s="4">
        <v>1.6073</v>
      </c>
      <c r="E646" s="4" t="s">
        <v>155</v>
      </c>
      <c r="F646" s="4">
        <v>16073.401470000001</v>
      </c>
      <c r="G646" s="4">
        <v>43.7</v>
      </c>
      <c r="H646" s="4">
        <v>64.2</v>
      </c>
      <c r="I646" s="4">
        <v>1278.8</v>
      </c>
      <c r="K646" s="4">
        <v>0.1</v>
      </c>
      <c r="L646" s="4">
        <v>98</v>
      </c>
      <c r="M646" s="4">
        <v>0.86760000000000004</v>
      </c>
      <c r="N646" s="4">
        <v>11.8391</v>
      </c>
      <c r="O646" s="4">
        <v>1.3944000000000001</v>
      </c>
      <c r="P646" s="4">
        <v>37.868899999999996</v>
      </c>
      <c r="Q646" s="4">
        <v>55.696800000000003</v>
      </c>
      <c r="R646" s="4">
        <v>93.6</v>
      </c>
      <c r="S646" s="4">
        <v>29.846299999999999</v>
      </c>
      <c r="T646" s="4">
        <v>43.897300000000001</v>
      </c>
      <c r="U646" s="4">
        <v>73.7</v>
      </c>
      <c r="V646" s="4">
        <v>1278.8366000000001</v>
      </c>
      <c r="Y646" s="4">
        <v>84.701999999999998</v>
      </c>
      <c r="Z646" s="4">
        <v>0</v>
      </c>
      <c r="AA646" s="4">
        <v>8.6800000000000002E-2</v>
      </c>
      <c r="AB646" s="4" t="s">
        <v>384</v>
      </c>
      <c r="AC646" s="4">
        <v>0</v>
      </c>
      <c r="AD646" s="4">
        <v>12.3</v>
      </c>
      <c r="AE646" s="4">
        <v>830</v>
      </c>
      <c r="AF646" s="4">
        <v>854</v>
      </c>
      <c r="AG646" s="4">
        <v>855</v>
      </c>
      <c r="AH646" s="4">
        <v>76</v>
      </c>
      <c r="AI646" s="4">
        <v>17.809999999999999</v>
      </c>
      <c r="AJ646" s="4">
        <v>0.41</v>
      </c>
      <c r="AK646" s="4">
        <v>983</v>
      </c>
      <c r="AL646" s="4">
        <v>-2</v>
      </c>
      <c r="AM646" s="4">
        <v>0</v>
      </c>
      <c r="AN646" s="4">
        <v>21</v>
      </c>
      <c r="AO646" s="4">
        <v>193</v>
      </c>
      <c r="AP646" s="4">
        <v>191</v>
      </c>
      <c r="AQ646" s="4">
        <v>3.9</v>
      </c>
      <c r="AR646" s="4">
        <v>195</v>
      </c>
      <c r="AS646" s="4" t="s">
        <v>155</v>
      </c>
      <c r="AT646" s="4">
        <v>2</v>
      </c>
      <c r="AU646" s="5">
        <v>0.60062499999999996</v>
      </c>
      <c r="AV646" s="4">
        <v>47.164203000000001</v>
      </c>
      <c r="AW646" s="4">
        <v>-88.485394999999997</v>
      </c>
      <c r="AX646" s="4">
        <v>320.89999999999998</v>
      </c>
      <c r="AY646" s="4">
        <v>44.6</v>
      </c>
      <c r="AZ646" s="4">
        <v>12</v>
      </c>
      <c r="BA646" s="4">
        <v>10</v>
      </c>
      <c r="BB646" s="4" t="s">
        <v>436</v>
      </c>
      <c r="BC646" s="4">
        <v>2.1152000000000002</v>
      </c>
      <c r="BD646" s="4">
        <v>1</v>
      </c>
      <c r="BE646" s="4">
        <v>2.6758000000000002</v>
      </c>
      <c r="BF646" s="4">
        <v>14.063000000000001</v>
      </c>
      <c r="BG646" s="4">
        <v>13.68</v>
      </c>
      <c r="BH646" s="4">
        <v>0.97</v>
      </c>
      <c r="BI646" s="4">
        <v>15.266999999999999</v>
      </c>
      <c r="BJ646" s="4">
        <v>2687.069</v>
      </c>
      <c r="BK646" s="4">
        <v>201.43799999999999</v>
      </c>
      <c r="BL646" s="4">
        <v>0.9</v>
      </c>
      <c r="BM646" s="4">
        <v>1.3240000000000001</v>
      </c>
      <c r="BN646" s="4">
        <v>2.2240000000000002</v>
      </c>
      <c r="BO646" s="4">
        <v>0.70899999999999996</v>
      </c>
      <c r="BP646" s="4">
        <v>1.0429999999999999</v>
      </c>
      <c r="BQ646" s="4">
        <v>1.7529999999999999</v>
      </c>
      <c r="BR646" s="4">
        <v>9.5977999999999994</v>
      </c>
      <c r="BU646" s="4">
        <v>3.8140000000000001</v>
      </c>
      <c r="BW646" s="4">
        <v>14.317</v>
      </c>
      <c r="BX646" s="4">
        <v>0.28588000000000002</v>
      </c>
      <c r="BY646" s="4">
        <v>-5</v>
      </c>
      <c r="BZ646" s="4">
        <v>0.51771199999999995</v>
      </c>
      <c r="CA646" s="4">
        <v>6.986192</v>
      </c>
      <c r="CB646" s="4">
        <v>10.457782</v>
      </c>
    </row>
    <row r="647" spans="1:80">
      <c r="A647" s="2">
        <v>42439</v>
      </c>
      <c r="B647" s="29">
        <v>0.39273008101851853</v>
      </c>
      <c r="C647" s="4">
        <v>13.68</v>
      </c>
      <c r="D647" s="4">
        <v>1.7373000000000001</v>
      </c>
      <c r="E647" s="4" t="s">
        <v>155</v>
      </c>
      <c r="F647" s="4">
        <v>17373.483240000001</v>
      </c>
      <c r="G647" s="4">
        <v>29.2</v>
      </c>
      <c r="H647" s="4">
        <v>66.599999999999994</v>
      </c>
      <c r="I647" s="4">
        <v>1371.4</v>
      </c>
      <c r="K647" s="4">
        <v>0.1</v>
      </c>
      <c r="L647" s="4">
        <v>105</v>
      </c>
      <c r="M647" s="4">
        <v>0.86599999999999999</v>
      </c>
      <c r="N647" s="4">
        <v>11.847300000000001</v>
      </c>
      <c r="O647" s="4">
        <v>1.5044999999999999</v>
      </c>
      <c r="P647" s="4">
        <v>25.319600000000001</v>
      </c>
      <c r="Q647" s="4">
        <v>57.641599999999997</v>
      </c>
      <c r="R647" s="4">
        <v>83</v>
      </c>
      <c r="S647" s="4">
        <v>19.956700000000001</v>
      </c>
      <c r="T647" s="4">
        <v>45.432600000000001</v>
      </c>
      <c r="U647" s="4">
        <v>65.400000000000006</v>
      </c>
      <c r="V647" s="4">
        <v>1371.4321</v>
      </c>
      <c r="Y647" s="4">
        <v>91.016999999999996</v>
      </c>
      <c r="Z647" s="4">
        <v>0</v>
      </c>
      <c r="AA647" s="4">
        <v>8.6599999999999996E-2</v>
      </c>
      <c r="AB647" s="4" t="s">
        <v>384</v>
      </c>
      <c r="AC647" s="4">
        <v>0</v>
      </c>
      <c r="AD647" s="4">
        <v>12.3</v>
      </c>
      <c r="AE647" s="4">
        <v>831</v>
      </c>
      <c r="AF647" s="4">
        <v>854</v>
      </c>
      <c r="AG647" s="4">
        <v>856</v>
      </c>
      <c r="AH647" s="4">
        <v>76</v>
      </c>
      <c r="AI647" s="4">
        <v>17.82</v>
      </c>
      <c r="AJ647" s="4">
        <v>0.41</v>
      </c>
      <c r="AK647" s="4">
        <v>982</v>
      </c>
      <c r="AL647" s="4">
        <v>-2</v>
      </c>
      <c r="AM647" s="4">
        <v>0</v>
      </c>
      <c r="AN647" s="4">
        <v>21</v>
      </c>
      <c r="AO647" s="4">
        <v>192.1</v>
      </c>
      <c r="AP647" s="4">
        <v>191</v>
      </c>
      <c r="AQ647" s="4">
        <v>3.7</v>
      </c>
      <c r="AR647" s="4">
        <v>195</v>
      </c>
      <c r="AS647" s="4" t="s">
        <v>155</v>
      </c>
      <c r="AT647" s="4">
        <v>2</v>
      </c>
      <c r="AU647" s="5">
        <v>0.60063657407407411</v>
      </c>
      <c r="AV647" s="4">
        <v>47.164273000000001</v>
      </c>
      <c r="AW647" s="4">
        <v>-88.485637999999994</v>
      </c>
      <c r="AX647" s="4">
        <v>320.89999999999998</v>
      </c>
      <c r="AY647" s="4">
        <v>42.8</v>
      </c>
      <c r="AZ647" s="4">
        <v>12</v>
      </c>
      <c r="BA647" s="4">
        <v>10</v>
      </c>
      <c r="BB647" s="4" t="s">
        <v>436</v>
      </c>
      <c r="BC647" s="4">
        <v>1</v>
      </c>
      <c r="BD647" s="4">
        <v>1.0303</v>
      </c>
      <c r="BE647" s="4">
        <v>1.7</v>
      </c>
      <c r="BF647" s="4">
        <v>14.063000000000001</v>
      </c>
      <c r="BG647" s="4">
        <v>13.52</v>
      </c>
      <c r="BH647" s="4">
        <v>0.96</v>
      </c>
      <c r="BI647" s="4">
        <v>15.473000000000001</v>
      </c>
      <c r="BJ647" s="4">
        <v>2663.4250000000002</v>
      </c>
      <c r="BK647" s="4">
        <v>215.28</v>
      </c>
      <c r="BL647" s="4">
        <v>0.59599999999999997</v>
      </c>
      <c r="BM647" s="4">
        <v>1.357</v>
      </c>
      <c r="BN647" s="4">
        <v>1.9530000000000001</v>
      </c>
      <c r="BO647" s="4">
        <v>0.47</v>
      </c>
      <c r="BP647" s="4">
        <v>1.07</v>
      </c>
      <c r="BQ647" s="4">
        <v>1.5389999999999999</v>
      </c>
      <c r="BR647" s="4">
        <v>10.1951</v>
      </c>
      <c r="BU647" s="4">
        <v>4.0599999999999996</v>
      </c>
      <c r="BW647" s="4">
        <v>14.156000000000001</v>
      </c>
      <c r="BX647" s="4">
        <v>0.30108000000000001</v>
      </c>
      <c r="BY647" s="4">
        <v>-5</v>
      </c>
      <c r="BZ647" s="4">
        <v>0.51528799999999997</v>
      </c>
      <c r="CA647" s="4">
        <v>7.3576420000000002</v>
      </c>
      <c r="CB647" s="4">
        <v>10.408818</v>
      </c>
    </row>
    <row r="648" spans="1:80">
      <c r="A648" s="2">
        <v>42439</v>
      </c>
      <c r="B648" s="29">
        <v>0.39274165509259262</v>
      </c>
      <c r="C648" s="4">
        <v>13.826000000000001</v>
      </c>
      <c r="D648" s="4">
        <v>1.2543</v>
      </c>
      <c r="E648" s="4" t="s">
        <v>155</v>
      </c>
      <c r="F648" s="4">
        <v>12542.806119999999</v>
      </c>
      <c r="G648" s="4">
        <v>25.9</v>
      </c>
      <c r="H648" s="4">
        <v>69.400000000000006</v>
      </c>
      <c r="I648" s="4">
        <v>1329.2</v>
      </c>
      <c r="K648" s="4">
        <v>0.1</v>
      </c>
      <c r="L648" s="4">
        <v>105</v>
      </c>
      <c r="M648" s="4">
        <v>0.86899999999999999</v>
      </c>
      <c r="N648" s="4">
        <v>12.0154</v>
      </c>
      <c r="O648" s="4">
        <v>1.0900000000000001</v>
      </c>
      <c r="P648" s="4">
        <v>22.4725</v>
      </c>
      <c r="Q648" s="4">
        <v>60.271900000000002</v>
      </c>
      <c r="R648" s="4">
        <v>82.7</v>
      </c>
      <c r="S648" s="4">
        <v>17.712700000000002</v>
      </c>
      <c r="T648" s="4">
        <v>47.506</v>
      </c>
      <c r="U648" s="4">
        <v>65.2</v>
      </c>
      <c r="V648" s="4">
        <v>1329.2085999999999</v>
      </c>
      <c r="Y648" s="4">
        <v>91.356999999999999</v>
      </c>
      <c r="Z648" s="4">
        <v>0</v>
      </c>
      <c r="AA648" s="4">
        <v>8.6900000000000005E-2</v>
      </c>
      <c r="AB648" s="4" t="s">
        <v>384</v>
      </c>
      <c r="AC648" s="4">
        <v>0</v>
      </c>
      <c r="AD648" s="4">
        <v>12</v>
      </c>
      <c r="AE648" s="4">
        <v>834</v>
      </c>
      <c r="AF648" s="4">
        <v>854</v>
      </c>
      <c r="AG648" s="4">
        <v>858</v>
      </c>
      <c r="AH648" s="4">
        <v>76</v>
      </c>
      <c r="AI648" s="4">
        <v>17.829999999999998</v>
      </c>
      <c r="AJ648" s="4">
        <v>0.41</v>
      </c>
      <c r="AK648" s="4">
        <v>982</v>
      </c>
      <c r="AL648" s="4">
        <v>-2</v>
      </c>
      <c r="AM648" s="4">
        <v>0</v>
      </c>
      <c r="AN648" s="4">
        <v>21</v>
      </c>
      <c r="AO648" s="4">
        <v>192</v>
      </c>
      <c r="AP648" s="4">
        <v>191</v>
      </c>
      <c r="AQ648" s="4">
        <v>3.2</v>
      </c>
      <c r="AR648" s="4">
        <v>195</v>
      </c>
      <c r="AS648" s="4" t="s">
        <v>155</v>
      </c>
      <c r="AT648" s="4">
        <v>2</v>
      </c>
      <c r="AU648" s="5">
        <v>0.60064814814814815</v>
      </c>
      <c r="AV648" s="4">
        <v>47.164341999999998</v>
      </c>
      <c r="AW648" s="4">
        <v>-88.485851999999994</v>
      </c>
      <c r="AX648" s="4">
        <v>320.89999999999998</v>
      </c>
      <c r="AY648" s="4">
        <v>40.200000000000003</v>
      </c>
      <c r="AZ648" s="4">
        <v>12</v>
      </c>
      <c r="BA648" s="4">
        <v>11</v>
      </c>
      <c r="BB648" s="4" t="s">
        <v>435</v>
      </c>
      <c r="BC648" s="4">
        <v>1</v>
      </c>
      <c r="BD648" s="4">
        <v>1.1303000000000001</v>
      </c>
      <c r="BE648" s="4">
        <v>1.7302999999999999</v>
      </c>
      <c r="BF648" s="4">
        <v>14.063000000000001</v>
      </c>
      <c r="BG648" s="4">
        <v>13.86</v>
      </c>
      <c r="BH648" s="4">
        <v>0.99</v>
      </c>
      <c r="BI648" s="4">
        <v>15.07</v>
      </c>
      <c r="BJ648" s="4">
        <v>2752.5309999999999</v>
      </c>
      <c r="BK648" s="4">
        <v>158.929</v>
      </c>
      <c r="BL648" s="4">
        <v>0.53900000000000003</v>
      </c>
      <c r="BM648" s="4">
        <v>1.446</v>
      </c>
      <c r="BN648" s="4">
        <v>1.9850000000000001</v>
      </c>
      <c r="BO648" s="4">
        <v>0.42499999999999999</v>
      </c>
      <c r="BP648" s="4">
        <v>1.1399999999999999</v>
      </c>
      <c r="BQ648" s="4">
        <v>1.5649999999999999</v>
      </c>
      <c r="BR648" s="4">
        <v>10.068899999999999</v>
      </c>
      <c r="BU648" s="4">
        <v>4.1520000000000001</v>
      </c>
      <c r="BW648" s="4">
        <v>14.475</v>
      </c>
      <c r="BX648" s="4">
        <v>0.23610400000000001</v>
      </c>
      <c r="BY648" s="4">
        <v>-5</v>
      </c>
      <c r="BZ648" s="4">
        <v>0.50867200000000001</v>
      </c>
      <c r="CA648" s="4">
        <v>5.7697919999999998</v>
      </c>
      <c r="CB648" s="4">
        <v>10.275174</v>
      </c>
    </row>
    <row r="649" spans="1:80">
      <c r="A649" s="2">
        <v>42439</v>
      </c>
      <c r="B649" s="29">
        <v>0.39275322916666666</v>
      </c>
      <c r="C649" s="4">
        <v>13.821</v>
      </c>
      <c r="D649" s="4">
        <v>1.2869999999999999</v>
      </c>
      <c r="E649" s="4" t="s">
        <v>155</v>
      </c>
      <c r="F649" s="4">
        <v>12870.278689999999</v>
      </c>
      <c r="G649" s="4">
        <v>25.4</v>
      </c>
      <c r="H649" s="4">
        <v>67.099999999999994</v>
      </c>
      <c r="I649" s="4">
        <v>1366.5</v>
      </c>
      <c r="K649" s="4">
        <v>0.1</v>
      </c>
      <c r="L649" s="4">
        <v>111</v>
      </c>
      <c r="M649" s="4">
        <v>0.86880000000000002</v>
      </c>
      <c r="N649" s="4">
        <v>12.008100000000001</v>
      </c>
      <c r="O649" s="4">
        <v>1.1182000000000001</v>
      </c>
      <c r="P649" s="4">
        <v>22.0916</v>
      </c>
      <c r="Q649" s="4">
        <v>58.258800000000001</v>
      </c>
      <c r="R649" s="4">
        <v>80.400000000000006</v>
      </c>
      <c r="S649" s="4">
        <v>17.412500000000001</v>
      </c>
      <c r="T649" s="4">
        <v>45.9193</v>
      </c>
      <c r="U649" s="4">
        <v>63.3</v>
      </c>
      <c r="V649" s="4">
        <v>1366.4582</v>
      </c>
      <c r="Y649" s="4">
        <v>96.581000000000003</v>
      </c>
      <c r="Z649" s="4">
        <v>0</v>
      </c>
      <c r="AA649" s="4">
        <v>8.6900000000000005E-2</v>
      </c>
      <c r="AB649" s="4" t="s">
        <v>384</v>
      </c>
      <c r="AC649" s="4">
        <v>0</v>
      </c>
      <c r="AD649" s="4">
        <v>11.9</v>
      </c>
      <c r="AE649" s="4">
        <v>835</v>
      </c>
      <c r="AF649" s="4">
        <v>854</v>
      </c>
      <c r="AG649" s="4">
        <v>859</v>
      </c>
      <c r="AH649" s="4">
        <v>76</v>
      </c>
      <c r="AI649" s="4">
        <v>17.829999999999998</v>
      </c>
      <c r="AJ649" s="4">
        <v>0.41</v>
      </c>
      <c r="AK649" s="4">
        <v>982</v>
      </c>
      <c r="AL649" s="4">
        <v>-2</v>
      </c>
      <c r="AM649" s="4">
        <v>0</v>
      </c>
      <c r="AN649" s="4">
        <v>21</v>
      </c>
      <c r="AO649" s="4">
        <v>192</v>
      </c>
      <c r="AP649" s="4">
        <v>191</v>
      </c>
      <c r="AQ649" s="4">
        <v>3.5</v>
      </c>
      <c r="AR649" s="4">
        <v>195</v>
      </c>
      <c r="AS649" s="4" t="s">
        <v>155</v>
      </c>
      <c r="AT649" s="4">
        <v>2</v>
      </c>
      <c r="AU649" s="5">
        <v>0.60065972222222219</v>
      </c>
      <c r="AV649" s="4">
        <v>47.164392999999997</v>
      </c>
      <c r="AW649" s="4">
        <v>-88.486058999999997</v>
      </c>
      <c r="AX649" s="4">
        <v>320.8</v>
      </c>
      <c r="AY649" s="4">
        <v>38.700000000000003</v>
      </c>
      <c r="AZ649" s="4">
        <v>12</v>
      </c>
      <c r="BA649" s="4">
        <v>11</v>
      </c>
      <c r="BB649" s="4" t="s">
        <v>435</v>
      </c>
      <c r="BC649" s="4">
        <v>1</v>
      </c>
      <c r="BD649" s="4">
        <v>1.2</v>
      </c>
      <c r="BE649" s="4">
        <v>1.8</v>
      </c>
      <c r="BF649" s="4">
        <v>14.063000000000001</v>
      </c>
      <c r="BG649" s="4">
        <v>13.83</v>
      </c>
      <c r="BH649" s="4">
        <v>0.98</v>
      </c>
      <c r="BI649" s="4">
        <v>15.098000000000001</v>
      </c>
      <c r="BJ649" s="4">
        <v>2745.7359999999999</v>
      </c>
      <c r="BK649" s="4">
        <v>162.73599999999999</v>
      </c>
      <c r="BL649" s="4">
        <v>0.52900000000000003</v>
      </c>
      <c r="BM649" s="4">
        <v>1.395</v>
      </c>
      <c r="BN649" s="4">
        <v>1.9239999999999999</v>
      </c>
      <c r="BO649" s="4">
        <v>0.41699999999999998</v>
      </c>
      <c r="BP649" s="4">
        <v>1.1000000000000001</v>
      </c>
      <c r="BQ649" s="4">
        <v>1.5169999999999999</v>
      </c>
      <c r="BR649" s="4">
        <v>10.331899999999999</v>
      </c>
      <c r="BU649" s="4">
        <v>4.3819999999999997</v>
      </c>
      <c r="BW649" s="4">
        <v>14.445</v>
      </c>
      <c r="BX649" s="4">
        <v>0.22719200000000001</v>
      </c>
      <c r="BY649" s="4">
        <v>-5</v>
      </c>
      <c r="BZ649" s="4">
        <v>0.50709599999999999</v>
      </c>
      <c r="CA649" s="4">
        <v>5.5520050000000003</v>
      </c>
      <c r="CB649" s="4">
        <v>10.243339000000001</v>
      </c>
    </row>
    <row r="650" spans="1:80">
      <c r="A650" s="2">
        <v>42439</v>
      </c>
      <c r="B650" s="29">
        <v>0.39276480324074076</v>
      </c>
      <c r="C650" s="4">
        <v>13.56</v>
      </c>
      <c r="D650" s="4">
        <v>1.6800999999999999</v>
      </c>
      <c r="E650" s="4" t="s">
        <v>155</v>
      </c>
      <c r="F650" s="4">
        <v>16801.25938</v>
      </c>
      <c r="G650" s="4">
        <v>25.7</v>
      </c>
      <c r="H650" s="4">
        <v>67.099999999999994</v>
      </c>
      <c r="I650" s="4">
        <v>1511.1</v>
      </c>
      <c r="K650" s="4">
        <v>0.1</v>
      </c>
      <c r="L650" s="4">
        <v>115</v>
      </c>
      <c r="M650" s="4">
        <v>0.86719999999999997</v>
      </c>
      <c r="N650" s="4">
        <v>11.7591</v>
      </c>
      <c r="O650" s="4">
        <v>1.4570000000000001</v>
      </c>
      <c r="P650" s="4">
        <v>22.286799999999999</v>
      </c>
      <c r="Q650" s="4">
        <v>58.150700000000001</v>
      </c>
      <c r="R650" s="4">
        <v>80.400000000000006</v>
      </c>
      <c r="S650" s="4">
        <v>17.566400000000002</v>
      </c>
      <c r="T650" s="4">
        <v>45.834200000000003</v>
      </c>
      <c r="U650" s="4">
        <v>63.4</v>
      </c>
      <c r="V650" s="4">
        <v>1511.1323</v>
      </c>
      <c r="Y650" s="4">
        <v>99.733999999999995</v>
      </c>
      <c r="Z650" s="4">
        <v>0</v>
      </c>
      <c r="AA650" s="4">
        <v>8.6699999999999999E-2</v>
      </c>
      <c r="AB650" s="4" t="s">
        <v>384</v>
      </c>
      <c r="AC650" s="4">
        <v>0</v>
      </c>
      <c r="AD650" s="4">
        <v>12.1</v>
      </c>
      <c r="AE650" s="4">
        <v>834</v>
      </c>
      <c r="AF650" s="4">
        <v>855</v>
      </c>
      <c r="AG650" s="4">
        <v>858</v>
      </c>
      <c r="AH650" s="4">
        <v>76</v>
      </c>
      <c r="AI650" s="4">
        <v>17.829999999999998</v>
      </c>
      <c r="AJ650" s="4">
        <v>0.41</v>
      </c>
      <c r="AK650" s="4">
        <v>982</v>
      </c>
      <c r="AL650" s="4">
        <v>-2</v>
      </c>
      <c r="AM650" s="4">
        <v>0</v>
      </c>
      <c r="AN650" s="4">
        <v>21</v>
      </c>
      <c r="AO650" s="4">
        <v>192</v>
      </c>
      <c r="AP650" s="4">
        <v>191</v>
      </c>
      <c r="AQ650" s="4">
        <v>3.4</v>
      </c>
      <c r="AR650" s="4">
        <v>195</v>
      </c>
      <c r="AS650" s="4" t="s">
        <v>155</v>
      </c>
      <c r="AT650" s="4">
        <v>2</v>
      </c>
      <c r="AU650" s="5">
        <v>0.60067129629629623</v>
      </c>
      <c r="AV650" s="4">
        <v>47.164433000000002</v>
      </c>
      <c r="AW650" s="4">
        <v>-88.486260000000001</v>
      </c>
      <c r="AX650" s="4">
        <v>320.60000000000002</v>
      </c>
      <c r="AY650" s="4">
        <v>36.4</v>
      </c>
      <c r="AZ650" s="4">
        <v>12</v>
      </c>
      <c r="BA650" s="4">
        <v>11</v>
      </c>
      <c r="BB650" s="4" t="s">
        <v>435</v>
      </c>
      <c r="BC650" s="4">
        <v>1.0303</v>
      </c>
      <c r="BD650" s="4">
        <v>1.2</v>
      </c>
      <c r="BE650" s="4">
        <v>1.8</v>
      </c>
      <c r="BF650" s="4">
        <v>14.063000000000001</v>
      </c>
      <c r="BG650" s="4">
        <v>13.66</v>
      </c>
      <c r="BH650" s="4">
        <v>0.97</v>
      </c>
      <c r="BI650" s="4">
        <v>15.315</v>
      </c>
      <c r="BJ650" s="4">
        <v>2667.7550000000001</v>
      </c>
      <c r="BK650" s="4">
        <v>210.38</v>
      </c>
      <c r="BL650" s="4">
        <v>0.52900000000000003</v>
      </c>
      <c r="BM650" s="4">
        <v>1.3819999999999999</v>
      </c>
      <c r="BN650" s="4">
        <v>1.911</v>
      </c>
      <c r="BO650" s="4">
        <v>0.41699999999999998</v>
      </c>
      <c r="BP650" s="4">
        <v>1.089</v>
      </c>
      <c r="BQ650" s="4">
        <v>1.506</v>
      </c>
      <c r="BR650" s="4">
        <v>11.3363</v>
      </c>
      <c r="BU650" s="4">
        <v>4.4889999999999999</v>
      </c>
      <c r="BW650" s="4">
        <v>14.305</v>
      </c>
      <c r="BX650" s="4">
        <v>0.27943200000000001</v>
      </c>
      <c r="BY650" s="4">
        <v>-5</v>
      </c>
      <c r="BZ650" s="4">
        <v>0.51061599999999996</v>
      </c>
      <c r="CA650" s="4">
        <v>6.8286189999999998</v>
      </c>
      <c r="CB650" s="4">
        <v>10.314443000000001</v>
      </c>
    </row>
    <row r="651" spans="1:80">
      <c r="A651" s="2">
        <v>42439</v>
      </c>
      <c r="B651" s="29">
        <v>0.3927763773148148</v>
      </c>
      <c r="C651" s="4">
        <v>13.56</v>
      </c>
      <c r="D651" s="4">
        <v>1.8113999999999999</v>
      </c>
      <c r="E651" s="4" t="s">
        <v>155</v>
      </c>
      <c r="F651" s="4">
        <v>18114.489799999999</v>
      </c>
      <c r="G651" s="4">
        <v>25.8</v>
      </c>
      <c r="H651" s="4">
        <v>67</v>
      </c>
      <c r="I651" s="4">
        <v>1535.3</v>
      </c>
      <c r="K651" s="4">
        <v>0.1</v>
      </c>
      <c r="L651" s="4">
        <v>116</v>
      </c>
      <c r="M651" s="4">
        <v>0.8659</v>
      </c>
      <c r="N651" s="4">
        <v>11.742100000000001</v>
      </c>
      <c r="O651" s="4">
        <v>1.5686</v>
      </c>
      <c r="P651" s="4">
        <v>22.341200000000001</v>
      </c>
      <c r="Q651" s="4">
        <v>57.978499999999997</v>
      </c>
      <c r="R651" s="4">
        <v>80.3</v>
      </c>
      <c r="S651" s="4">
        <v>17.6082</v>
      </c>
      <c r="T651" s="4">
        <v>45.695599999999999</v>
      </c>
      <c r="U651" s="4">
        <v>63.3</v>
      </c>
      <c r="V651" s="4">
        <v>1535.2850000000001</v>
      </c>
      <c r="Y651" s="4">
        <v>100.751</v>
      </c>
      <c r="Z651" s="4">
        <v>0</v>
      </c>
      <c r="AA651" s="4">
        <v>8.6599999999999996E-2</v>
      </c>
      <c r="AB651" s="4" t="s">
        <v>384</v>
      </c>
      <c r="AC651" s="4">
        <v>0</v>
      </c>
      <c r="AD651" s="4">
        <v>12.3</v>
      </c>
      <c r="AE651" s="4">
        <v>833</v>
      </c>
      <c r="AF651" s="4">
        <v>854</v>
      </c>
      <c r="AG651" s="4">
        <v>858</v>
      </c>
      <c r="AH651" s="4">
        <v>76</v>
      </c>
      <c r="AI651" s="4">
        <v>17.809999999999999</v>
      </c>
      <c r="AJ651" s="4">
        <v>0.41</v>
      </c>
      <c r="AK651" s="4">
        <v>983</v>
      </c>
      <c r="AL651" s="4">
        <v>-2</v>
      </c>
      <c r="AM651" s="4">
        <v>0</v>
      </c>
      <c r="AN651" s="4">
        <v>21</v>
      </c>
      <c r="AO651" s="4">
        <v>192</v>
      </c>
      <c r="AP651" s="4">
        <v>191</v>
      </c>
      <c r="AQ651" s="4">
        <v>3.2</v>
      </c>
      <c r="AR651" s="4">
        <v>195</v>
      </c>
      <c r="AS651" s="4" t="s">
        <v>155</v>
      </c>
      <c r="AT651" s="4">
        <v>2</v>
      </c>
      <c r="AU651" s="5">
        <v>0.60068287037037038</v>
      </c>
      <c r="AV651" s="4">
        <v>47.164461000000003</v>
      </c>
      <c r="AW651" s="4">
        <v>-88.486457999999999</v>
      </c>
      <c r="AX651" s="4">
        <v>320.3</v>
      </c>
      <c r="AY651" s="4">
        <v>34.200000000000003</v>
      </c>
      <c r="AZ651" s="4">
        <v>12</v>
      </c>
      <c r="BA651" s="4">
        <v>11</v>
      </c>
      <c r="BB651" s="4" t="s">
        <v>435</v>
      </c>
      <c r="BC651" s="4">
        <v>1.1000000000000001</v>
      </c>
      <c r="BD651" s="4">
        <v>1.2</v>
      </c>
      <c r="BE651" s="4">
        <v>1.7394609999999999</v>
      </c>
      <c r="BF651" s="4">
        <v>14.063000000000001</v>
      </c>
      <c r="BG651" s="4">
        <v>13.53</v>
      </c>
      <c r="BH651" s="4">
        <v>0.96</v>
      </c>
      <c r="BI651" s="4">
        <v>15.481999999999999</v>
      </c>
      <c r="BJ651" s="4">
        <v>2644.6410000000001</v>
      </c>
      <c r="BK651" s="4">
        <v>224.85900000000001</v>
      </c>
      <c r="BL651" s="4">
        <v>0.52700000000000002</v>
      </c>
      <c r="BM651" s="4">
        <v>1.367</v>
      </c>
      <c r="BN651" s="4">
        <v>1.8939999999999999</v>
      </c>
      <c r="BO651" s="4">
        <v>0.41499999999999998</v>
      </c>
      <c r="BP651" s="4">
        <v>1.0780000000000001</v>
      </c>
      <c r="BQ651" s="4">
        <v>1.4930000000000001</v>
      </c>
      <c r="BR651" s="4">
        <v>11.434200000000001</v>
      </c>
      <c r="BU651" s="4">
        <v>4.5019999999999998</v>
      </c>
      <c r="BW651" s="4">
        <v>14.180999999999999</v>
      </c>
      <c r="BX651" s="4">
        <v>0.29313600000000001</v>
      </c>
      <c r="BY651" s="4">
        <v>-5</v>
      </c>
      <c r="BZ651" s="4">
        <v>0.51551999999999998</v>
      </c>
      <c r="CA651" s="4">
        <v>7.1635109999999997</v>
      </c>
      <c r="CB651" s="4">
        <v>10.413504</v>
      </c>
    </row>
    <row r="652" spans="1:80">
      <c r="A652" s="2">
        <v>42439</v>
      </c>
      <c r="B652" s="29">
        <v>0.39278795138888895</v>
      </c>
      <c r="C652" s="4">
        <v>13.887</v>
      </c>
      <c r="D652" s="4">
        <v>1.2237</v>
      </c>
      <c r="E652" s="4" t="s">
        <v>155</v>
      </c>
      <c r="F652" s="4">
        <v>12236.93878</v>
      </c>
      <c r="G652" s="4">
        <v>25.8</v>
      </c>
      <c r="H652" s="4">
        <v>66.900000000000006</v>
      </c>
      <c r="I652" s="4">
        <v>1405.6</v>
      </c>
      <c r="K652" s="4">
        <v>0.1</v>
      </c>
      <c r="L652" s="4">
        <v>111</v>
      </c>
      <c r="M652" s="4">
        <v>0.86870000000000003</v>
      </c>
      <c r="N652" s="4">
        <v>12.0639</v>
      </c>
      <c r="O652" s="4">
        <v>1.0629999999999999</v>
      </c>
      <c r="P652" s="4">
        <v>22.412099999999999</v>
      </c>
      <c r="Q652" s="4">
        <v>58.115099999999998</v>
      </c>
      <c r="R652" s="4">
        <v>80.5</v>
      </c>
      <c r="S652" s="4">
        <v>17.664999999999999</v>
      </c>
      <c r="T652" s="4">
        <v>45.805799999999998</v>
      </c>
      <c r="U652" s="4">
        <v>63.5</v>
      </c>
      <c r="V652" s="4">
        <v>1405.5536999999999</v>
      </c>
      <c r="Y652" s="4">
        <v>96.748000000000005</v>
      </c>
      <c r="Z652" s="4">
        <v>0</v>
      </c>
      <c r="AA652" s="4">
        <v>8.6900000000000005E-2</v>
      </c>
      <c r="AB652" s="4" t="s">
        <v>384</v>
      </c>
      <c r="AC652" s="4">
        <v>0</v>
      </c>
      <c r="AD652" s="4">
        <v>12</v>
      </c>
      <c r="AE652" s="4">
        <v>835</v>
      </c>
      <c r="AF652" s="4">
        <v>854</v>
      </c>
      <c r="AG652" s="4">
        <v>860</v>
      </c>
      <c r="AH652" s="4">
        <v>76</v>
      </c>
      <c r="AI652" s="4">
        <v>17.82</v>
      </c>
      <c r="AJ652" s="4">
        <v>0.41</v>
      </c>
      <c r="AK652" s="4">
        <v>982</v>
      </c>
      <c r="AL652" s="4">
        <v>-2</v>
      </c>
      <c r="AM652" s="4">
        <v>0</v>
      </c>
      <c r="AN652" s="4">
        <v>21</v>
      </c>
      <c r="AO652" s="4">
        <v>191.1</v>
      </c>
      <c r="AP652" s="4">
        <v>191</v>
      </c>
      <c r="AQ652" s="4">
        <v>3</v>
      </c>
      <c r="AR652" s="4">
        <v>195</v>
      </c>
      <c r="AS652" s="4" t="s">
        <v>155</v>
      </c>
      <c r="AT652" s="4">
        <v>2</v>
      </c>
      <c r="AU652" s="5">
        <v>0.60069444444444442</v>
      </c>
      <c r="AV652" s="4">
        <v>47.164467000000002</v>
      </c>
      <c r="AW652" s="4">
        <v>-88.486654999999999</v>
      </c>
      <c r="AX652" s="4">
        <v>320</v>
      </c>
      <c r="AY652" s="4">
        <v>34</v>
      </c>
      <c r="AZ652" s="4">
        <v>12</v>
      </c>
      <c r="BA652" s="4">
        <v>11</v>
      </c>
      <c r="BB652" s="4" t="s">
        <v>435</v>
      </c>
      <c r="BC652" s="4">
        <v>1.1000000000000001</v>
      </c>
      <c r="BD652" s="4">
        <v>1.2</v>
      </c>
      <c r="BE652" s="4">
        <v>1.6</v>
      </c>
      <c r="BF652" s="4">
        <v>14.063000000000001</v>
      </c>
      <c r="BG652" s="4">
        <v>13.83</v>
      </c>
      <c r="BH652" s="4">
        <v>0.98</v>
      </c>
      <c r="BI652" s="4">
        <v>15.116</v>
      </c>
      <c r="BJ652" s="4">
        <v>2757.556</v>
      </c>
      <c r="BK652" s="4">
        <v>154.65</v>
      </c>
      <c r="BL652" s="4">
        <v>0.53600000000000003</v>
      </c>
      <c r="BM652" s="4">
        <v>1.391</v>
      </c>
      <c r="BN652" s="4">
        <v>1.9279999999999999</v>
      </c>
      <c r="BO652" s="4">
        <v>0.42299999999999999</v>
      </c>
      <c r="BP652" s="4">
        <v>1.0960000000000001</v>
      </c>
      <c r="BQ652" s="4">
        <v>1.5189999999999999</v>
      </c>
      <c r="BR652" s="4">
        <v>10.623900000000001</v>
      </c>
      <c r="BU652" s="4">
        <v>4.3879999999999999</v>
      </c>
      <c r="BW652" s="4">
        <v>14.438000000000001</v>
      </c>
      <c r="BX652" s="4">
        <v>0.26597599999999999</v>
      </c>
      <c r="BY652" s="4">
        <v>-5</v>
      </c>
      <c r="BZ652" s="4">
        <v>0.50786399999999998</v>
      </c>
      <c r="CA652" s="4">
        <v>6.4997879999999997</v>
      </c>
      <c r="CB652" s="4">
        <v>10.258853</v>
      </c>
    </row>
    <row r="653" spans="1:80">
      <c r="A653" s="2">
        <v>42439</v>
      </c>
      <c r="B653" s="29">
        <v>0.39279952546296298</v>
      </c>
      <c r="C653" s="4">
        <v>14.055</v>
      </c>
      <c r="D653" s="4">
        <v>0.43480000000000002</v>
      </c>
      <c r="E653" s="4" t="s">
        <v>155</v>
      </c>
      <c r="F653" s="4">
        <v>4347.8389829999996</v>
      </c>
      <c r="G653" s="4">
        <v>29.4</v>
      </c>
      <c r="H653" s="4">
        <v>65.8</v>
      </c>
      <c r="I653" s="4">
        <v>1137.7</v>
      </c>
      <c r="K653" s="4">
        <v>0.1</v>
      </c>
      <c r="L653" s="4">
        <v>98</v>
      </c>
      <c r="M653" s="4">
        <v>0.87460000000000004</v>
      </c>
      <c r="N653" s="4">
        <v>12.292999999999999</v>
      </c>
      <c r="O653" s="4">
        <v>0.38030000000000003</v>
      </c>
      <c r="P653" s="4">
        <v>25.719200000000001</v>
      </c>
      <c r="Q653" s="4">
        <v>57.530500000000004</v>
      </c>
      <c r="R653" s="4">
        <v>83.2</v>
      </c>
      <c r="S653" s="4">
        <v>20.271799999999999</v>
      </c>
      <c r="T653" s="4">
        <v>45.345300000000002</v>
      </c>
      <c r="U653" s="4">
        <v>65.599999999999994</v>
      </c>
      <c r="V653" s="4">
        <v>1137.7283</v>
      </c>
      <c r="Y653" s="4">
        <v>85.86</v>
      </c>
      <c r="Z653" s="4">
        <v>0</v>
      </c>
      <c r="AA653" s="4">
        <v>8.7499999999999994E-2</v>
      </c>
      <c r="AB653" s="4" t="s">
        <v>384</v>
      </c>
      <c r="AC653" s="4">
        <v>0</v>
      </c>
      <c r="AD653" s="4">
        <v>11.9</v>
      </c>
      <c r="AE653" s="4">
        <v>836</v>
      </c>
      <c r="AF653" s="4">
        <v>854</v>
      </c>
      <c r="AG653" s="4">
        <v>860</v>
      </c>
      <c r="AH653" s="4">
        <v>76</v>
      </c>
      <c r="AI653" s="4">
        <v>17.829999999999998</v>
      </c>
      <c r="AJ653" s="4">
        <v>0.41</v>
      </c>
      <c r="AK653" s="4">
        <v>982</v>
      </c>
      <c r="AL653" s="4">
        <v>-2</v>
      </c>
      <c r="AM653" s="4">
        <v>0</v>
      </c>
      <c r="AN653" s="4">
        <v>21</v>
      </c>
      <c r="AO653" s="4">
        <v>191</v>
      </c>
      <c r="AP653" s="4">
        <v>191</v>
      </c>
      <c r="AQ653" s="4">
        <v>3.2</v>
      </c>
      <c r="AR653" s="4">
        <v>195</v>
      </c>
      <c r="AS653" s="4" t="s">
        <v>155</v>
      </c>
      <c r="AT653" s="4">
        <v>2</v>
      </c>
      <c r="AU653" s="5">
        <v>0.60070601851851857</v>
      </c>
      <c r="AV653" s="4">
        <v>47.164454999999997</v>
      </c>
      <c r="AW653" s="4">
        <v>-88.486851999999999</v>
      </c>
      <c r="AX653" s="4">
        <v>319.89999999999998</v>
      </c>
      <c r="AY653" s="4">
        <v>33.4</v>
      </c>
      <c r="AZ653" s="4">
        <v>12</v>
      </c>
      <c r="BA653" s="4">
        <v>11</v>
      </c>
      <c r="BB653" s="4" t="s">
        <v>435</v>
      </c>
      <c r="BC653" s="4">
        <v>1.0697000000000001</v>
      </c>
      <c r="BD653" s="4">
        <v>1.2</v>
      </c>
      <c r="BE653" s="4">
        <v>1.6</v>
      </c>
      <c r="BF653" s="4">
        <v>14.063000000000001</v>
      </c>
      <c r="BG653" s="4">
        <v>14.51</v>
      </c>
      <c r="BH653" s="4">
        <v>1.03</v>
      </c>
      <c r="BI653" s="4">
        <v>14.333</v>
      </c>
      <c r="BJ653" s="4">
        <v>2915.8530000000001</v>
      </c>
      <c r="BK653" s="4">
        <v>57.41</v>
      </c>
      <c r="BL653" s="4">
        <v>0.63900000000000001</v>
      </c>
      <c r="BM653" s="4">
        <v>1.429</v>
      </c>
      <c r="BN653" s="4">
        <v>2.0680000000000001</v>
      </c>
      <c r="BO653" s="4">
        <v>0.504</v>
      </c>
      <c r="BP653" s="4">
        <v>1.1259999999999999</v>
      </c>
      <c r="BQ653" s="4">
        <v>1.63</v>
      </c>
      <c r="BR653" s="4">
        <v>8.9237000000000002</v>
      </c>
      <c r="BU653" s="4">
        <v>4.0410000000000004</v>
      </c>
      <c r="BW653" s="4">
        <v>15.085000000000001</v>
      </c>
      <c r="BX653" s="4">
        <v>0.24401600000000001</v>
      </c>
      <c r="BY653" s="4">
        <v>-5</v>
      </c>
      <c r="BZ653" s="4">
        <v>0.50428799999999996</v>
      </c>
      <c r="CA653" s="4">
        <v>5.9631410000000002</v>
      </c>
      <c r="CB653" s="4">
        <v>10.186617999999999</v>
      </c>
    </row>
    <row r="654" spans="1:80">
      <c r="A654" s="2">
        <v>42439</v>
      </c>
      <c r="B654" s="29">
        <v>0.39281109953703702</v>
      </c>
      <c r="C654" s="4">
        <v>13.773</v>
      </c>
      <c r="D654" s="4">
        <v>0.14530000000000001</v>
      </c>
      <c r="E654" s="4" t="s">
        <v>155</v>
      </c>
      <c r="F654" s="4">
        <v>1452.7033690000001</v>
      </c>
      <c r="G654" s="4">
        <v>48.3</v>
      </c>
      <c r="H654" s="4">
        <v>64.400000000000006</v>
      </c>
      <c r="I654" s="4">
        <v>935.4</v>
      </c>
      <c r="K654" s="4">
        <v>0.1</v>
      </c>
      <c r="L654" s="4">
        <v>85</v>
      </c>
      <c r="M654" s="4">
        <v>0.87949999999999995</v>
      </c>
      <c r="N654" s="4">
        <v>12.1142</v>
      </c>
      <c r="O654" s="4">
        <v>0.1278</v>
      </c>
      <c r="P654" s="4">
        <v>42.461199999999998</v>
      </c>
      <c r="Q654" s="4">
        <v>56.642899999999997</v>
      </c>
      <c r="R654" s="4">
        <v>99.1</v>
      </c>
      <c r="S654" s="4">
        <v>33.467799999999997</v>
      </c>
      <c r="T654" s="4">
        <v>44.645699999999998</v>
      </c>
      <c r="U654" s="4">
        <v>78.099999999999994</v>
      </c>
      <c r="V654" s="4">
        <v>935.38160000000005</v>
      </c>
      <c r="Y654" s="4">
        <v>74.703999999999994</v>
      </c>
      <c r="Z654" s="4">
        <v>0</v>
      </c>
      <c r="AA654" s="4">
        <v>8.7999999999999995E-2</v>
      </c>
      <c r="AB654" s="4" t="s">
        <v>384</v>
      </c>
      <c r="AC654" s="4">
        <v>0</v>
      </c>
      <c r="AD654" s="4">
        <v>11.9</v>
      </c>
      <c r="AE654" s="4">
        <v>836</v>
      </c>
      <c r="AF654" s="4">
        <v>854</v>
      </c>
      <c r="AG654" s="4">
        <v>859</v>
      </c>
      <c r="AH654" s="4">
        <v>76</v>
      </c>
      <c r="AI654" s="4">
        <v>17.829999999999998</v>
      </c>
      <c r="AJ654" s="4">
        <v>0.41</v>
      </c>
      <c r="AK654" s="4">
        <v>982</v>
      </c>
      <c r="AL654" s="4">
        <v>-2</v>
      </c>
      <c r="AM654" s="4">
        <v>0</v>
      </c>
      <c r="AN654" s="4">
        <v>21</v>
      </c>
      <c r="AO654" s="4">
        <v>191</v>
      </c>
      <c r="AP654" s="4">
        <v>191</v>
      </c>
      <c r="AQ654" s="4">
        <v>3.2</v>
      </c>
      <c r="AR654" s="4">
        <v>195</v>
      </c>
      <c r="AS654" s="4" t="s">
        <v>155</v>
      </c>
      <c r="AT654" s="4">
        <v>2</v>
      </c>
      <c r="AU654" s="5">
        <v>0.60071759259259261</v>
      </c>
      <c r="AV654" s="4">
        <v>47.164434999999997</v>
      </c>
      <c r="AW654" s="4">
        <v>-88.487048999999999</v>
      </c>
      <c r="AX654" s="4">
        <v>319.8</v>
      </c>
      <c r="AY654" s="4">
        <v>33.299999999999997</v>
      </c>
      <c r="AZ654" s="4">
        <v>12</v>
      </c>
      <c r="BA654" s="4">
        <v>11</v>
      </c>
      <c r="BB654" s="4" t="s">
        <v>435</v>
      </c>
      <c r="BC654" s="4">
        <v>1</v>
      </c>
      <c r="BD654" s="4">
        <v>1.2302999999999999</v>
      </c>
      <c r="BE654" s="4">
        <v>1.6303000000000001</v>
      </c>
      <c r="BF654" s="4">
        <v>14.063000000000001</v>
      </c>
      <c r="BG654" s="4">
        <v>15.13</v>
      </c>
      <c r="BH654" s="4">
        <v>1.08</v>
      </c>
      <c r="BI654" s="4">
        <v>13.695</v>
      </c>
      <c r="BJ654" s="4">
        <v>2978.9769999999999</v>
      </c>
      <c r="BK654" s="4">
        <v>19.998000000000001</v>
      </c>
      <c r="BL654" s="4">
        <v>1.093</v>
      </c>
      <c r="BM654" s="4">
        <v>1.4590000000000001</v>
      </c>
      <c r="BN654" s="4">
        <v>2.552</v>
      </c>
      <c r="BO654" s="4">
        <v>0.86199999999999999</v>
      </c>
      <c r="BP654" s="4">
        <v>1.1499999999999999</v>
      </c>
      <c r="BQ654" s="4">
        <v>2.012</v>
      </c>
      <c r="BR654" s="4">
        <v>7.6059999999999999</v>
      </c>
      <c r="BU654" s="4">
        <v>3.645</v>
      </c>
      <c r="BW654" s="4">
        <v>15.726000000000001</v>
      </c>
      <c r="BX654" s="4">
        <v>0.207648</v>
      </c>
      <c r="BY654" s="4">
        <v>-5</v>
      </c>
      <c r="BZ654" s="4">
        <v>0.50219199999999997</v>
      </c>
      <c r="CA654" s="4">
        <v>5.0743980000000004</v>
      </c>
      <c r="CB654" s="4">
        <v>10.144278</v>
      </c>
    </row>
    <row r="655" spans="1:80">
      <c r="A655" s="2">
        <v>42439</v>
      </c>
      <c r="B655" s="29">
        <v>0.39282267361111112</v>
      </c>
      <c r="C655" s="4">
        <v>13.054</v>
      </c>
      <c r="D655" s="4">
        <v>7.0800000000000002E-2</v>
      </c>
      <c r="E655" s="4" t="s">
        <v>155</v>
      </c>
      <c r="F655" s="4">
        <v>707.62938199999996</v>
      </c>
      <c r="G655" s="4">
        <v>60.4</v>
      </c>
      <c r="H655" s="4">
        <v>64.400000000000006</v>
      </c>
      <c r="I655" s="4">
        <v>813.1</v>
      </c>
      <c r="K655" s="4">
        <v>0.35</v>
      </c>
      <c r="L655" s="4">
        <v>74</v>
      </c>
      <c r="M655" s="4">
        <v>0.88590000000000002</v>
      </c>
      <c r="N655" s="4">
        <v>11.5639</v>
      </c>
      <c r="O655" s="4">
        <v>6.2700000000000006E-2</v>
      </c>
      <c r="P655" s="4">
        <v>53.466700000000003</v>
      </c>
      <c r="Q655" s="4">
        <v>57.05</v>
      </c>
      <c r="R655" s="4">
        <v>110.5</v>
      </c>
      <c r="S655" s="4">
        <v>42.142299999999999</v>
      </c>
      <c r="T655" s="4">
        <v>44.9666</v>
      </c>
      <c r="U655" s="4">
        <v>87.1</v>
      </c>
      <c r="V655" s="4">
        <v>813.14729999999997</v>
      </c>
      <c r="Y655" s="4">
        <v>65.540000000000006</v>
      </c>
      <c r="Z655" s="4">
        <v>0</v>
      </c>
      <c r="AA655" s="4">
        <v>0.31269999999999998</v>
      </c>
      <c r="AB655" s="4" t="s">
        <v>384</v>
      </c>
      <c r="AC655" s="4">
        <v>0</v>
      </c>
      <c r="AD655" s="4">
        <v>11.8</v>
      </c>
      <c r="AE655" s="4">
        <v>836</v>
      </c>
      <c r="AF655" s="4">
        <v>854</v>
      </c>
      <c r="AG655" s="4">
        <v>859</v>
      </c>
      <c r="AH655" s="4">
        <v>76</v>
      </c>
      <c r="AI655" s="4">
        <v>17.829999999999998</v>
      </c>
      <c r="AJ655" s="4">
        <v>0.41</v>
      </c>
      <c r="AK655" s="4">
        <v>982</v>
      </c>
      <c r="AL655" s="4">
        <v>-2</v>
      </c>
      <c r="AM655" s="4">
        <v>0</v>
      </c>
      <c r="AN655" s="4">
        <v>21</v>
      </c>
      <c r="AO655" s="4">
        <v>191</v>
      </c>
      <c r="AP655" s="4">
        <v>191</v>
      </c>
      <c r="AQ655" s="4">
        <v>3</v>
      </c>
      <c r="AR655" s="4">
        <v>195</v>
      </c>
      <c r="AS655" s="4" t="s">
        <v>155</v>
      </c>
      <c r="AT655" s="4">
        <v>2</v>
      </c>
      <c r="AU655" s="5">
        <v>0.60072916666666665</v>
      </c>
      <c r="AV655" s="4">
        <v>47.164405000000002</v>
      </c>
      <c r="AW655" s="4">
        <v>-88.48724</v>
      </c>
      <c r="AX655" s="4">
        <v>319.8</v>
      </c>
      <c r="AY655" s="4">
        <v>33</v>
      </c>
      <c r="AZ655" s="4">
        <v>12</v>
      </c>
      <c r="BA655" s="4">
        <v>11</v>
      </c>
      <c r="BB655" s="4" t="s">
        <v>435</v>
      </c>
      <c r="BC655" s="4">
        <v>1.0303</v>
      </c>
      <c r="BD655" s="4">
        <v>1.3303</v>
      </c>
      <c r="BE655" s="4">
        <v>1.7302999999999999</v>
      </c>
      <c r="BF655" s="4">
        <v>14.063000000000001</v>
      </c>
      <c r="BG655" s="4">
        <v>16.010000000000002</v>
      </c>
      <c r="BH655" s="4">
        <v>1.1399999999999999</v>
      </c>
      <c r="BI655" s="4">
        <v>12.882999999999999</v>
      </c>
      <c r="BJ655" s="4">
        <v>2996.6129999999998</v>
      </c>
      <c r="BK655" s="4">
        <v>10.339</v>
      </c>
      <c r="BL655" s="4">
        <v>1.4510000000000001</v>
      </c>
      <c r="BM655" s="4">
        <v>1.548</v>
      </c>
      <c r="BN655" s="4">
        <v>2.9990000000000001</v>
      </c>
      <c r="BO655" s="4">
        <v>1.1439999999999999</v>
      </c>
      <c r="BP655" s="4">
        <v>1.22</v>
      </c>
      <c r="BQ655" s="4">
        <v>2.3639999999999999</v>
      </c>
      <c r="BR655" s="4">
        <v>6.9676999999999998</v>
      </c>
      <c r="BU655" s="4">
        <v>3.37</v>
      </c>
      <c r="BW655" s="4">
        <v>58.921999999999997</v>
      </c>
      <c r="BX655" s="4">
        <v>0.213944</v>
      </c>
      <c r="BY655" s="4">
        <v>-5</v>
      </c>
      <c r="BZ655" s="4">
        <v>0.502</v>
      </c>
      <c r="CA655" s="4">
        <v>5.228256</v>
      </c>
      <c r="CB655" s="4">
        <v>10.1404</v>
      </c>
    </row>
    <row r="656" spans="1:80">
      <c r="A656" s="2">
        <v>42439</v>
      </c>
      <c r="B656" s="29">
        <v>0.39283424768518516</v>
      </c>
      <c r="C656" s="4">
        <v>12.51</v>
      </c>
      <c r="D656" s="4">
        <v>6.2700000000000006E-2</v>
      </c>
      <c r="E656" s="4" t="s">
        <v>155</v>
      </c>
      <c r="F656" s="4">
        <v>626.77692999999999</v>
      </c>
      <c r="G656" s="4">
        <v>53.4</v>
      </c>
      <c r="H656" s="4">
        <v>64.400000000000006</v>
      </c>
      <c r="I656" s="4">
        <v>768</v>
      </c>
      <c r="K656" s="4">
        <v>1.01</v>
      </c>
      <c r="L656" s="4">
        <v>72</v>
      </c>
      <c r="M656" s="4">
        <v>0.89029999999999998</v>
      </c>
      <c r="N656" s="4">
        <v>11.137700000000001</v>
      </c>
      <c r="O656" s="4">
        <v>5.5800000000000002E-2</v>
      </c>
      <c r="P656" s="4">
        <v>47.542000000000002</v>
      </c>
      <c r="Q656" s="4">
        <v>57.294899999999998</v>
      </c>
      <c r="R656" s="4">
        <v>104.8</v>
      </c>
      <c r="S656" s="4">
        <v>37.4724</v>
      </c>
      <c r="T656" s="4">
        <v>45.159599999999998</v>
      </c>
      <c r="U656" s="4">
        <v>82.6</v>
      </c>
      <c r="V656" s="4">
        <v>767.96559999999999</v>
      </c>
      <c r="Y656" s="4">
        <v>64.132000000000005</v>
      </c>
      <c r="Z656" s="4">
        <v>0</v>
      </c>
      <c r="AA656" s="4">
        <v>0.89610000000000001</v>
      </c>
      <c r="AB656" s="4" t="s">
        <v>384</v>
      </c>
      <c r="AC656" s="4">
        <v>0</v>
      </c>
      <c r="AD656" s="4">
        <v>11.9</v>
      </c>
      <c r="AE656" s="4">
        <v>836</v>
      </c>
      <c r="AF656" s="4">
        <v>854</v>
      </c>
      <c r="AG656" s="4">
        <v>860</v>
      </c>
      <c r="AH656" s="4">
        <v>76</v>
      </c>
      <c r="AI656" s="4">
        <v>17.829999999999998</v>
      </c>
      <c r="AJ656" s="4">
        <v>0.41</v>
      </c>
      <c r="AK656" s="4">
        <v>982</v>
      </c>
      <c r="AL656" s="4">
        <v>-2</v>
      </c>
      <c r="AM656" s="4">
        <v>0</v>
      </c>
      <c r="AN656" s="4">
        <v>21</v>
      </c>
      <c r="AO656" s="4">
        <v>191</v>
      </c>
      <c r="AP656" s="4">
        <v>191</v>
      </c>
      <c r="AQ656" s="4">
        <v>3.1</v>
      </c>
      <c r="AR656" s="4">
        <v>195</v>
      </c>
      <c r="AS656" s="4" t="s">
        <v>155</v>
      </c>
      <c r="AT656" s="4">
        <v>2</v>
      </c>
      <c r="AU656" s="5">
        <v>0.60074074074074069</v>
      </c>
      <c r="AV656" s="4">
        <v>47.164364999999997</v>
      </c>
      <c r="AW656" s="4">
        <v>-88.487414999999999</v>
      </c>
      <c r="AX656" s="4">
        <v>319.89999999999998</v>
      </c>
      <c r="AY656" s="4">
        <v>31.2</v>
      </c>
      <c r="AZ656" s="4">
        <v>12</v>
      </c>
      <c r="BA656" s="4">
        <v>11</v>
      </c>
      <c r="BB656" s="4" t="s">
        <v>435</v>
      </c>
      <c r="BC656" s="4">
        <v>1.1000000000000001</v>
      </c>
      <c r="BD656" s="4">
        <v>1.4302999999999999</v>
      </c>
      <c r="BE656" s="4">
        <v>1.8303</v>
      </c>
      <c r="BF656" s="4">
        <v>14.063000000000001</v>
      </c>
      <c r="BG656" s="4">
        <v>16.670000000000002</v>
      </c>
      <c r="BH656" s="4">
        <v>1.19</v>
      </c>
      <c r="BI656" s="4">
        <v>12.321999999999999</v>
      </c>
      <c r="BJ656" s="4">
        <v>2998.6309999999999</v>
      </c>
      <c r="BK656" s="4">
        <v>9.5619999999999994</v>
      </c>
      <c r="BL656" s="4">
        <v>1.34</v>
      </c>
      <c r="BM656" s="4">
        <v>1.615</v>
      </c>
      <c r="BN656" s="4">
        <v>2.956</v>
      </c>
      <c r="BO656" s="4">
        <v>1.0569999999999999</v>
      </c>
      <c r="BP656" s="4">
        <v>1.2729999999999999</v>
      </c>
      <c r="BQ656" s="4">
        <v>2.33</v>
      </c>
      <c r="BR656" s="4">
        <v>6.8369999999999997</v>
      </c>
      <c r="BU656" s="4">
        <v>3.4260000000000002</v>
      </c>
      <c r="BW656" s="4">
        <v>175.42699999999999</v>
      </c>
      <c r="BX656" s="4">
        <v>0.196938</v>
      </c>
      <c r="BY656" s="4">
        <v>-5</v>
      </c>
      <c r="BZ656" s="4">
        <v>0.50470899999999996</v>
      </c>
      <c r="CA656" s="4">
        <v>4.8126740000000003</v>
      </c>
      <c r="CB656" s="4">
        <v>10.195128</v>
      </c>
    </row>
    <row r="657" spans="1:80">
      <c r="A657" s="2">
        <v>42439</v>
      </c>
      <c r="B657" s="29">
        <v>0.39284582175925925</v>
      </c>
      <c r="C657" s="4">
        <v>12.51</v>
      </c>
      <c r="D657" s="4">
        <v>6.1499999999999999E-2</v>
      </c>
      <c r="E657" s="4" t="s">
        <v>155</v>
      </c>
      <c r="F657" s="4">
        <v>615.06546600000001</v>
      </c>
      <c r="G657" s="4">
        <v>42.9</v>
      </c>
      <c r="H657" s="4">
        <v>64.2</v>
      </c>
      <c r="I657" s="4">
        <v>798</v>
      </c>
      <c r="K657" s="4">
        <v>1.85</v>
      </c>
      <c r="L657" s="4">
        <v>72</v>
      </c>
      <c r="M657" s="4">
        <v>0.89029999999999998</v>
      </c>
      <c r="N657" s="4">
        <v>11.1371</v>
      </c>
      <c r="O657" s="4">
        <v>5.4800000000000001E-2</v>
      </c>
      <c r="P657" s="4">
        <v>38.208300000000001</v>
      </c>
      <c r="Q657" s="4">
        <v>57.154299999999999</v>
      </c>
      <c r="R657" s="4">
        <v>95.4</v>
      </c>
      <c r="S657" s="4">
        <v>30.115600000000001</v>
      </c>
      <c r="T657" s="4">
        <v>45.0488</v>
      </c>
      <c r="U657" s="4">
        <v>75.2</v>
      </c>
      <c r="V657" s="4">
        <v>798.00850000000003</v>
      </c>
      <c r="Y657" s="4">
        <v>64.055000000000007</v>
      </c>
      <c r="Z657" s="4">
        <v>0</v>
      </c>
      <c r="AA657" s="4">
        <v>1.6456999999999999</v>
      </c>
      <c r="AB657" s="4" t="s">
        <v>384</v>
      </c>
      <c r="AC657" s="4">
        <v>0</v>
      </c>
      <c r="AD657" s="4">
        <v>11.9</v>
      </c>
      <c r="AE657" s="4">
        <v>836</v>
      </c>
      <c r="AF657" s="4">
        <v>854</v>
      </c>
      <c r="AG657" s="4">
        <v>860</v>
      </c>
      <c r="AH657" s="4">
        <v>76</v>
      </c>
      <c r="AI657" s="4">
        <v>17.829999999999998</v>
      </c>
      <c r="AJ657" s="4">
        <v>0.41</v>
      </c>
      <c r="AK657" s="4">
        <v>982</v>
      </c>
      <c r="AL657" s="4">
        <v>-2</v>
      </c>
      <c r="AM657" s="4">
        <v>0</v>
      </c>
      <c r="AN657" s="4">
        <v>21</v>
      </c>
      <c r="AO657" s="4">
        <v>191</v>
      </c>
      <c r="AP657" s="4">
        <v>191</v>
      </c>
      <c r="AQ657" s="4">
        <v>3</v>
      </c>
      <c r="AR657" s="4">
        <v>195</v>
      </c>
      <c r="AS657" s="4" t="s">
        <v>155</v>
      </c>
      <c r="AT657" s="4">
        <v>2</v>
      </c>
      <c r="AU657" s="5">
        <v>0.60075231481481484</v>
      </c>
      <c r="AV657" s="4">
        <v>47.164324000000001</v>
      </c>
      <c r="AW657" s="4">
        <v>-88.487577000000002</v>
      </c>
      <c r="AX657" s="4">
        <v>320</v>
      </c>
      <c r="AY657" s="4">
        <v>29</v>
      </c>
      <c r="AZ657" s="4">
        <v>12</v>
      </c>
      <c r="BA657" s="4">
        <v>11</v>
      </c>
      <c r="BB657" s="4" t="s">
        <v>435</v>
      </c>
      <c r="BC657" s="4">
        <v>1.1303000000000001</v>
      </c>
      <c r="BD657" s="4">
        <v>1.5606</v>
      </c>
      <c r="BE657" s="4">
        <v>1.9605999999999999</v>
      </c>
      <c r="BF657" s="4">
        <v>14.063000000000001</v>
      </c>
      <c r="BG657" s="4">
        <v>16.670000000000002</v>
      </c>
      <c r="BH657" s="4">
        <v>1.19</v>
      </c>
      <c r="BI657" s="4">
        <v>12.327</v>
      </c>
      <c r="BJ657" s="4">
        <v>2998.107</v>
      </c>
      <c r="BK657" s="4">
        <v>9.3819999999999997</v>
      </c>
      <c r="BL657" s="4">
        <v>1.077</v>
      </c>
      <c r="BM657" s="4">
        <v>1.611</v>
      </c>
      <c r="BN657" s="4">
        <v>2.6880000000000002</v>
      </c>
      <c r="BO657" s="4">
        <v>0.84899999999999998</v>
      </c>
      <c r="BP657" s="4">
        <v>1.27</v>
      </c>
      <c r="BQ657" s="4">
        <v>2.1190000000000002</v>
      </c>
      <c r="BR657" s="4">
        <v>7.1036000000000001</v>
      </c>
      <c r="BU657" s="4">
        <v>3.4209999999999998</v>
      </c>
      <c r="BW657" s="4">
        <v>322.11700000000002</v>
      </c>
      <c r="BX657" s="4">
        <v>0.155228</v>
      </c>
      <c r="BY657" s="4">
        <v>-5</v>
      </c>
      <c r="BZ657" s="4">
        <v>0.50409599999999999</v>
      </c>
      <c r="CA657" s="4">
        <v>3.7933889999999999</v>
      </c>
      <c r="CB657" s="4">
        <v>10.182741</v>
      </c>
    </row>
    <row r="658" spans="1:80">
      <c r="A658" s="2">
        <v>42439</v>
      </c>
      <c r="B658" s="29">
        <v>0.39285739583333329</v>
      </c>
      <c r="C658" s="4">
        <v>12.614000000000001</v>
      </c>
      <c r="D658" s="4">
        <v>5.91E-2</v>
      </c>
      <c r="E658" s="4" t="s">
        <v>155</v>
      </c>
      <c r="F658" s="4">
        <v>590.51554799999997</v>
      </c>
      <c r="G658" s="4">
        <v>40.5</v>
      </c>
      <c r="H658" s="4">
        <v>67.599999999999994</v>
      </c>
      <c r="I658" s="4">
        <v>791.1</v>
      </c>
      <c r="K658" s="4">
        <v>2.58</v>
      </c>
      <c r="L658" s="4">
        <v>71</v>
      </c>
      <c r="M658" s="4">
        <v>0.88949999999999996</v>
      </c>
      <c r="N658" s="4">
        <v>11.2202</v>
      </c>
      <c r="O658" s="4">
        <v>5.2499999999999998E-2</v>
      </c>
      <c r="P658" s="4">
        <v>36.024099999999997</v>
      </c>
      <c r="Q658" s="4">
        <v>60.144500000000001</v>
      </c>
      <c r="R658" s="4">
        <v>96.2</v>
      </c>
      <c r="S658" s="4">
        <v>28.394100000000002</v>
      </c>
      <c r="T658" s="4">
        <v>47.405700000000003</v>
      </c>
      <c r="U658" s="4">
        <v>75.8</v>
      </c>
      <c r="V658" s="4">
        <v>791.14189999999996</v>
      </c>
      <c r="Y658" s="4">
        <v>63.250999999999998</v>
      </c>
      <c r="Z658" s="4">
        <v>0</v>
      </c>
      <c r="AA658" s="4">
        <v>2.2987000000000002</v>
      </c>
      <c r="AB658" s="4" t="s">
        <v>384</v>
      </c>
      <c r="AC658" s="4">
        <v>0</v>
      </c>
      <c r="AD658" s="4">
        <v>11.9</v>
      </c>
      <c r="AE658" s="4">
        <v>837</v>
      </c>
      <c r="AF658" s="4">
        <v>854</v>
      </c>
      <c r="AG658" s="4">
        <v>861</v>
      </c>
      <c r="AH658" s="4">
        <v>76</v>
      </c>
      <c r="AI658" s="4">
        <v>17.829999999999998</v>
      </c>
      <c r="AJ658" s="4">
        <v>0.41</v>
      </c>
      <c r="AK658" s="4">
        <v>982</v>
      </c>
      <c r="AL658" s="4">
        <v>-2</v>
      </c>
      <c r="AM658" s="4">
        <v>0</v>
      </c>
      <c r="AN658" s="4">
        <v>21</v>
      </c>
      <c r="AO658" s="4">
        <v>191</v>
      </c>
      <c r="AP658" s="4">
        <v>191</v>
      </c>
      <c r="AQ658" s="4">
        <v>3.1</v>
      </c>
      <c r="AR658" s="4">
        <v>195</v>
      </c>
      <c r="AS658" s="4" t="s">
        <v>155</v>
      </c>
      <c r="AT658" s="4">
        <v>2</v>
      </c>
      <c r="AU658" s="5">
        <v>0.60076388888888888</v>
      </c>
      <c r="AV658" s="4">
        <v>47.164290000000001</v>
      </c>
      <c r="AW658" s="4">
        <v>-88.487729999999999</v>
      </c>
      <c r="AX658" s="4">
        <v>320</v>
      </c>
      <c r="AY658" s="4">
        <v>27.9</v>
      </c>
      <c r="AZ658" s="4">
        <v>12</v>
      </c>
      <c r="BA658" s="4">
        <v>11</v>
      </c>
      <c r="BB658" s="4" t="s">
        <v>435</v>
      </c>
      <c r="BC658" s="4">
        <v>1.2</v>
      </c>
      <c r="BD658" s="4">
        <v>1.7</v>
      </c>
      <c r="BE658" s="4">
        <v>2.1303000000000001</v>
      </c>
      <c r="BF658" s="4">
        <v>14.063000000000001</v>
      </c>
      <c r="BG658" s="4">
        <v>16.54</v>
      </c>
      <c r="BH658" s="4">
        <v>1.18</v>
      </c>
      <c r="BI658" s="4">
        <v>12.425000000000001</v>
      </c>
      <c r="BJ658" s="4">
        <v>2999.0680000000002</v>
      </c>
      <c r="BK658" s="4">
        <v>8.9359999999999999</v>
      </c>
      <c r="BL658" s="4">
        <v>1.008</v>
      </c>
      <c r="BM658" s="4">
        <v>1.6839999999999999</v>
      </c>
      <c r="BN658" s="4">
        <v>2.6920000000000002</v>
      </c>
      <c r="BO658" s="4">
        <v>0.79500000000000004</v>
      </c>
      <c r="BP658" s="4">
        <v>1.327</v>
      </c>
      <c r="BQ658" s="4">
        <v>2.1219999999999999</v>
      </c>
      <c r="BR658" s="4">
        <v>6.9926000000000004</v>
      </c>
      <c r="BU658" s="4">
        <v>3.3540000000000001</v>
      </c>
      <c r="BW658" s="4">
        <v>446.75</v>
      </c>
      <c r="BX658" s="4">
        <v>0.17540800000000001</v>
      </c>
      <c r="BY658" s="4">
        <v>-5</v>
      </c>
      <c r="BZ658" s="4">
        <v>0.504</v>
      </c>
      <c r="CA658" s="4">
        <v>4.2865330000000004</v>
      </c>
      <c r="CB658" s="4">
        <v>10.1808</v>
      </c>
    </row>
    <row r="659" spans="1:80">
      <c r="A659" s="2">
        <v>42439</v>
      </c>
      <c r="B659" s="29">
        <v>0.39286896990740744</v>
      </c>
      <c r="C659" s="4">
        <v>12.483000000000001</v>
      </c>
      <c r="D659" s="4">
        <v>4.99E-2</v>
      </c>
      <c r="E659" s="4" t="s">
        <v>155</v>
      </c>
      <c r="F659" s="4">
        <v>499.04560800000002</v>
      </c>
      <c r="G659" s="4">
        <v>41.3</v>
      </c>
      <c r="H659" s="4">
        <v>75.2</v>
      </c>
      <c r="I659" s="4">
        <v>738.5</v>
      </c>
      <c r="K659" s="4">
        <v>2.8</v>
      </c>
      <c r="L659" s="4">
        <v>69</v>
      </c>
      <c r="M659" s="4">
        <v>0.89059999999999995</v>
      </c>
      <c r="N659" s="4">
        <v>11.117800000000001</v>
      </c>
      <c r="O659" s="4">
        <v>4.4400000000000002E-2</v>
      </c>
      <c r="P659" s="4">
        <v>36.806399999999996</v>
      </c>
      <c r="Q659" s="4">
        <v>67.015600000000006</v>
      </c>
      <c r="R659" s="4">
        <v>103.8</v>
      </c>
      <c r="S659" s="4">
        <v>29.0107</v>
      </c>
      <c r="T659" s="4">
        <v>52.821399999999997</v>
      </c>
      <c r="U659" s="4">
        <v>81.8</v>
      </c>
      <c r="V659" s="4">
        <v>738.50189999999998</v>
      </c>
      <c r="Y659" s="4">
        <v>61.783000000000001</v>
      </c>
      <c r="Z659" s="4">
        <v>0</v>
      </c>
      <c r="AA659" s="4">
        <v>2.4937999999999998</v>
      </c>
      <c r="AB659" s="4" t="s">
        <v>384</v>
      </c>
      <c r="AC659" s="4">
        <v>0</v>
      </c>
      <c r="AD659" s="4">
        <v>11.9</v>
      </c>
      <c r="AE659" s="4">
        <v>835</v>
      </c>
      <c r="AF659" s="4">
        <v>854</v>
      </c>
      <c r="AG659" s="4">
        <v>860</v>
      </c>
      <c r="AH659" s="4">
        <v>76</v>
      </c>
      <c r="AI659" s="4">
        <v>17.829999999999998</v>
      </c>
      <c r="AJ659" s="4">
        <v>0.41</v>
      </c>
      <c r="AK659" s="4">
        <v>982</v>
      </c>
      <c r="AL659" s="4">
        <v>-2</v>
      </c>
      <c r="AM659" s="4">
        <v>0</v>
      </c>
      <c r="AN659" s="4">
        <v>21</v>
      </c>
      <c r="AO659" s="4">
        <v>191.9</v>
      </c>
      <c r="AP659" s="4">
        <v>191</v>
      </c>
      <c r="AQ659" s="4">
        <v>3</v>
      </c>
      <c r="AR659" s="4">
        <v>195</v>
      </c>
      <c r="AS659" s="4" t="s">
        <v>155</v>
      </c>
      <c r="AT659" s="4">
        <v>2</v>
      </c>
      <c r="AU659" s="5">
        <v>0.60077546296296302</v>
      </c>
      <c r="AV659" s="4">
        <v>47.164265999999998</v>
      </c>
      <c r="AW659" s="4">
        <v>-88.487875000000003</v>
      </c>
      <c r="AX659" s="4">
        <v>320.2</v>
      </c>
      <c r="AY659" s="4">
        <v>25.4</v>
      </c>
      <c r="AZ659" s="4">
        <v>12</v>
      </c>
      <c r="BA659" s="4">
        <v>11</v>
      </c>
      <c r="BB659" s="4" t="s">
        <v>435</v>
      </c>
      <c r="BC659" s="4">
        <v>1.2302999999999999</v>
      </c>
      <c r="BD659" s="4">
        <v>1.7302999999999999</v>
      </c>
      <c r="BE659" s="4">
        <v>2.2000000000000002</v>
      </c>
      <c r="BF659" s="4">
        <v>14.063000000000001</v>
      </c>
      <c r="BG659" s="4">
        <v>16.73</v>
      </c>
      <c r="BH659" s="4">
        <v>1.19</v>
      </c>
      <c r="BI659" s="4">
        <v>12.28</v>
      </c>
      <c r="BJ659" s="4">
        <v>3002.4180000000001</v>
      </c>
      <c r="BK659" s="4">
        <v>7.64</v>
      </c>
      <c r="BL659" s="4">
        <v>1.0409999999999999</v>
      </c>
      <c r="BM659" s="4">
        <v>1.895</v>
      </c>
      <c r="BN659" s="4">
        <v>2.9359999999999999</v>
      </c>
      <c r="BO659" s="4">
        <v>0.82</v>
      </c>
      <c r="BP659" s="4">
        <v>1.494</v>
      </c>
      <c r="BQ659" s="4">
        <v>2.3140000000000001</v>
      </c>
      <c r="BR659" s="4">
        <v>6.5948000000000002</v>
      </c>
      <c r="BU659" s="4">
        <v>3.31</v>
      </c>
      <c r="BW659" s="4">
        <v>489.67099999999999</v>
      </c>
      <c r="BX659" s="4">
        <v>0.2006</v>
      </c>
      <c r="BY659" s="4">
        <v>-5</v>
      </c>
      <c r="BZ659" s="4">
        <v>0.50490400000000002</v>
      </c>
      <c r="CA659" s="4">
        <v>4.9021629999999998</v>
      </c>
      <c r="CB659" s="4">
        <v>10.199061</v>
      </c>
    </row>
    <row r="660" spans="1:80">
      <c r="A660" s="2">
        <v>42439</v>
      </c>
      <c r="B660" s="29">
        <v>0.39288054398148148</v>
      </c>
      <c r="C660" s="4">
        <v>12.205</v>
      </c>
      <c r="D660" s="4">
        <v>4.9299999999999997E-2</v>
      </c>
      <c r="E660" s="4" t="s">
        <v>155</v>
      </c>
      <c r="F660" s="4">
        <v>493.195021</v>
      </c>
      <c r="G660" s="4">
        <v>39.200000000000003</v>
      </c>
      <c r="H660" s="4">
        <v>75.599999999999994</v>
      </c>
      <c r="I660" s="4">
        <v>732.9</v>
      </c>
      <c r="K660" s="4">
        <v>2.8</v>
      </c>
      <c r="L660" s="4">
        <v>69</v>
      </c>
      <c r="M660" s="4">
        <v>0.89280000000000004</v>
      </c>
      <c r="N660" s="4">
        <v>10.8973</v>
      </c>
      <c r="O660" s="4">
        <v>4.3999999999999997E-2</v>
      </c>
      <c r="P660" s="4">
        <v>34.962200000000003</v>
      </c>
      <c r="Q660" s="4">
        <v>67.499099999999999</v>
      </c>
      <c r="R660" s="4">
        <v>102.5</v>
      </c>
      <c r="S660" s="4">
        <v>27.557099999999998</v>
      </c>
      <c r="T660" s="4">
        <v>53.202500000000001</v>
      </c>
      <c r="U660" s="4">
        <v>80.8</v>
      </c>
      <c r="V660" s="4">
        <v>732.94550000000004</v>
      </c>
      <c r="Y660" s="4">
        <v>61.427</v>
      </c>
      <c r="Z660" s="4">
        <v>0</v>
      </c>
      <c r="AA660" s="4">
        <v>2.5</v>
      </c>
      <c r="AB660" s="4" t="s">
        <v>384</v>
      </c>
      <c r="AC660" s="4">
        <v>0</v>
      </c>
      <c r="AD660" s="4">
        <v>11.9</v>
      </c>
      <c r="AE660" s="4">
        <v>836</v>
      </c>
      <c r="AF660" s="4">
        <v>854</v>
      </c>
      <c r="AG660" s="4">
        <v>861</v>
      </c>
      <c r="AH660" s="4">
        <v>76</v>
      </c>
      <c r="AI660" s="4">
        <v>17.829999999999998</v>
      </c>
      <c r="AJ660" s="4">
        <v>0.41</v>
      </c>
      <c r="AK660" s="4">
        <v>982</v>
      </c>
      <c r="AL660" s="4">
        <v>-2</v>
      </c>
      <c r="AM660" s="4">
        <v>0</v>
      </c>
      <c r="AN660" s="4">
        <v>21</v>
      </c>
      <c r="AO660" s="4">
        <v>191.1</v>
      </c>
      <c r="AP660" s="4">
        <v>191</v>
      </c>
      <c r="AQ660" s="4">
        <v>3</v>
      </c>
      <c r="AR660" s="4">
        <v>195</v>
      </c>
      <c r="AS660" s="4" t="s">
        <v>155</v>
      </c>
      <c r="AT660" s="4">
        <v>2</v>
      </c>
      <c r="AU660" s="5">
        <v>0.60078703703703706</v>
      </c>
      <c r="AV660" s="4">
        <v>47.164253000000002</v>
      </c>
      <c r="AW660" s="4">
        <v>-88.488016000000002</v>
      </c>
      <c r="AX660" s="4">
        <v>320.5</v>
      </c>
      <c r="AY660" s="4">
        <v>24.7</v>
      </c>
      <c r="AZ660" s="4">
        <v>12</v>
      </c>
      <c r="BA660" s="4">
        <v>11</v>
      </c>
      <c r="BB660" s="4" t="s">
        <v>435</v>
      </c>
      <c r="BC660" s="4">
        <v>1.3303</v>
      </c>
      <c r="BD660" s="4">
        <v>1.5576000000000001</v>
      </c>
      <c r="BE660" s="4">
        <v>2.2000000000000002</v>
      </c>
      <c r="BF660" s="4">
        <v>14.063000000000001</v>
      </c>
      <c r="BG660" s="4">
        <v>17.079999999999998</v>
      </c>
      <c r="BH660" s="4">
        <v>1.21</v>
      </c>
      <c r="BI660" s="4">
        <v>12.002000000000001</v>
      </c>
      <c r="BJ660" s="4">
        <v>3002.2570000000001</v>
      </c>
      <c r="BK660" s="4">
        <v>7.7210000000000001</v>
      </c>
      <c r="BL660" s="4">
        <v>1.0089999999999999</v>
      </c>
      <c r="BM660" s="4">
        <v>1.9470000000000001</v>
      </c>
      <c r="BN660" s="4">
        <v>2.956</v>
      </c>
      <c r="BO660" s="4">
        <v>0.79500000000000004</v>
      </c>
      <c r="BP660" s="4">
        <v>1.5349999999999999</v>
      </c>
      <c r="BQ660" s="4">
        <v>2.33</v>
      </c>
      <c r="BR660" s="4">
        <v>6.6772</v>
      </c>
      <c r="BU660" s="4">
        <v>3.3580000000000001</v>
      </c>
      <c r="BW660" s="4">
        <v>500.79500000000002</v>
      </c>
      <c r="BX660" s="4">
        <v>0.21294399999999999</v>
      </c>
      <c r="BY660" s="4">
        <v>-5</v>
      </c>
      <c r="BZ660" s="4">
        <v>0.50409599999999999</v>
      </c>
      <c r="CA660" s="4">
        <v>5.2038190000000002</v>
      </c>
      <c r="CB660" s="4">
        <v>10.182739</v>
      </c>
    </row>
    <row r="661" spans="1:80">
      <c r="A661" s="2">
        <v>42439</v>
      </c>
      <c r="B661" s="29">
        <v>0.39289211805555557</v>
      </c>
      <c r="C661" s="4">
        <v>12.093999999999999</v>
      </c>
      <c r="D661" s="4">
        <v>5.0999999999999997E-2</v>
      </c>
      <c r="E661" s="4" t="s">
        <v>155</v>
      </c>
      <c r="F661" s="4">
        <v>509.98307999999997</v>
      </c>
      <c r="G661" s="4">
        <v>34.799999999999997</v>
      </c>
      <c r="H661" s="4">
        <v>75.599999999999994</v>
      </c>
      <c r="I661" s="4">
        <v>773.3</v>
      </c>
      <c r="K661" s="4">
        <v>2.95</v>
      </c>
      <c r="L661" s="4">
        <v>69</v>
      </c>
      <c r="M661" s="4">
        <v>0.89380000000000004</v>
      </c>
      <c r="N661" s="4">
        <v>10.8093</v>
      </c>
      <c r="O661" s="4">
        <v>4.5600000000000002E-2</v>
      </c>
      <c r="P661" s="4">
        <v>31.1401</v>
      </c>
      <c r="Q661" s="4">
        <v>67.569199999999995</v>
      </c>
      <c r="R661" s="4">
        <v>98.7</v>
      </c>
      <c r="S661" s="4">
        <v>24.544499999999999</v>
      </c>
      <c r="T661" s="4">
        <v>53.257800000000003</v>
      </c>
      <c r="U661" s="4">
        <v>77.8</v>
      </c>
      <c r="V661" s="4">
        <v>773.28380000000004</v>
      </c>
      <c r="Y661" s="4">
        <v>61.417000000000002</v>
      </c>
      <c r="Z661" s="4">
        <v>0</v>
      </c>
      <c r="AA661" s="4">
        <v>2.6383999999999999</v>
      </c>
      <c r="AB661" s="4" t="s">
        <v>384</v>
      </c>
      <c r="AC661" s="4">
        <v>0</v>
      </c>
      <c r="AD661" s="4">
        <v>11.9</v>
      </c>
      <c r="AE661" s="4">
        <v>837</v>
      </c>
      <c r="AF661" s="4">
        <v>854</v>
      </c>
      <c r="AG661" s="4">
        <v>860</v>
      </c>
      <c r="AH661" s="4">
        <v>76</v>
      </c>
      <c r="AI661" s="4">
        <v>17.829999999999998</v>
      </c>
      <c r="AJ661" s="4">
        <v>0.41</v>
      </c>
      <c r="AK661" s="4">
        <v>982</v>
      </c>
      <c r="AL661" s="4">
        <v>-2</v>
      </c>
      <c r="AM661" s="4">
        <v>0</v>
      </c>
      <c r="AN661" s="4">
        <v>21</v>
      </c>
      <c r="AO661" s="4">
        <v>191</v>
      </c>
      <c r="AP661" s="4">
        <v>190.1</v>
      </c>
      <c r="AQ661" s="4">
        <v>3.3</v>
      </c>
      <c r="AR661" s="4">
        <v>195</v>
      </c>
      <c r="AS661" s="4" t="s">
        <v>155</v>
      </c>
      <c r="AT661" s="4">
        <v>2</v>
      </c>
      <c r="AU661" s="5">
        <v>0.6007986111111111</v>
      </c>
      <c r="AV661" s="4">
        <v>47.164254</v>
      </c>
      <c r="AW661" s="4">
        <v>-88.488157000000001</v>
      </c>
      <c r="AX661" s="4">
        <v>320.60000000000002</v>
      </c>
      <c r="AY661" s="4">
        <v>22.7</v>
      </c>
      <c r="AZ661" s="4">
        <v>12</v>
      </c>
      <c r="BA661" s="4">
        <v>11</v>
      </c>
      <c r="BB661" s="4" t="s">
        <v>435</v>
      </c>
      <c r="BC661" s="4">
        <v>1.2787999999999999</v>
      </c>
      <c r="BD661" s="4">
        <v>1</v>
      </c>
      <c r="BE661" s="4">
        <v>2.0182000000000002</v>
      </c>
      <c r="BF661" s="4">
        <v>14.063000000000001</v>
      </c>
      <c r="BG661" s="4">
        <v>17.22</v>
      </c>
      <c r="BH661" s="4">
        <v>1.22</v>
      </c>
      <c r="BI661" s="4">
        <v>11.885</v>
      </c>
      <c r="BJ661" s="4">
        <v>3000.5459999999998</v>
      </c>
      <c r="BK661" s="4">
        <v>8.0530000000000008</v>
      </c>
      <c r="BL661" s="4">
        <v>0.90500000000000003</v>
      </c>
      <c r="BM661" s="4">
        <v>1.964</v>
      </c>
      <c r="BN661" s="4">
        <v>2.8690000000000002</v>
      </c>
      <c r="BO661" s="4">
        <v>0.71299999999999997</v>
      </c>
      <c r="BP661" s="4">
        <v>1.548</v>
      </c>
      <c r="BQ661" s="4">
        <v>2.262</v>
      </c>
      <c r="BR661" s="4">
        <v>7.0979999999999999</v>
      </c>
      <c r="BU661" s="4">
        <v>3.383</v>
      </c>
      <c r="BW661" s="4">
        <v>532.52800000000002</v>
      </c>
      <c r="BX661" s="4">
        <v>0.158856</v>
      </c>
      <c r="BY661" s="4">
        <v>-5</v>
      </c>
      <c r="BZ661" s="4">
        <v>0.504</v>
      </c>
      <c r="CA661" s="4">
        <v>3.8820440000000001</v>
      </c>
      <c r="CB661" s="4">
        <v>10.1808</v>
      </c>
    </row>
    <row r="662" spans="1:80">
      <c r="A662" s="2">
        <v>42439</v>
      </c>
      <c r="B662" s="29">
        <v>0.39290369212962961</v>
      </c>
      <c r="C662" s="4">
        <v>12.292</v>
      </c>
      <c r="D662" s="4">
        <v>5.1700000000000003E-2</v>
      </c>
      <c r="E662" s="4" t="s">
        <v>155</v>
      </c>
      <c r="F662" s="4">
        <v>516.56565699999999</v>
      </c>
      <c r="G662" s="4">
        <v>34.1</v>
      </c>
      <c r="H662" s="4">
        <v>75.599999999999994</v>
      </c>
      <c r="I662" s="4">
        <v>783.3</v>
      </c>
      <c r="K662" s="4">
        <v>3.3</v>
      </c>
      <c r="L662" s="4">
        <v>69</v>
      </c>
      <c r="M662" s="4">
        <v>0.89200000000000002</v>
      </c>
      <c r="N662" s="4">
        <v>10.964</v>
      </c>
      <c r="O662" s="4">
        <v>4.6100000000000002E-2</v>
      </c>
      <c r="P662" s="4">
        <v>30.4163</v>
      </c>
      <c r="Q662" s="4">
        <v>67.433199999999999</v>
      </c>
      <c r="R662" s="4">
        <v>97.8</v>
      </c>
      <c r="S662" s="4">
        <v>23.974</v>
      </c>
      <c r="T662" s="4">
        <v>53.150599999999997</v>
      </c>
      <c r="U662" s="4">
        <v>77.099999999999994</v>
      </c>
      <c r="V662" s="4">
        <v>783.32339999999999</v>
      </c>
      <c r="Y662" s="4">
        <v>61.337000000000003</v>
      </c>
      <c r="Z662" s="4">
        <v>0</v>
      </c>
      <c r="AA662" s="4">
        <v>2.9460000000000002</v>
      </c>
      <c r="AB662" s="4" t="s">
        <v>384</v>
      </c>
      <c r="AC662" s="4">
        <v>0</v>
      </c>
      <c r="AD662" s="4">
        <v>11.8</v>
      </c>
      <c r="AE662" s="4">
        <v>838</v>
      </c>
      <c r="AF662" s="4">
        <v>855</v>
      </c>
      <c r="AG662" s="4">
        <v>860</v>
      </c>
      <c r="AH662" s="4">
        <v>76</v>
      </c>
      <c r="AI662" s="4">
        <v>17.829999999999998</v>
      </c>
      <c r="AJ662" s="4">
        <v>0.41</v>
      </c>
      <c r="AK662" s="4">
        <v>982</v>
      </c>
      <c r="AL662" s="4">
        <v>-2</v>
      </c>
      <c r="AM662" s="4">
        <v>0</v>
      </c>
      <c r="AN662" s="4">
        <v>21</v>
      </c>
      <c r="AO662" s="4">
        <v>191</v>
      </c>
      <c r="AP662" s="4">
        <v>190</v>
      </c>
      <c r="AQ662" s="4">
        <v>2.7</v>
      </c>
      <c r="AR662" s="4">
        <v>195</v>
      </c>
      <c r="AS662" s="4" t="s">
        <v>155</v>
      </c>
      <c r="AT662" s="4">
        <v>2</v>
      </c>
      <c r="AU662" s="5">
        <v>0.60081018518518514</v>
      </c>
      <c r="AV662" s="4">
        <v>47.164265</v>
      </c>
      <c r="AW662" s="4">
        <v>-88.488288999999995</v>
      </c>
      <c r="AX662" s="4">
        <v>320.7</v>
      </c>
      <c r="AY662" s="4">
        <v>22.1</v>
      </c>
      <c r="AZ662" s="4">
        <v>12</v>
      </c>
      <c r="BA662" s="4">
        <v>11</v>
      </c>
      <c r="BB662" s="4" t="s">
        <v>435</v>
      </c>
      <c r="BC662" s="4">
        <v>1</v>
      </c>
      <c r="BD662" s="4">
        <v>1.0606</v>
      </c>
      <c r="BE662" s="4">
        <v>1.6606000000000001</v>
      </c>
      <c r="BF662" s="4">
        <v>14.063000000000001</v>
      </c>
      <c r="BG662" s="4">
        <v>16.96</v>
      </c>
      <c r="BH662" s="4">
        <v>1.21</v>
      </c>
      <c r="BI662" s="4">
        <v>12.111000000000001</v>
      </c>
      <c r="BJ662" s="4">
        <v>3000.462</v>
      </c>
      <c r="BK662" s="4">
        <v>8.0259999999999998</v>
      </c>
      <c r="BL662" s="4">
        <v>0.872</v>
      </c>
      <c r="BM662" s="4">
        <v>1.9330000000000001</v>
      </c>
      <c r="BN662" s="4">
        <v>2.8039999999999998</v>
      </c>
      <c r="BO662" s="4">
        <v>0.68700000000000006</v>
      </c>
      <c r="BP662" s="4">
        <v>1.5229999999999999</v>
      </c>
      <c r="BQ662" s="4">
        <v>2.21</v>
      </c>
      <c r="BR662" s="4">
        <v>7.0884999999999998</v>
      </c>
      <c r="BU662" s="4">
        <v>3.33</v>
      </c>
      <c r="BW662" s="4">
        <v>586.20299999999997</v>
      </c>
      <c r="BX662" s="4">
        <v>0.16656000000000001</v>
      </c>
      <c r="BY662" s="4">
        <v>-5</v>
      </c>
      <c r="BZ662" s="4">
        <v>0.50219199999999997</v>
      </c>
      <c r="CA662" s="4">
        <v>4.0703100000000001</v>
      </c>
      <c r="CB662" s="4">
        <v>10.144278</v>
      </c>
    </row>
    <row r="663" spans="1:80">
      <c r="A663" s="2">
        <v>42439</v>
      </c>
      <c r="B663" s="29">
        <v>0.39291526620370371</v>
      </c>
      <c r="C663" s="4">
        <v>12.448</v>
      </c>
      <c r="D663" s="4">
        <v>5.0799999999999998E-2</v>
      </c>
      <c r="E663" s="4" t="s">
        <v>155</v>
      </c>
      <c r="F663" s="4">
        <v>508.21862299999998</v>
      </c>
      <c r="G663" s="4">
        <v>34.1</v>
      </c>
      <c r="H663" s="4">
        <v>81.400000000000006</v>
      </c>
      <c r="I663" s="4">
        <v>799.2</v>
      </c>
      <c r="K663" s="4">
        <v>3.4</v>
      </c>
      <c r="L663" s="4">
        <v>69</v>
      </c>
      <c r="M663" s="4">
        <v>0.89070000000000005</v>
      </c>
      <c r="N663" s="4">
        <v>11.0871</v>
      </c>
      <c r="O663" s="4">
        <v>4.53E-2</v>
      </c>
      <c r="P663" s="4">
        <v>30.362300000000001</v>
      </c>
      <c r="Q663" s="4">
        <v>72.501800000000003</v>
      </c>
      <c r="R663" s="4">
        <v>102.9</v>
      </c>
      <c r="S663" s="4">
        <v>23.9315</v>
      </c>
      <c r="T663" s="4">
        <v>57.145600000000002</v>
      </c>
      <c r="U663" s="4">
        <v>81.099999999999994</v>
      </c>
      <c r="V663" s="4">
        <v>799.18730000000005</v>
      </c>
      <c r="Y663" s="4">
        <v>61.277999999999999</v>
      </c>
      <c r="Z663" s="4">
        <v>0</v>
      </c>
      <c r="AA663" s="4">
        <v>3.0283000000000002</v>
      </c>
      <c r="AB663" s="4" t="s">
        <v>384</v>
      </c>
      <c r="AC663" s="4">
        <v>0</v>
      </c>
      <c r="AD663" s="4">
        <v>11.8</v>
      </c>
      <c r="AE663" s="4">
        <v>839</v>
      </c>
      <c r="AF663" s="4">
        <v>855</v>
      </c>
      <c r="AG663" s="4">
        <v>861</v>
      </c>
      <c r="AH663" s="4">
        <v>76</v>
      </c>
      <c r="AI663" s="4">
        <v>17.829999999999998</v>
      </c>
      <c r="AJ663" s="4">
        <v>0.41</v>
      </c>
      <c r="AK663" s="4">
        <v>982</v>
      </c>
      <c r="AL663" s="4">
        <v>-2</v>
      </c>
      <c r="AM663" s="4">
        <v>0</v>
      </c>
      <c r="AN663" s="4">
        <v>21</v>
      </c>
      <c r="AO663" s="4">
        <v>190.1</v>
      </c>
      <c r="AP663" s="4">
        <v>190</v>
      </c>
      <c r="AQ663" s="4">
        <v>2.5</v>
      </c>
      <c r="AR663" s="4">
        <v>195</v>
      </c>
      <c r="AS663" s="4" t="s">
        <v>155</v>
      </c>
      <c r="AT663" s="4">
        <v>2</v>
      </c>
      <c r="AU663" s="5">
        <v>0.60082175925925929</v>
      </c>
      <c r="AV663" s="4">
        <v>47.164290000000001</v>
      </c>
      <c r="AW663" s="4">
        <v>-88.488408000000007</v>
      </c>
      <c r="AX663" s="4">
        <v>320.7</v>
      </c>
      <c r="AY663" s="4">
        <v>21.7</v>
      </c>
      <c r="AZ663" s="4">
        <v>12</v>
      </c>
      <c r="BA663" s="4">
        <v>11</v>
      </c>
      <c r="BB663" s="4" t="s">
        <v>435</v>
      </c>
      <c r="BC663" s="4">
        <v>1.0303</v>
      </c>
      <c r="BD663" s="4">
        <v>1.1394</v>
      </c>
      <c r="BE663" s="4">
        <v>1.8</v>
      </c>
      <c r="BF663" s="4">
        <v>14.063000000000001</v>
      </c>
      <c r="BG663" s="4">
        <v>16.760000000000002</v>
      </c>
      <c r="BH663" s="4">
        <v>1.19</v>
      </c>
      <c r="BI663" s="4">
        <v>12.275</v>
      </c>
      <c r="BJ663" s="4">
        <v>3000.509</v>
      </c>
      <c r="BK663" s="4">
        <v>7.7969999999999997</v>
      </c>
      <c r="BL663" s="4">
        <v>0.86</v>
      </c>
      <c r="BM663" s="4">
        <v>2.0550000000000002</v>
      </c>
      <c r="BN663" s="4">
        <v>2.915</v>
      </c>
      <c r="BO663" s="4">
        <v>0.67800000000000005</v>
      </c>
      <c r="BP663" s="4">
        <v>1.62</v>
      </c>
      <c r="BQ663" s="4">
        <v>2.298</v>
      </c>
      <c r="BR663" s="4">
        <v>7.1519000000000004</v>
      </c>
      <c r="BU663" s="4">
        <v>3.29</v>
      </c>
      <c r="BW663" s="4">
        <v>595.9</v>
      </c>
      <c r="BX663" s="4">
        <v>0.17613599999999999</v>
      </c>
      <c r="BY663" s="4">
        <v>-5</v>
      </c>
      <c r="BZ663" s="4">
        <v>0.50109599999999999</v>
      </c>
      <c r="CA663" s="4">
        <v>4.3043230000000001</v>
      </c>
      <c r="CB663" s="4">
        <v>10.122139000000001</v>
      </c>
    </row>
    <row r="664" spans="1:80">
      <c r="A664" s="2">
        <v>42439</v>
      </c>
      <c r="B664" s="29">
        <v>0.39292684027777774</v>
      </c>
      <c r="C664" s="4">
        <v>12.801</v>
      </c>
      <c r="D664" s="4">
        <v>0.05</v>
      </c>
      <c r="E664" s="4" t="s">
        <v>155</v>
      </c>
      <c r="F664" s="4">
        <v>500.12145700000002</v>
      </c>
      <c r="G664" s="4">
        <v>35.299999999999997</v>
      </c>
      <c r="H664" s="4">
        <v>88.7</v>
      </c>
      <c r="I664" s="4">
        <v>823.3</v>
      </c>
      <c r="K664" s="4">
        <v>3.4</v>
      </c>
      <c r="L664" s="4">
        <v>69</v>
      </c>
      <c r="M664" s="4">
        <v>0.8881</v>
      </c>
      <c r="N664" s="4">
        <v>11.368</v>
      </c>
      <c r="O664" s="4">
        <v>4.4400000000000002E-2</v>
      </c>
      <c r="P664" s="4">
        <v>31.310600000000001</v>
      </c>
      <c r="Q664" s="4">
        <v>78.772300000000001</v>
      </c>
      <c r="R664" s="4">
        <v>110.1</v>
      </c>
      <c r="S664" s="4">
        <v>24.678899999999999</v>
      </c>
      <c r="T664" s="4">
        <v>62.088000000000001</v>
      </c>
      <c r="U664" s="4">
        <v>86.8</v>
      </c>
      <c r="V664" s="4">
        <v>823.34199999999998</v>
      </c>
      <c r="Y664" s="4">
        <v>61.191000000000003</v>
      </c>
      <c r="Z664" s="4">
        <v>0</v>
      </c>
      <c r="AA664" s="4">
        <v>3.0194999999999999</v>
      </c>
      <c r="AB664" s="4" t="s">
        <v>384</v>
      </c>
      <c r="AC664" s="4">
        <v>0</v>
      </c>
      <c r="AD664" s="4">
        <v>11.8</v>
      </c>
      <c r="AE664" s="4">
        <v>838</v>
      </c>
      <c r="AF664" s="4">
        <v>855</v>
      </c>
      <c r="AG664" s="4">
        <v>861</v>
      </c>
      <c r="AH664" s="4">
        <v>76</v>
      </c>
      <c r="AI664" s="4">
        <v>17.829999999999998</v>
      </c>
      <c r="AJ664" s="4">
        <v>0.41</v>
      </c>
      <c r="AK664" s="4">
        <v>982</v>
      </c>
      <c r="AL664" s="4">
        <v>-2</v>
      </c>
      <c r="AM664" s="4">
        <v>0</v>
      </c>
      <c r="AN664" s="4">
        <v>21</v>
      </c>
      <c r="AO664" s="4">
        <v>190.9</v>
      </c>
      <c r="AP664" s="4">
        <v>190</v>
      </c>
      <c r="AQ664" s="4">
        <v>3.1</v>
      </c>
      <c r="AR664" s="4">
        <v>195</v>
      </c>
      <c r="AS664" s="4" t="s">
        <v>155</v>
      </c>
      <c r="AT664" s="4">
        <v>2</v>
      </c>
      <c r="AU664" s="5">
        <v>0.60083333333333333</v>
      </c>
      <c r="AV664" s="4">
        <v>47.164312000000002</v>
      </c>
      <c r="AW664" s="4">
        <v>-88.488521000000006</v>
      </c>
      <c r="AX664" s="4">
        <v>320.7</v>
      </c>
      <c r="AY664" s="4">
        <v>20.7</v>
      </c>
      <c r="AZ664" s="4">
        <v>12</v>
      </c>
      <c r="BA664" s="4">
        <v>11</v>
      </c>
      <c r="BB664" s="4" t="s">
        <v>435</v>
      </c>
      <c r="BC664" s="4">
        <v>1.1000000000000001</v>
      </c>
      <c r="BD664" s="4">
        <v>1</v>
      </c>
      <c r="BE664" s="4">
        <v>1.7394000000000001</v>
      </c>
      <c r="BF664" s="4">
        <v>14.063000000000001</v>
      </c>
      <c r="BG664" s="4">
        <v>16.329999999999998</v>
      </c>
      <c r="BH664" s="4">
        <v>1.1599999999999999</v>
      </c>
      <c r="BI664" s="4">
        <v>12.603</v>
      </c>
      <c r="BJ664" s="4">
        <v>3000.6660000000002</v>
      </c>
      <c r="BK664" s="4">
        <v>7.4619999999999997</v>
      </c>
      <c r="BL664" s="4">
        <v>0.86499999999999999</v>
      </c>
      <c r="BM664" s="4">
        <v>2.177</v>
      </c>
      <c r="BN664" s="4">
        <v>3.0430000000000001</v>
      </c>
      <c r="BO664" s="4">
        <v>0.68200000000000005</v>
      </c>
      <c r="BP664" s="4">
        <v>1.716</v>
      </c>
      <c r="BQ664" s="4">
        <v>2.3980000000000001</v>
      </c>
      <c r="BR664" s="4">
        <v>7.1863999999999999</v>
      </c>
      <c r="BU664" s="4">
        <v>3.2050000000000001</v>
      </c>
      <c r="BW664" s="4">
        <v>579.51199999999994</v>
      </c>
      <c r="BX664" s="4">
        <v>0.19417599999999999</v>
      </c>
      <c r="BY664" s="4">
        <v>-5</v>
      </c>
      <c r="BZ664" s="4">
        <v>0.50280800000000003</v>
      </c>
      <c r="CA664" s="4">
        <v>4.7451759999999998</v>
      </c>
      <c r="CB664" s="4">
        <v>10.156722</v>
      </c>
    </row>
    <row r="665" spans="1:80">
      <c r="A665" s="2">
        <v>42439</v>
      </c>
      <c r="B665" s="29">
        <v>0.39293841435185189</v>
      </c>
      <c r="C665" s="4">
        <v>13.476000000000001</v>
      </c>
      <c r="D665" s="4">
        <v>6.08E-2</v>
      </c>
      <c r="E665" s="4" t="s">
        <v>155</v>
      </c>
      <c r="F665" s="4">
        <v>607.51469399999996</v>
      </c>
      <c r="G665" s="4">
        <v>48.9</v>
      </c>
      <c r="H665" s="4">
        <v>88.6</v>
      </c>
      <c r="I665" s="4">
        <v>888.5</v>
      </c>
      <c r="K665" s="4">
        <v>3.2</v>
      </c>
      <c r="L665" s="4">
        <v>73</v>
      </c>
      <c r="M665" s="4">
        <v>0.88249999999999995</v>
      </c>
      <c r="N665" s="4">
        <v>11.893599999999999</v>
      </c>
      <c r="O665" s="4">
        <v>5.3600000000000002E-2</v>
      </c>
      <c r="P665" s="4">
        <v>43.133899999999997</v>
      </c>
      <c r="Q665" s="4">
        <v>78.193799999999996</v>
      </c>
      <c r="R665" s="4">
        <v>121.3</v>
      </c>
      <c r="S665" s="4">
        <v>33.997999999999998</v>
      </c>
      <c r="T665" s="4">
        <v>61.632100000000001</v>
      </c>
      <c r="U665" s="4">
        <v>95.6</v>
      </c>
      <c r="V665" s="4">
        <v>888.50080000000003</v>
      </c>
      <c r="Y665" s="4">
        <v>64.111000000000004</v>
      </c>
      <c r="Z665" s="4">
        <v>0</v>
      </c>
      <c r="AA665" s="4">
        <v>2.8241999999999998</v>
      </c>
      <c r="AB665" s="4" t="s">
        <v>384</v>
      </c>
      <c r="AC665" s="4">
        <v>0</v>
      </c>
      <c r="AD665" s="4">
        <v>11.8</v>
      </c>
      <c r="AE665" s="4">
        <v>839</v>
      </c>
      <c r="AF665" s="4">
        <v>855</v>
      </c>
      <c r="AG665" s="4">
        <v>861</v>
      </c>
      <c r="AH665" s="4">
        <v>76</v>
      </c>
      <c r="AI665" s="4">
        <v>17.829999999999998</v>
      </c>
      <c r="AJ665" s="4">
        <v>0.41</v>
      </c>
      <c r="AK665" s="4">
        <v>982</v>
      </c>
      <c r="AL665" s="4">
        <v>-2</v>
      </c>
      <c r="AM665" s="4">
        <v>0</v>
      </c>
      <c r="AN665" s="4">
        <v>21</v>
      </c>
      <c r="AO665" s="4">
        <v>190.1</v>
      </c>
      <c r="AP665" s="4">
        <v>189.1</v>
      </c>
      <c r="AQ665" s="4">
        <v>2.9</v>
      </c>
      <c r="AR665" s="4">
        <v>195</v>
      </c>
      <c r="AS665" s="4" t="s">
        <v>155</v>
      </c>
      <c r="AT665" s="4">
        <v>2</v>
      </c>
      <c r="AU665" s="5">
        <v>0.60084490740740737</v>
      </c>
      <c r="AV665" s="4">
        <v>47.164327999999998</v>
      </c>
      <c r="AW665" s="4">
        <v>-88.488639000000006</v>
      </c>
      <c r="AX665" s="4">
        <v>320.7</v>
      </c>
      <c r="AY665" s="4">
        <v>20.2</v>
      </c>
      <c r="AZ665" s="4">
        <v>12</v>
      </c>
      <c r="BA665" s="4">
        <v>11</v>
      </c>
      <c r="BB665" s="4" t="s">
        <v>435</v>
      </c>
      <c r="BC665" s="4">
        <v>1.1000000000000001</v>
      </c>
      <c r="BD665" s="4">
        <v>1.0303</v>
      </c>
      <c r="BE665" s="4">
        <v>1.6</v>
      </c>
      <c r="BF665" s="4">
        <v>14.063000000000001</v>
      </c>
      <c r="BG665" s="4">
        <v>15.54</v>
      </c>
      <c r="BH665" s="4">
        <v>1.1100000000000001</v>
      </c>
      <c r="BI665" s="4">
        <v>13.308</v>
      </c>
      <c r="BJ665" s="4">
        <v>2997.739</v>
      </c>
      <c r="BK665" s="4">
        <v>8.6010000000000009</v>
      </c>
      <c r="BL665" s="4">
        <v>1.139</v>
      </c>
      <c r="BM665" s="4">
        <v>2.0640000000000001</v>
      </c>
      <c r="BN665" s="4">
        <v>3.202</v>
      </c>
      <c r="BO665" s="4">
        <v>0.89700000000000002</v>
      </c>
      <c r="BP665" s="4">
        <v>1.627</v>
      </c>
      <c r="BQ665" s="4">
        <v>2.524</v>
      </c>
      <c r="BR665" s="4">
        <v>7.4051</v>
      </c>
      <c r="BU665" s="4">
        <v>3.206</v>
      </c>
      <c r="BW665" s="4">
        <v>517.56700000000001</v>
      </c>
      <c r="BX665" s="4">
        <v>0.23939199999999999</v>
      </c>
      <c r="BY665" s="4">
        <v>-5</v>
      </c>
      <c r="BZ665" s="4">
        <v>0.50028799999999995</v>
      </c>
      <c r="CA665" s="4">
        <v>5.850142</v>
      </c>
      <c r="CB665" s="4">
        <v>10.105817999999999</v>
      </c>
    </row>
    <row r="666" spans="1:80">
      <c r="A666" s="2">
        <v>42439</v>
      </c>
      <c r="B666" s="29">
        <v>0.39294998842592593</v>
      </c>
      <c r="C666" s="4">
        <v>14.007</v>
      </c>
      <c r="D666" s="4">
        <v>0.28689999999999999</v>
      </c>
      <c r="E666" s="4" t="s">
        <v>155</v>
      </c>
      <c r="F666" s="4">
        <v>2868.8196720000001</v>
      </c>
      <c r="G666" s="4">
        <v>68.8</v>
      </c>
      <c r="H666" s="4">
        <v>88.4</v>
      </c>
      <c r="I666" s="4">
        <v>1000.9</v>
      </c>
      <c r="K666" s="4">
        <v>2.81</v>
      </c>
      <c r="L666" s="4">
        <v>88</v>
      </c>
      <c r="M666" s="4">
        <v>0.87639999999999996</v>
      </c>
      <c r="N666" s="4">
        <v>12.2751</v>
      </c>
      <c r="O666" s="4">
        <v>0.25140000000000001</v>
      </c>
      <c r="P666" s="4">
        <v>60.328699999999998</v>
      </c>
      <c r="Q666" s="4">
        <v>77.479799999999997</v>
      </c>
      <c r="R666" s="4">
        <v>137.80000000000001</v>
      </c>
      <c r="S666" s="4">
        <v>47.550800000000002</v>
      </c>
      <c r="T666" s="4">
        <v>61.069299999999998</v>
      </c>
      <c r="U666" s="4">
        <v>108.6</v>
      </c>
      <c r="V666" s="4">
        <v>1000.8915</v>
      </c>
      <c r="Y666" s="4">
        <v>77.399000000000001</v>
      </c>
      <c r="Z666" s="4">
        <v>0</v>
      </c>
      <c r="AA666" s="4">
        <v>2.4619</v>
      </c>
      <c r="AB666" s="4" t="s">
        <v>384</v>
      </c>
      <c r="AC666" s="4">
        <v>0</v>
      </c>
      <c r="AD666" s="4">
        <v>11.8</v>
      </c>
      <c r="AE666" s="4">
        <v>838</v>
      </c>
      <c r="AF666" s="4">
        <v>855</v>
      </c>
      <c r="AG666" s="4">
        <v>859</v>
      </c>
      <c r="AH666" s="4">
        <v>76</v>
      </c>
      <c r="AI666" s="4">
        <v>17.829999999999998</v>
      </c>
      <c r="AJ666" s="4">
        <v>0.41</v>
      </c>
      <c r="AK666" s="4">
        <v>982</v>
      </c>
      <c r="AL666" s="4">
        <v>-2</v>
      </c>
      <c r="AM666" s="4">
        <v>0</v>
      </c>
      <c r="AN666" s="4">
        <v>21</v>
      </c>
      <c r="AO666" s="4">
        <v>190</v>
      </c>
      <c r="AP666" s="4">
        <v>189</v>
      </c>
      <c r="AQ666" s="4">
        <v>3</v>
      </c>
      <c r="AR666" s="4">
        <v>195</v>
      </c>
      <c r="AS666" s="4" t="s">
        <v>155</v>
      </c>
      <c r="AT666" s="4">
        <v>2</v>
      </c>
      <c r="AU666" s="5">
        <v>0.60085648148148152</v>
      </c>
      <c r="AV666" s="4">
        <v>47.164335999999999</v>
      </c>
      <c r="AW666" s="4">
        <v>-88.488758000000004</v>
      </c>
      <c r="AX666" s="4">
        <v>320.8</v>
      </c>
      <c r="AY666" s="4">
        <v>20</v>
      </c>
      <c r="AZ666" s="4">
        <v>12</v>
      </c>
      <c r="BA666" s="4">
        <v>11</v>
      </c>
      <c r="BB666" s="4" t="s">
        <v>435</v>
      </c>
      <c r="BC666" s="4">
        <v>1.0697000000000001</v>
      </c>
      <c r="BD666" s="4">
        <v>1.1000000000000001</v>
      </c>
      <c r="BE666" s="4">
        <v>1.6</v>
      </c>
      <c r="BF666" s="4">
        <v>14.063000000000001</v>
      </c>
      <c r="BG666" s="4">
        <v>14.73</v>
      </c>
      <c r="BH666" s="4">
        <v>1.05</v>
      </c>
      <c r="BI666" s="4">
        <v>14.106999999999999</v>
      </c>
      <c r="BJ666" s="4">
        <v>2948.7280000000001</v>
      </c>
      <c r="BK666" s="4">
        <v>38.439</v>
      </c>
      <c r="BL666" s="4">
        <v>1.518</v>
      </c>
      <c r="BM666" s="4">
        <v>1.9490000000000001</v>
      </c>
      <c r="BN666" s="4">
        <v>3.4670000000000001</v>
      </c>
      <c r="BO666" s="4">
        <v>1.196</v>
      </c>
      <c r="BP666" s="4">
        <v>1.536</v>
      </c>
      <c r="BQ666" s="4">
        <v>2.7320000000000002</v>
      </c>
      <c r="BR666" s="4">
        <v>7.9504999999999999</v>
      </c>
      <c r="BU666" s="4">
        <v>3.6890000000000001</v>
      </c>
      <c r="BW666" s="4">
        <v>430.00200000000001</v>
      </c>
      <c r="BX666" s="4">
        <v>0.281968</v>
      </c>
      <c r="BY666" s="4">
        <v>-5</v>
      </c>
      <c r="BZ666" s="4">
        <v>0.50180800000000003</v>
      </c>
      <c r="CA666" s="4">
        <v>6.890593</v>
      </c>
      <c r="CB666" s="4">
        <v>10.136521999999999</v>
      </c>
    </row>
    <row r="667" spans="1:80">
      <c r="A667" s="2">
        <v>42439</v>
      </c>
      <c r="B667" s="29">
        <v>0.39296156250000003</v>
      </c>
      <c r="C667" s="4">
        <v>13.916</v>
      </c>
      <c r="D667" s="4">
        <v>0.27160000000000001</v>
      </c>
      <c r="E667" s="4" t="s">
        <v>155</v>
      </c>
      <c r="F667" s="4">
        <v>2716.3166670000001</v>
      </c>
      <c r="G667" s="4">
        <v>61</v>
      </c>
      <c r="H667" s="4">
        <v>72.099999999999994</v>
      </c>
      <c r="I667" s="4">
        <v>1023.1</v>
      </c>
      <c r="K667" s="4">
        <v>1.9</v>
      </c>
      <c r="L667" s="4">
        <v>87</v>
      </c>
      <c r="M667" s="4">
        <v>0.877</v>
      </c>
      <c r="N667" s="4">
        <v>12.205</v>
      </c>
      <c r="O667" s="4">
        <v>0.2382</v>
      </c>
      <c r="P667" s="4">
        <v>53.476999999999997</v>
      </c>
      <c r="Q667" s="4">
        <v>63.253500000000003</v>
      </c>
      <c r="R667" s="4">
        <v>116.7</v>
      </c>
      <c r="S667" s="4">
        <v>42.150300000000001</v>
      </c>
      <c r="T667" s="4">
        <v>49.856099999999998</v>
      </c>
      <c r="U667" s="4">
        <v>92</v>
      </c>
      <c r="V667" s="4">
        <v>1023.1415</v>
      </c>
      <c r="Y667" s="4">
        <v>76.543999999999997</v>
      </c>
      <c r="Z667" s="4">
        <v>0</v>
      </c>
      <c r="AA667" s="4">
        <v>1.6698999999999999</v>
      </c>
      <c r="AB667" s="4" t="s">
        <v>384</v>
      </c>
      <c r="AC667" s="4">
        <v>0</v>
      </c>
      <c r="AD667" s="4">
        <v>11.8</v>
      </c>
      <c r="AE667" s="4">
        <v>838</v>
      </c>
      <c r="AF667" s="4">
        <v>855</v>
      </c>
      <c r="AG667" s="4">
        <v>859</v>
      </c>
      <c r="AH667" s="4">
        <v>76</v>
      </c>
      <c r="AI667" s="4">
        <v>17.829999999999998</v>
      </c>
      <c r="AJ667" s="4">
        <v>0.41</v>
      </c>
      <c r="AK667" s="4">
        <v>982</v>
      </c>
      <c r="AL667" s="4">
        <v>-2</v>
      </c>
      <c r="AM667" s="4">
        <v>0</v>
      </c>
      <c r="AN667" s="4">
        <v>21</v>
      </c>
      <c r="AO667" s="4">
        <v>190</v>
      </c>
      <c r="AP667" s="4">
        <v>189.9</v>
      </c>
      <c r="AQ667" s="4">
        <v>2.5</v>
      </c>
      <c r="AR667" s="4">
        <v>195</v>
      </c>
      <c r="AS667" s="4" t="s">
        <v>155</v>
      </c>
      <c r="AT667" s="4">
        <v>2</v>
      </c>
      <c r="AU667" s="5">
        <v>0.60086805555555556</v>
      </c>
      <c r="AV667" s="4">
        <v>47.164338000000001</v>
      </c>
      <c r="AW667" s="4">
        <v>-88.488878999999997</v>
      </c>
      <c r="AX667" s="4">
        <v>320.89999999999998</v>
      </c>
      <c r="AY667" s="4">
        <v>20.3</v>
      </c>
      <c r="AZ667" s="4">
        <v>12</v>
      </c>
      <c r="BA667" s="4">
        <v>11</v>
      </c>
      <c r="BB667" s="4" t="s">
        <v>435</v>
      </c>
      <c r="BC667" s="4">
        <v>1</v>
      </c>
      <c r="BD667" s="4">
        <v>1.1000000000000001</v>
      </c>
      <c r="BE667" s="4">
        <v>1.6302700000000001</v>
      </c>
      <c r="BF667" s="4">
        <v>14.063000000000001</v>
      </c>
      <c r="BG667" s="4">
        <v>14.83</v>
      </c>
      <c r="BH667" s="4">
        <v>1.05</v>
      </c>
      <c r="BI667" s="4">
        <v>14.021000000000001</v>
      </c>
      <c r="BJ667" s="4">
        <v>2950.893</v>
      </c>
      <c r="BK667" s="4">
        <v>36.659999999999997</v>
      </c>
      <c r="BL667" s="4">
        <v>1.3540000000000001</v>
      </c>
      <c r="BM667" s="4">
        <v>1.6020000000000001</v>
      </c>
      <c r="BN667" s="4">
        <v>2.956</v>
      </c>
      <c r="BO667" s="4">
        <v>1.0669999999999999</v>
      </c>
      <c r="BP667" s="4">
        <v>1.262</v>
      </c>
      <c r="BQ667" s="4">
        <v>2.33</v>
      </c>
      <c r="BR667" s="4">
        <v>8.1798999999999999</v>
      </c>
      <c r="BU667" s="4">
        <v>3.6720000000000002</v>
      </c>
      <c r="BW667" s="4">
        <v>293.55900000000003</v>
      </c>
      <c r="BX667" s="4">
        <v>0.233568</v>
      </c>
      <c r="BY667" s="4">
        <v>-5</v>
      </c>
      <c r="BZ667" s="4">
        <v>0.50109599999999999</v>
      </c>
      <c r="CA667" s="4">
        <v>5.7078179999999996</v>
      </c>
      <c r="CB667" s="4">
        <v>10.122139000000001</v>
      </c>
    </row>
    <row r="668" spans="1:80">
      <c r="A668" s="2">
        <v>42439</v>
      </c>
      <c r="B668" s="29">
        <v>0.39297313657407407</v>
      </c>
      <c r="C668" s="4">
        <v>13.491</v>
      </c>
      <c r="D668" s="4">
        <v>0.1056</v>
      </c>
      <c r="E668" s="4" t="s">
        <v>155</v>
      </c>
      <c r="F668" s="4">
        <v>1055.963303</v>
      </c>
      <c r="G668" s="4">
        <v>58.9</v>
      </c>
      <c r="H668" s="4">
        <v>68.099999999999994</v>
      </c>
      <c r="I668" s="4">
        <v>912.6</v>
      </c>
      <c r="K668" s="4">
        <v>1.1100000000000001</v>
      </c>
      <c r="L668" s="4">
        <v>74</v>
      </c>
      <c r="M668" s="4">
        <v>0.88190000000000002</v>
      </c>
      <c r="N668" s="4">
        <v>11.8971</v>
      </c>
      <c r="O668" s="4">
        <v>9.3100000000000002E-2</v>
      </c>
      <c r="P668" s="4">
        <v>51.942700000000002</v>
      </c>
      <c r="Q668" s="4">
        <v>60.055999999999997</v>
      </c>
      <c r="R668" s="4">
        <v>112</v>
      </c>
      <c r="S668" s="4">
        <v>40.941000000000003</v>
      </c>
      <c r="T668" s="4">
        <v>47.335900000000002</v>
      </c>
      <c r="U668" s="4">
        <v>88.3</v>
      </c>
      <c r="V668" s="4">
        <v>912.55309999999997</v>
      </c>
      <c r="Y668" s="4">
        <v>65.587000000000003</v>
      </c>
      <c r="Z668" s="4">
        <v>0</v>
      </c>
      <c r="AA668" s="4">
        <v>0.98109999999999997</v>
      </c>
      <c r="AB668" s="4" t="s">
        <v>384</v>
      </c>
      <c r="AC668" s="4">
        <v>0</v>
      </c>
      <c r="AD668" s="4">
        <v>11.8</v>
      </c>
      <c r="AE668" s="4">
        <v>839</v>
      </c>
      <c r="AF668" s="4">
        <v>856</v>
      </c>
      <c r="AG668" s="4">
        <v>854</v>
      </c>
      <c r="AH668" s="4">
        <v>76</v>
      </c>
      <c r="AI668" s="4">
        <v>17.829999999999998</v>
      </c>
      <c r="AJ668" s="4">
        <v>0.41</v>
      </c>
      <c r="AK668" s="4">
        <v>982</v>
      </c>
      <c r="AL668" s="4">
        <v>-2</v>
      </c>
      <c r="AM668" s="4">
        <v>0</v>
      </c>
      <c r="AN668" s="4">
        <v>21</v>
      </c>
      <c r="AO668" s="4">
        <v>190</v>
      </c>
      <c r="AP668" s="4">
        <v>190</v>
      </c>
      <c r="AQ668" s="4">
        <v>2.5</v>
      </c>
      <c r="AR668" s="4">
        <v>195</v>
      </c>
      <c r="AS668" s="4" t="s">
        <v>155</v>
      </c>
      <c r="AT668" s="4">
        <v>2</v>
      </c>
      <c r="AU668" s="5">
        <v>0.6008796296296296</v>
      </c>
      <c r="AV668" s="4">
        <v>47.16433</v>
      </c>
      <c r="AW668" s="4">
        <v>-88.489003999999994</v>
      </c>
      <c r="AX668" s="4">
        <v>320.8</v>
      </c>
      <c r="AY668" s="4">
        <v>21.1</v>
      </c>
      <c r="AZ668" s="4">
        <v>12</v>
      </c>
      <c r="BA668" s="4">
        <v>11</v>
      </c>
      <c r="BB668" s="4" t="s">
        <v>435</v>
      </c>
      <c r="BC668" s="4">
        <v>1.03023</v>
      </c>
      <c r="BD668" s="4">
        <v>1.1302300000000001</v>
      </c>
      <c r="BE668" s="4">
        <v>1.7302299999999999</v>
      </c>
      <c r="BF668" s="4">
        <v>14.063000000000001</v>
      </c>
      <c r="BG668" s="4">
        <v>15.47</v>
      </c>
      <c r="BH668" s="4">
        <v>1.1000000000000001</v>
      </c>
      <c r="BI668" s="4">
        <v>13.394</v>
      </c>
      <c r="BJ668" s="4">
        <v>2987.3110000000001</v>
      </c>
      <c r="BK668" s="4">
        <v>14.882</v>
      </c>
      <c r="BL668" s="4">
        <v>1.3660000000000001</v>
      </c>
      <c r="BM668" s="4">
        <v>1.579</v>
      </c>
      <c r="BN668" s="4">
        <v>2.9449999999999998</v>
      </c>
      <c r="BO668" s="4">
        <v>1.077</v>
      </c>
      <c r="BP668" s="4">
        <v>1.2450000000000001</v>
      </c>
      <c r="BQ668" s="4">
        <v>2.3210000000000002</v>
      </c>
      <c r="BR668" s="4">
        <v>7.5769000000000002</v>
      </c>
      <c r="BU668" s="4">
        <v>3.2669999999999999</v>
      </c>
      <c r="BW668" s="4">
        <v>179.126</v>
      </c>
      <c r="BX668" s="4">
        <v>0.20630399999999999</v>
      </c>
      <c r="BY668" s="4">
        <v>-5</v>
      </c>
      <c r="BZ668" s="4">
        <v>0.50009599999999998</v>
      </c>
      <c r="CA668" s="4">
        <v>5.0415539999999996</v>
      </c>
      <c r="CB668" s="4">
        <v>10.101939</v>
      </c>
    </row>
    <row r="669" spans="1:80">
      <c r="A669" s="2">
        <v>42439</v>
      </c>
      <c r="B669" s="29">
        <v>0.39298471064814816</v>
      </c>
      <c r="C669" s="4">
        <v>13.714</v>
      </c>
      <c r="D669" s="4">
        <v>6.1899999999999997E-2</v>
      </c>
      <c r="E669" s="4" t="s">
        <v>155</v>
      </c>
      <c r="F669" s="4">
        <v>619.42595700000004</v>
      </c>
      <c r="G669" s="4">
        <v>65.8</v>
      </c>
      <c r="H669" s="4">
        <v>68.099999999999994</v>
      </c>
      <c r="I669" s="4">
        <v>890</v>
      </c>
      <c r="K669" s="4">
        <v>1</v>
      </c>
      <c r="L669" s="4">
        <v>71</v>
      </c>
      <c r="M669" s="4">
        <v>0.88060000000000005</v>
      </c>
      <c r="N669" s="4">
        <v>12.076000000000001</v>
      </c>
      <c r="O669" s="4">
        <v>5.45E-2</v>
      </c>
      <c r="P669" s="4">
        <v>57.944299999999998</v>
      </c>
      <c r="Q669" s="4">
        <v>60.006700000000002</v>
      </c>
      <c r="R669" s="4">
        <v>118</v>
      </c>
      <c r="S669" s="4">
        <v>45.671500000000002</v>
      </c>
      <c r="T669" s="4">
        <v>47.2971</v>
      </c>
      <c r="U669" s="4">
        <v>93</v>
      </c>
      <c r="V669" s="4">
        <v>890.03179999999998</v>
      </c>
      <c r="Y669" s="4">
        <v>62.082000000000001</v>
      </c>
      <c r="Z669" s="4">
        <v>0</v>
      </c>
      <c r="AA669" s="4">
        <v>0.88060000000000005</v>
      </c>
      <c r="AB669" s="4" t="s">
        <v>384</v>
      </c>
      <c r="AC669" s="4">
        <v>0</v>
      </c>
      <c r="AD669" s="4">
        <v>11.8</v>
      </c>
      <c r="AE669" s="4">
        <v>840</v>
      </c>
      <c r="AF669" s="4">
        <v>856</v>
      </c>
      <c r="AG669" s="4">
        <v>849</v>
      </c>
      <c r="AH669" s="4">
        <v>76</v>
      </c>
      <c r="AI669" s="4">
        <v>17.829999999999998</v>
      </c>
      <c r="AJ669" s="4">
        <v>0.41</v>
      </c>
      <c r="AK669" s="4">
        <v>982</v>
      </c>
      <c r="AL669" s="4">
        <v>-2</v>
      </c>
      <c r="AM669" s="4">
        <v>0</v>
      </c>
      <c r="AN669" s="4">
        <v>21</v>
      </c>
      <c r="AO669" s="4">
        <v>190</v>
      </c>
      <c r="AP669" s="4">
        <v>190</v>
      </c>
      <c r="AQ669" s="4">
        <v>2.6</v>
      </c>
      <c r="AR669" s="4">
        <v>195</v>
      </c>
      <c r="AS669" s="4" t="s">
        <v>155</v>
      </c>
      <c r="AT669" s="4">
        <v>2</v>
      </c>
      <c r="AU669" s="5">
        <v>0.60089120370370364</v>
      </c>
      <c r="AV669" s="4">
        <v>47.164304000000001</v>
      </c>
      <c r="AW669" s="4">
        <v>-88.489136000000002</v>
      </c>
      <c r="AX669" s="4">
        <v>320.60000000000002</v>
      </c>
      <c r="AY669" s="4">
        <v>22.7</v>
      </c>
      <c r="AZ669" s="4">
        <v>12</v>
      </c>
      <c r="BA669" s="4">
        <v>11</v>
      </c>
      <c r="BB669" s="4" t="s">
        <v>435</v>
      </c>
      <c r="BC669" s="4">
        <v>1.1000000000000001</v>
      </c>
      <c r="BD669" s="4">
        <v>1.2302999999999999</v>
      </c>
      <c r="BE669" s="4">
        <v>1.8</v>
      </c>
      <c r="BF669" s="4">
        <v>14.063000000000001</v>
      </c>
      <c r="BG669" s="4">
        <v>15.29</v>
      </c>
      <c r="BH669" s="4">
        <v>1.0900000000000001</v>
      </c>
      <c r="BI669" s="4">
        <v>13.561999999999999</v>
      </c>
      <c r="BJ669" s="4">
        <v>2997.86</v>
      </c>
      <c r="BK669" s="4">
        <v>8.6180000000000003</v>
      </c>
      <c r="BL669" s="4">
        <v>1.506</v>
      </c>
      <c r="BM669" s="4">
        <v>1.56</v>
      </c>
      <c r="BN669" s="4">
        <v>3.0659999999999998</v>
      </c>
      <c r="BO669" s="4">
        <v>1.1870000000000001</v>
      </c>
      <c r="BP669" s="4">
        <v>1.23</v>
      </c>
      <c r="BQ669" s="4">
        <v>2.4169999999999998</v>
      </c>
      <c r="BR669" s="4">
        <v>7.3061999999999996</v>
      </c>
      <c r="BU669" s="4">
        <v>3.0579999999999998</v>
      </c>
      <c r="BW669" s="4">
        <v>158.94800000000001</v>
      </c>
      <c r="BX669" s="4">
        <v>0.22208</v>
      </c>
      <c r="BY669" s="4">
        <v>-5</v>
      </c>
      <c r="BZ669" s="4">
        <v>0.50090400000000002</v>
      </c>
      <c r="CA669" s="4">
        <v>5.4270800000000001</v>
      </c>
      <c r="CB669" s="4">
        <v>10.118261</v>
      </c>
    </row>
    <row r="670" spans="1:80">
      <c r="A670" s="2">
        <v>42439</v>
      </c>
      <c r="B670" s="29">
        <v>0.3929962847222222</v>
      </c>
      <c r="C670" s="4">
        <v>14.022</v>
      </c>
      <c r="D670" s="4">
        <v>4.4499999999999998E-2</v>
      </c>
      <c r="E670" s="4" t="s">
        <v>155</v>
      </c>
      <c r="F670" s="4">
        <v>444.71713799999998</v>
      </c>
      <c r="G670" s="4">
        <v>95</v>
      </c>
      <c r="H670" s="4">
        <v>68.3</v>
      </c>
      <c r="I670" s="4">
        <v>989</v>
      </c>
      <c r="K670" s="4">
        <v>1.29</v>
      </c>
      <c r="L670" s="4">
        <v>74</v>
      </c>
      <c r="M670" s="4">
        <v>0.87829999999999997</v>
      </c>
      <c r="N670" s="4">
        <v>12.315799999999999</v>
      </c>
      <c r="O670" s="4">
        <v>3.9100000000000003E-2</v>
      </c>
      <c r="P670" s="4">
        <v>83.414000000000001</v>
      </c>
      <c r="Q670" s="4">
        <v>59.982999999999997</v>
      </c>
      <c r="R670" s="4">
        <v>143.4</v>
      </c>
      <c r="S670" s="4">
        <v>65.746600000000001</v>
      </c>
      <c r="T670" s="4">
        <v>47.278399999999998</v>
      </c>
      <c r="U670" s="4">
        <v>113</v>
      </c>
      <c r="V670" s="4">
        <v>989.0471</v>
      </c>
      <c r="Y670" s="4">
        <v>64.903999999999996</v>
      </c>
      <c r="Z670" s="4">
        <v>0</v>
      </c>
      <c r="AA670" s="4">
        <v>1.1359999999999999</v>
      </c>
      <c r="AB670" s="4" t="s">
        <v>384</v>
      </c>
      <c r="AC670" s="4">
        <v>0</v>
      </c>
      <c r="AD670" s="4">
        <v>11.8</v>
      </c>
      <c r="AE670" s="4">
        <v>840</v>
      </c>
      <c r="AF670" s="4">
        <v>856</v>
      </c>
      <c r="AG670" s="4">
        <v>844</v>
      </c>
      <c r="AH670" s="4">
        <v>76</v>
      </c>
      <c r="AI670" s="4">
        <v>17.829999999999998</v>
      </c>
      <c r="AJ670" s="4">
        <v>0.41</v>
      </c>
      <c r="AK670" s="4">
        <v>982</v>
      </c>
      <c r="AL670" s="4">
        <v>-2</v>
      </c>
      <c r="AM670" s="4">
        <v>0</v>
      </c>
      <c r="AN670" s="4">
        <v>21</v>
      </c>
      <c r="AO670" s="4">
        <v>190</v>
      </c>
      <c r="AP670" s="4">
        <v>190</v>
      </c>
      <c r="AQ670" s="4">
        <v>2.9</v>
      </c>
      <c r="AR670" s="4">
        <v>195</v>
      </c>
      <c r="AS670" s="4" t="s">
        <v>155</v>
      </c>
      <c r="AT670" s="4">
        <v>2</v>
      </c>
      <c r="AU670" s="5">
        <v>0.60090277777777779</v>
      </c>
      <c r="AV670" s="4">
        <v>47.164270999999999</v>
      </c>
      <c r="AW670" s="4">
        <v>-88.489270000000005</v>
      </c>
      <c r="AX670" s="4">
        <v>320.5</v>
      </c>
      <c r="AY670" s="4">
        <v>23.6</v>
      </c>
      <c r="AZ670" s="4">
        <v>12</v>
      </c>
      <c r="BA670" s="4">
        <v>11</v>
      </c>
      <c r="BB670" s="4" t="s">
        <v>435</v>
      </c>
      <c r="BC670" s="4">
        <v>1.1303000000000001</v>
      </c>
      <c r="BD670" s="4">
        <v>1.3303</v>
      </c>
      <c r="BE670" s="4">
        <v>1.8303</v>
      </c>
      <c r="BF670" s="4">
        <v>14.063000000000001</v>
      </c>
      <c r="BG670" s="4">
        <v>14.99</v>
      </c>
      <c r="BH670" s="4">
        <v>1.07</v>
      </c>
      <c r="BI670" s="4">
        <v>13.85</v>
      </c>
      <c r="BJ670" s="4">
        <v>2999.7060000000001</v>
      </c>
      <c r="BK670" s="4">
        <v>6.0549999999999997</v>
      </c>
      <c r="BL670" s="4">
        <v>2.1280000000000001</v>
      </c>
      <c r="BM670" s="4">
        <v>1.53</v>
      </c>
      <c r="BN670" s="4">
        <v>3.6579999999999999</v>
      </c>
      <c r="BO670" s="4">
        <v>1.677</v>
      </c>
      <c r="BP670" s="4">
        <v>1.206</v>
      </c>
      <c r="BQ670" s="4">
        <v>2.883</v>
      </c>
      <c r="BR670" s="4">
        <v>7.9657999999999998</v>
      </c>
      <c r="BU670" s="4">
        <v>3.1360000000000001</v>
      </c>
      <c r="BW670" s="4">
        <v>201.185</v>
      </c>
      <c r="BX670" s="4">
        <v>0.230328</v>
      </c>
      <c r="BY670" s="4">
        <v>-5</v>
      </c>
      <c r="BZ670" s="4">
        <v>0.50190400000000002</v>
      </c>
      <c r="CA670" s="4">
        <v>5.6286399999999999</v>
      </c>
      <c r="CB670" s="4">
        <v>10.138461</v>
      </c>
    </row>
    <row r="671" spans="1:80">
      <c r="A671" s="2">
        <v>42439</v>
      </c>
      <c r="B671" s="29">
        <v>0.39300785879629635</v>
      </c>
      <c r="C671" s="4">
        <v>14.16</v>
      </c>
      <c r="D671" s="4">
        <v>3.9899999999999998E-2</v>
      </c>
      <c r="E671" s="4" t="s">
        <v>155</v>
      </c>
      <c r="F671" s="4">
        <v>398.701188</v>
      </c>
      <c r="G671" s="4">
        <v>106.2</v>
      </c>
      <c r="H671" s="4">
        <v>64.3</v>
      </c>
      <c r="I671" s="4">
        <v>1018.4</v>
      </c>
      <c r="K671" s="4">
        <v>1.3</v>
      </c>
      <c r="L671" s="4">
        <v>75</v>
      </c>
      <c r="M671" s="4">
        <v>0.87729999999999997</v>
      </c>
      <c r="N671" s="4">
        <v>12.422599999999999</v>
      </c>
      <c r="O671" s="4">
        <v>3.5000000000000003E-2</v>
      </c>
      <c r="P671" s="4">
        <v>93.151700000000005</v>
      </c>
      <c r="Q671" s="4">
        <v>56.374899999999997</v>
      </c>
      <c r="R671" s="4">
        <v>149.5</v>
      </c>
      <c r="S671" s="4">
        <v>73.421800000000005</v>
      </c>
      <c r="T671" s="4">
        <v>44.4345</v>
      </c>
      <c r="U671" s="4">
        <v>117.9</v>
      </c>
      <c r="V671" s="4">
        <v>1018.3584</v>
      </c>
      <c r="Y671" s="4">
        <v>65.534000000000006</v>
      </c>
      <c r="Z671" s="4">
        <v>0</v>
      </c>
      <c r="AA671" s="4">
        <v>1.1405000000000001</v>
      </c>
      <c r="AB671" s="4" t="s">
        <v>384</v>
      </c>
      <c r="AC671" s="4">
        <v>0</v>
      </c>
      <c r="AD671" s="4">
        <v>11.8</v>
      </c>
      <c r="AE671" s="4">
        <v>840</v>
      </c>
      <c r="AF671" s="4">
        <v>856</v>
      </c>
      <c r="AG671" s="4">
        <v>840</v>
      </c>
      <c r="AH671" s="4">
        <v>76</v>
      </c>
      <c r="AI671" s="4">
        <v>17.829999999999998</v>
      </c>
      <c r="AJ671" s="4">
        <v>0.41</v>
      </c>
      <c r="AK671" s="4">
        <v>982</v>
      </c>
      <c r="AL671" s="4">
        <v>-2</v>
      </c>
      <c r="AM671" s="4">
        <v>0</v>
      </c>
      <c r="AN671" s="4">
        <v>21</v>
      </c>
      <c r="AO671" s="4">
        <v>190.9</v>
      </c>
      <c r="AP671" s="4">
        <v>190</v>
      </c>
      <c r="AQ671" s="4">
        <v>2.9</v>
      </c>
      <c r="AR671" s="4">
        <v>195</v>
      </c>
      <c r="AS671" s="4" t="s">
        <v>155</v>
      </c>
      <c r="AT671" s="4">
        <v>2</v>
      </c>
      <c r="AU671" s="5">
        <v>0.60091435185185182</v>
      </c>
      <c r="AV671" s="4">
        <v>47.164231999999998</v>
      </c>
      <c r="AW671" s="4">
        <v>-88.489402999999996</v>
      </c>
      <c r="AX671" s="4">
        <v>320.3</v>
      </c>
      <c r="AY671" s="4">
        <v>24</v>
      </c>
      <c r="AZ671" s="4">
        <v>12</v>
      </c>
      <c r="BA671" s="4">
        <v>11</v>
      </c>
      <c r="BB671" s="4" t="s">
        <v>435</v>
      </c>
      <c r="BC671" s="4">
        <v>1.2302999999999999</v>
      </c>
      <c r="BD671" s="4">
        <v>1.4</v>
      </c>
      <c r="BE671" s="4">
        <v>1.9302999999999999</v>
      </c>
      <c r="BF671" s="4">
        <v>14.063000000000001</v>
      </c>
      <c r="BG671" s="4">
        <v>14.85</v>
      </c>
      <c r="BH671" s="4">
        <v>1.06</v>
      </c>
      <c r="BI671" s="4">
        <v>13.986000000000001</v>
      </c>
      <c r="BJ671" s="4">
        <v>3000.1860000000001</v>
      </c>
      <c r="BK671" s="4">
        <v>5.3769999999999998</v>
      </c>
      <c r="BL671" s="4">
        <v>2.3559999999999999</v>
      </c>
      <c r="BM671" s="4">
        <v>1.4259999999999999</v>
      </c>
      <c r="BN671" s="4">
        <v>3.782</v>
      </c>
      <c r="BO671" s="4">
        <v>1.857</v>
      </c>
      <c r="BP671" s="4">
        <v>1.1240000000000001</v>
      </c>
      <c r="BQ671" s="4">
        <v>2.9809999999999999</v>
      </c>
      <c r="BR671" s="4">
        <v>8.1326999999999998</v>
      </c>
      <c r="BU671" s="4">
        <v>3.14</v>
      </c>
      <c r="BW671" s="4">
        <v>200.27500000000001</v>
      </c>
      <c r="BX671" s="4">
        <v>0.246368</v>
      </c>
      <c r="BY671" s="4">
        <v>-5</v>
      </c>
      <c r="BZ671" s="4">
        <v>0.502</v>
      </c>
      <c r="CA671" s="4">
        <v>6.0206179999999998</v>
      </c>
      <c r="CB671" s="4">
        <v>10.1404</v>
      </c>
    </row>
    <row r="672" spans="1:80">
      <c r="A672" s="2">
        <v>42439</v>
      </c>
      <c r="B672" s="29">
        <v>0.39301943287037039</v>
      </c>
      <c r="C672" s="4">
        <v>14.157</v>
      </c>
      <c r="D672" s="4">
        <v>3.9E-2</v>
      </c>
      <c r="E672" s="4" t="s">
        <v>155</v>
      </c>
      <c r="F672" s="4">
        <v>390</v>
      </c>
      <c r="G672" s="4">
        <v>108.7</v>
      </c>
      <c r="H672" s="4">
        <v>59.4</v>
      </c>
      <c r="I672" s="4">
        <v>1013.6</v>
      </c>
      <c r="K672" s="4">
        <v>1</v>
      </c>
      <c r="L672" s="4">
        <v>75</v>
      </c>
      <c r="M672" s="4">
        <v>0.87719999999999998</v>
      </c>
      <c r="N672" s="4">
        <v>12.4184</v>
      </c>
      <c r="O672" s="4">
        <v>3.4200000000000001E-2</v>
      </c>
      <c r="P672" s="4">
        <v>95.375100000000003</v>
      </c>
      <c r="Q672" s="4">
        <v>52.106900000000003</v>
      </c>
      <c r="R672" s="4">
        <v>147.5</v>
      </c>
      <c r="S672" s="4">
        <v>75.174300000000002</v>
      </c>
      <c r="T672" s="4">
        <v>41.070500000000003</v>
      </c>
      <c r="U672" s="4">
        <v>116.2</v>
      </c>
      <c r="V672" s="4">
        <v>1013.5890000000001</v>
      </c>
      <c r="Y672" s="4">
        <v>65.537999999999997</v>
      </c>
      <c r="Z672" s="4">
        <v>0</v>
      </c>
      <c r="AA672" s="4">
        <v>0.87619999999999998</v>
      </c>
      <c r="AB672" s="4" t="s">
        <v>384</v>
      </c>
      <c r="AC672" s="4">
        <v>0</v>
      </c>
      <c r="AD672" s="4">
        <v>11.8</v>
      </c>
      <c r="AE672" s="4">
        <v>839</v>
      </c>
      <c r="AF672" s="4">
        <v>856</v>
      </c>
      <c r="AG672" s="4">
        <v>841</v>
      </c>
      <c r="AH672" s="4">
        <v>76</v>
      </c>
      <c r="AI672" s="4">
        <v>17.829999999999998</v>
      </c>
      <c r="AJ672" s="4">
        <v>0.41</v>
      </c>
      <c r="AK672" s="4">
        <v>982</v>
      </c>
      <c r="AL672" s="4">
        <v>-2</v>
      </c>
      <c r="AM672" s="4">
        <v>0</v>
      </c>
      <c r="AN672" s="4">
        <v>21</v>
      </c>
      <c r="AO672" s="4">
        <v>190.1</v>
      </c>
      <c r="AP672" s="4">
        <v>189.1</v>
      </c>
      <c r="AQ672" s="4">
        <v>2.5</v>
      </c>
      <c r="AR672" s="4">
        <v>195</v>
      </c>
      <c r="AS672" s="4" t="s">
        <v>155</v>
      </c>
      <c r="AT672" s="4">
        <v>2</v>
      </c>
      <c r="AU672" s="5">
        <v>0.60092592592592597</v>
      </c>
      <c r="AV672" s="4">
        <v>47.164188000000003</v>
      </c>
      <c r="AW672" s="4">
        <v>-88.489536000000001</v>
      </c>
      <c r="AX672" s="4">
        <v>320.2</v>
      </c>
      <c r="AY672" s="4">
        <v>24.5</v>
      </c>
      <c r="AZ672" s="4">
        <v>12</v>
      </c>
      <c r="BA672" s="4">
        <v>11</v>
      </c>
      <c r="BB672" s="4" t="s">
        <v>435</v>
      </c>
      <c r="BC672" s="4">
        <v>1.3</v>
      </c>
      <c r="BD672" s="4">
        <v>1.4908999999999999</v>
      </c>
      <c r="BE672" s="4">
        <v>2.0606</v>
      </c>
      <c r="BF672" s="4">
        <v>14.063000000000001</v>
      </c>
      <c r="BG672" s="4">
        <v>14.86</v>
      </c>
      <c r="BH672" s="4">
        <v>1.06</v>
      </c>
      <c r="BI672" s="4">
        <v>13.996</v>
      </c>
      <c r="BJ672" s="4">
        <v>3000.4769999999999</v>
      </c>
      <c r="BK672" s="4">
        <v>5.2610000000000001</v>
      </c>
      <c r="BL672" s="4">
        <v>2.4129999999999998</v>
      </c>
      <c r="BM672" s="4">
        <v>1.3180000000000001</v>
      </c>
      <c r="BN672" s="4">
        <v>3.7320000000000002</v>
      </c>
      <c r="BO672" s="4">
        <v>1.9019999999999999</v>
      </c>
      <c r="BP672" s="4">
        <v>1.0389999999999999</v>
      </c>
      <c r="BQ672" s="4">
        <v>2.9409999999999998</v>
      </c>
      <c r="BR672" s="4">
        <v>8.0981000000000005</v>
      </c>
      <c r="BU672" s="4">
        <v>3.1419999999999999</v>
      </c>
      <c r="BW672" s="4">
        <v>153.93199999999999</v>
      </c>
      <c r="BX672" s="4">
        <v>0.24709700000000001</v>
      </c>
      <c r="BY672" s="4">
        <v>-5</v>
      </c>
      <c r="BZ672" s="4">
        <v>0.502</v>
      </c>
      <c r="CA672" s="4">
        <v>6.03843</v>
      </c>
      <c r="CB672" s="4">
        <v>10.1404</v>
      </c>
    </row>
    <row r="673" spans="1:80">
      <c r="A673" s="2">
        <v>42439</v>
      </c>
      <c r="B673" s="29">
        <v>0.39303100694444443</v>
      </c>
      <c r="C673" s="4">
        <v>14.114000000000001</v>
      </c>
      <c r="D673" s="4">
        <v>0.14169999999999999</v>
      </c>
      <c r="E673" s="4" t="s">
        <v>155</v>
      </c>
      <c r="F673" s="4">
        <v>1416.625</v>
      </c>
      <c r="G673" s="4">
        <v>109</v>
      </c>
      <c r="H673" s="4">
        <v>59.4</v>
      </c>
      <c r="I673" s="4">
        <v>1065.5</v>
      </c>
      <c r="K673" s="4">
        <v>0.8</v>
      </c>
      <c r="L673" s="4">
        <v>77</v>
      </c>
      <c r="M673" s="4">
        <v>0.87690000000000001</v>
      </c>
      <c r="N673" s="4">
        <v>12.3772</v>
      </c>
      <c r="O673" s="4">
        <v>0.1242</v>
      </c>
      <c r="P673" s="4">
        <v>95.624200000000002</v>
      </c>
      <c r="Q673" s="4">
        <v>52.089100000000002</v>
      </c>
      <c r="R673" s="4">
        <v>147.69999999999999</v>
      </c>
      <c r="S673" s="4">
        <v>75.370599999999996</v>
      </c>
      <c r="T673" s="4">
        <v>41.056399999999996</v>
      </c>
      <c r="U673" s="4">
        <v>116.4</v>
      </c>
      <c r="V673" s="4">
        <v>1065.4712999999999</v>
      </c>
      <c r="Y673" s="4">
        <v>67.400000000000006</v>
      </c>
      <c r="Z673" s="4">
        <v>0</v>
      </c>
      <c r="AA673" s="4">
        <v>0.70150000000000001</v>
      </c>
      <c r="AB673" s="4" t="s">
        <v>384</v>
      </c>
      <c r="AC673" s="4">
        <v>0</v>
      </c>
      <c r="AD673" s="4">
        <v>11.8</v>
      </c>
      <c r="AE673" s="4">
        <v>840</v>
      </c>
      <c r="AF673" s="4">
        <v>856</v>
      </c>
      <c r="AG673" s="4">
        <v>840</v>
      </c>
      <c r="AH673" s="4">
        <v>76</v>
      </c>
      <c r="AI673" s="4">
        <v>17.829999999999998</v>
      </c>
      <c r="AJ673" s="4">
        <v>0.41</v>
      </c>
      <c r="AK673" s="4">
        <v>982</v>
      </c>
      <c r="AL673" s="4">
        <v>-2</v>
      </c>
      <c r="AM673" s="4">
        <v>0</v>
      </c>
      <c r="AN673" s="4">
        <v>21</v>
      </c>
      <c r="AO673" s="4">
        <v>190.9</v>
      </c>
      <c r="AP673" s="4">
        <v>189</v>
      </c>
      <c r="AQ673" s="4">
        <v>3.5</v>
      </c>
      <c r="AR673" s="4">
        <v>195</v>
      </c>
      <c r="AS673" s="4" t="s">
        <v>155</v>
      </c>
      <c r="AT673" s="4">
        <v>2</v>
      </c>
      <c r="AU673" s="5">
        <v>0.60093750000000001</v>
      </c>
      <c r="AV673" s="4">
        <v>47.164136999999997</v>
      </c>
      <c r="AW673" s="4">
        <v>-88.489666999999997</v>
      </c>
      <c r="AX673" s="4">
        <v>320.10000000000002</v>
      </c>
      <c r="AY673" s="4">
        <v>25.1</v>
      </c>
      <c r="AZ673" s="4">
        <v>12</v>
      </c>
      <c r="BA673" s="4">
        <v>11</v>
      </c>
      <c r="BB673" s="4" t="s">
        <v>435</v>
      </c>
      <c r="BC673" s="4">
        <v>1.3</v>
      </c>
      <c r="BD673" s="4">
        <v>1.7</v>
      </c>
      <c r="BE673" s="4">
        <v>2.2303000000000002</v>
      </c>
      <c r="BF673" s="4">
        <v>14.063000000000001</v>
      </c>
      <c r="BG673" s="4">
        <v>14.78</v>
      </c>
      <c r="BH673" s="4">
        <v>1.05</v>
      </c>
      <c r="BI673" s="4">
        <v>14.035</v>
      </c>
      <c r="BJ673" s="4">
        <v>2977.6680000000001</v>
      </c>
      <c r="BK673" s="4">
        <v>19.021999999999998</v>
      </c>
      <c r="BL673" s="4">
        <v>2.4089999999999998</v>
      </c>
      <c r="BM673" s="4">
        <v>1.3120000000000001</v>
      </c>
      <c r="BN673" s="4">
        <v>3.7210000000000001</v>
      </c>
      <c r="BO673" s="4">
        <v>1.899</v>
      </c>
      <c r="BP673" s="4">
        <v>1.034</v>
      </c>
      <c r="BQ673" s="4">
        <v>2.9329999999999998</v>
      </c>
      <c r="BR673" s="4">
        <v>8.4760000000000009</v>
      </c>
      <c r="BU673" s="4">
        <v>3.2170000000000001</v>
      </c>
      <c r="BW673" s="4">
        <v>122.717</v>
      </c>
      <c r="BX673" s="4">
        <v>0.22530600000000001</v>
      </c>
      <c r="BY673" s="4">
        <v>-5</v>
      </c>
      <c r="BZ673" s="4">
        <v>0.502</v>
      </c>
      <c r="CA673" s="4">
        <v>5.505922</v>
      </c>
      <c r="CB673" s="4">
        <v>10.1404</v>
      </c>
    </row>
    <row r="674" spans="1:80">
      <c r="A674" s="2">
        <v>42439</v>
      </c>
      <c r="B674" s="29">
        <v>0.39304258101851852</v>
      </c>
      <c r="C674" s="4">
        <v>13.935</v>
      </c>
      <c r="D674" s="4">
        <v>0.66820000000000002</v>
      </c>
      <c r="E674" s="4" t="s">
        <v>155</v>
      </c>
      <c r="F674" s="4">
        <v>6682.0348839999997</v>
      </c>
      <c r="G674" s="4">
        <v>109.1</v>
      </c>
      <c r="H674" s="4">
        <v>59.4</v>
      </c>
      <c r="I674" s="4">
        <v>1298.9000000000001</v>
      </c>
      <c r="K674" s="4">
        <v>0.8</v>
      </c>
      <c r="L674" s="4">
        <v>91</v>
      </c>
      <c r="M674" s="4">
        <v>0.87339999999999995</v>
      </c>
      <c r="N674" s="4">
        <v>12.171200000000001</v>
      </c>
      <c r="O674" s="4">
        <v>0.58360000000000001</v>
      </c>
      <c r="P674" s="4">
        <v>95.328800000000001</v>
      </c>
      <c r="Q674" s="4">
        <v>51.880600000000001</v>
      </c>
      <c r="R674" s="4">
        <v>147.19999999999999</v>
      </c>
      <c r="S674" s="4">
        <v>75.137799999999999</v>
      </c>
      <c r="T674" s="4">
        <v>40.892099999999999</v>
      </c>
      <c r="U674" s="4">
        <v>116</v>
      </c>
      <c r="V674" s="4">
        <v>1298.8506</v>
      </c>
      <c r="Y674" s="4">
        <v>79.308000000000007</v>
      </c>
      <c r="Z674" s="4">
        <v>0</v>
      </c>
      <c r="AA674" s="4">
        <v>0.69869999999999999</v>
      </c>
      <c r="AB674" s="4" t="s">
        <v>384</v>
      </c>
      <c r="AC674" s="4">
        <v>0</v>
      </c>
      <c r="AD674" s="4">
        <v>11.8</v>
      </c>
      <c r="AE674" s="4">
        <v>839</v>
      </c>
      <c r="AF674" s="4">
        <v>856</v>
      </c>
      <c r="AG674" s="4">
        <v>838</v>
      </c>
      <c r="AH674" s="4">
        <v>76</v>
      </c>
      <c r="AI674" s="4">
        <v>17.829999999999998</v>
      </c>
      <c r="AJ674" s="4">
        <v>0.41</v>
      </c>
      <c r="AK674" s="4">
        <v>982</v>
      </c>
      <c r="AL674" s="4">
        <v>-2</v>
      </c>
      <c r="AM674" s="4">
        <v>0</v>
      </c>
      <c r="AN674" s="4">
        <v>21</v>
      </c>
      <c r="AO674" s="4">
        <v>191</v>
      </c>
      <c r="AP674" s="4">
        <v>189.9</v>
      </c>
      <c r="AQ674" s="4">
        <v>3.3</v>
      </c>
      <c r="AR674" s="4">
        <v>195</v>
      </c>
      <c r="AS674" s="4" t="s">
        <v>155</v>
      </c>
      <c r="AT674" s="4">
        <v>2</v>
      </c>
      <c r="AU674" s="5">
        <v>0.60094907407407405</v>
      </c>
      <c r="AV674" s="4">
        <v>47.164070000000002</v>
      </c>
      <c r="AW674" s="4">
        <v>-88.489789000000002</v>
      </c>
      <c r="AX674" s="4">
        <v>319.89999999999998</v>
      </c>
      <c r="AY674" s="4">
        <v>25.9</v>
      </c>
      <c r="AZ674" s="4">
        <v>12</v>
      </c>
      <c r="BA674" s="4">
        <v>10</v>
      </c>
      <c r="BB674" s="4" t="s">
        <v>436</v>
      </c>
      <c r="BC674" s="4">
        <v>1.3303</v>
      </c>
      <c r="BD674" s="4">
        <v>1.7302999999999999</v>
      </c>
      <c r="BE674" s="4">
        <v>2.2999999999999998</v>
      </c>
      <c r="BF674" s="4">
        <v>14.063000000000001</v>
      </c>
      <c r="BG674" s="4">
        <v>14.36</v>
      </c>
      <c r="BH674" s="4">
        <v>1.02</v>
      </c>
      <c r="BI674" s="4">
        <v>14.494</v>
      </c>
      <c r="BJ674" s="4">
        <v>2865.0059999999999</v>
      </c>
      <c r="BK674" s="4">
        <v>87.438000000000002</v>
      </c>
      <c r="BL674" s="4">
        <v>2.35</v>
      </c>
      <c r="BM674" s="4">
        <v>1.2789999999999999</v>
      </c>
      <c r="BN674" s="4">
        <v>3.629</v>
      </c>
      <c r="BO674" s="4">
        <v>1.8520000000000001</v>
      </c>
      <c r="BP674" s="4">
        <v>1.008</v>
      </c>
      <c r="BQ674" s="4">
        <v>2.86</v>
      </c>
      <c r="BR674" s="4">
        <v>10.11</v>
      </c>
      <c r="BU674" s="4">
        <v>3.7040000000000002</v>
      </c>
      <c r="BW674" s="4">
        <v>119.592</v>
      </c>
      <c r="BX674" s="4">
        <v>0.31972800000000001</v>
      </c>
      <c r="BY674" s="4">
        <v>-5</v>
      </c>
      <c r="BZ674" s="4">
        <v>0.50561599999999995</v>
      </c>
      <c r="CA674" s="4">
        <v>7.8133530000000002</v>
      </c>
      <c r="CB674" s="4">
        <v>10.213443</v>
      </c>
    </row>
    <row r="675" spans="1:80">
      <c r="A675" s="2">
        <v>42439</v>
      </c>
      <c r="B675" s="29">
        <v>0.39305415509259256</v>
      </c>
      <c r="C675" s="4">
        <v>13.616</v>
      </c>
      <c r="D675" s="4">
        <v>1.6449</v>
      </c>
      <c r="E675" s="4" t="s">
        <v>155</v>
      </c>
      <c r="F675" s="4">
        <v>16449.391670000001</v>
      </c>
      <c r="G675" s="4">
        <v>85.7</v>
      </c>
      <c r="H675" s="4">
        <v>59.4</v>
      </c>
      <c r="I675" s="4">
        <v>1483.3</v>
      </c>
      <c r="K675" s="4">
        <v>0.65</v>
      </c>
      <c r="L675" s="4">
        <v>99</v>
      </c>
      <c r="M675" s="4">
        <v>0.8669</v>
      </c>
      <c r="N675" s="4">
        <v>11.804500000000001</v>
      </c>
      <c r="O675" s="4">
        <v>1.4260999999999999</v>
      </c>
      <c r="P675" s="4">
        <v>74.268299999999996</v>
      </c>
      <c r="Q675" s="4">
        <v>51.496299999999998</v>
      </c>
      <c r="R675" s="4">
        <v>125.8</v>
      </c>
      <c r="S675" s="4">
        <v>58.537999999999997</v>
      </c>
      <c r="T675" s="4">
        <v>40.589199999999998</v>
      </c>
      <c r="U675" s="4">
        <v>99.1</v>
      </c>
      <c r="V675" s="4">
        <v>1483.258</v>
      </c>
      <c r="Y675" s="4">
        <v>86.004999999999995</v>
      </c>
      <c r="Z675" s="4">
        <v>0</v>
      </c>
      <c r="AA675" s="4">
        <v>0.56769999999999998</v>
      </c>
      <c r="AB675" s="4" t="s">
        <v>384</v>
      </c>
      <c r="AC675" s="4">
        <v>0</v>
      </c>
      <c r="AD675" s="4">
        <v>11.8</v>
      </c>
      <c r="AE675" s="4">
        <v>839</v>
      </c>
      <c r="AF675" s="4">
        <v>856</v>
      </c>
      <c r="AG675" s="4">
        <v>839</v>
      </c>
      <c r="AH675" s="4">
        <v>76</v>
      </c>
      <c r="AI675" s="4">
        <v>17.829999999999998</v>
      </c>
      <c r="AJ675" s="4">
        <v>0.41</v>
      </c>
      <c r="AK675" s="4">
        <v>982</v>
      </c>
      <c r="AL675" s="4">
        <v>-2</v>
      </c>
      <c r="AM675" s="4">
        <v>0</v>
      </c>
      <c r="AN675" s="4">
        <v>21</v>
      </c>
      <c r="AO675" s="4">
        <v>191</v>
      </c>
      <c r="AP675" s="4">
        <v>190</v>
      </c>
      <c r="AQ675" s="4">
        <v>2.9</v>
      </c>
      <c r="AR675" s="4">
        <v>195</v>
      </c>
      <c r="AS675" s="4" t="s">
        <v>155</v>
      </c>
      <c r="AT675" s="4">
        <v>2</v>
      </c>
      <c r="AU675" s="5">
        <v>0.60096064814814809</v>
      </c>
      <c r="AV675" s="4">
        <v>47.163995</v>
      </c>
      <c r="AW675" s="4">
        <v>-88.489909999999995</v>
      </c>
      <c r="AX675" s="4">
        <v>319.8</v>
      </c>
      <c r="AY675" s="4">
        <v>26.8</v>
      </c>
      <c r="AZ675" s="4">
        <v>12</v>
      </c>
      <c r="BA675" s="4">
        <v>10</v>
      </c>
      <c r="BB675" s="4" t="s">
        <v>436</v>
      </c>
      <c r="BC675" s="4">
        <v>1.2787999999999999</v>
      </c>
      <c r="BD675" s="4">
        <v>1.7091000000000001</v>
      </c>
      <c r="BE675" s="4">
        <v>2.1484999999999999</v>
      </c>
      <c r="BF675" s="4">
        <v>14.063000000000001</v>
      </c>
      <c r="BG675" s="4">
        <v>13.65</v>
      </c>
      <c r="BH675" s="4">
        <v>0.97</v>
      </c>
      <c r="BI675" s="4">
        <v>15.348000000000001</v>
      </c>
      <c r="BJ675" s="4">
        <v>2675.7089999999998</v>
      </c>
      <c r="BK675" s="4">
        <v>205.73500000000001</v>
      </c>
      <c r="BL675" s="4">
        <v>1.7629999999999999</v>
      </c>
      <c r="BM675" s="4">
        <v>1.222</v>
      </c>
      <c r="BN675" s="4">
        <v>2.9849999999999999</v>
      </c>
      <c r="BO675" s="4">
        <v>1.39</v>
      </c>
      <c r="BP675" s="4">
        <v>0.96299999999999997</v>
      </c>
      <c r="BQ675" s="4">
        <v>2.3530000000000002</v>
      </c>
      <c r="BR675" s="4">
        <v>11.1175</v>
      </c>
      <c r="BU675" s="4">
        <v>3.8679999999999999</v>
      </c>
      <c r="BW675" s="4">
        <v>93.561999999999998</v>
      </c>
      <c r="BX675" s="4">
        <v>0.31553599999999998</v>
      </c>
      <c r="BY675" s="4">
        <v>-5</v>
      </c>
      <c r="BZ675" s="4">
        <v>0.50328799999999996</v>
      </c>
      <c r="CA675" s="4">
        <v>7.7109110000000003</v>
      </c>
      <c r="CB675" s="4">
        <v>10.166418</v>
      </c>
    </row>
    <row r="676" spans="1:80">
      <c r="A676" s="2">
        <v>42439</v>
      </c>
      <c r="B676" s="29">
        <v>0.39306572916666666</v>
      </c>
      <c r="C676" s="4">
        <v>13.323</v>
      </c>
      <c r="D676" s="4">
        <v>1.9641</v>
      </c>
      <c r="E676" s="4" t="s">
        <v>155</v>
      </c>
      <c r="F676" s="4">
        <v>19641.05833</v>
      </c>
      <c r="G676" s="4">
        <v>46.8</v>
      </c>
      <c r="H676" s="4">
        <v>59.5</v>
      </c>
      <c r="I676" s="4">
        <v>1641.9</v>
      </c>
      <c r="K676" s="4">
        <v>0.41</v>
      </c>
      <c r="L676" s="4">
        <v>107</v>
      </c>
      <c r="M676" s="4">
        <v>0.86639999999999995</v>
      </c>
      <c r="N676" s="4">
        <v>11.542400000000001</v>
      </c>
      <c r="O676" s="4">
        <v>1.7016</v>
      </c>
      <c r="P676" s="4">
        <v>40.565800000000003</v>
      </c>
      <c r="Q676" s="4">
        <v>51.549100000000003</v>
      </c>
      <c r="R676" s="4">
        <v>92.1</v>
      </c>
      <c r="S676" s="4">
        <v>31.971800000000002</v>
      </c>
      <c r="T676" s="4">
        <v>40.628300000000003</v>
      </c>
      <c r="U676" s="4">
        <v>72.599999999999994</v>
      </c>
      <c r="V676" s="4">
        <v>1641.9477999999999</v>
      </c>
      <c r="Y676" s="4">
        <v>92.703000000000003</v>
      </c>
      <c r="Z676" s="4">
        <v>0</v>
      </c>
      <c r="AA676" s="4">
        <v>0.35320000000000001</v>
      </c>
      <c r="AB676" s="4" t="s">
        <v>384</v>
      </c>
      <c r="AC676" s="4">
        <v>0</v>
      </c>
      <c r="AD676" s="4">
        <v>11.9</v>
      </c>
      <c r="AE676" s="4">
        <v>839</v>
      </c>
      <c r="AF676" s="4">
        <v>856</v>
      </c>
      <c r="AG676" s="4">
        <v>839</v>
      </c>
      <c r="AH676" s="4">
        <v>76</v>
      </c>
      <c r="AI676" s="4">
        <v>17.809999999999999</v>
      </c>
      <c r="AJ676" s="4">
        <v>0.41</v>
      </c>
      <c r="AK676" s="4">
        <v>983</v>
      </c>
      <c r="AL676" s="4">
        <v>-2</v>
      </c>
      <c r="AM676" s="4">
        <v>0</v>
      </c>
      <c r="AN676" s="4">
        <v>21</v>
      </c>
      <c r="AO676" s="4">
        <v>191</v>
      </c>
      <c r="AP676" s="4">
        <v>190</v>
      </c>
      <c r="AQ676" s="4">
        <v>3.4</v>
      </c>
      <c r="AR676" s="4">
        <v>195</v>
      </c>
      <c r="AS676" s="4" t="s">
        <v>155</v>
      </c>
      <c r="AT676" s="4">
        <v>2</v>
      </c>
      <c r="AU676" s="5">
        <v>0.60097222222222224</v>
      </c>
      <c r="AV676" s="4">
        <v>47.163922999999997</v>
      </c>
      <c r="AW676" s="4">
        <v>-88.490037999999998</v>
      </c>
      <c r="AX676" s="4">
        <v>319.60000000000002</v>
      </c>
      <c r="AY676" s="4">
        <v>27.1</v>
      </c>
      <c r="AZ676" s="4">
        <v>12</v>
      </c>
      <c r="BA676" s="4">
        <v>10</v>
      </c>
      <c r="BB676" s="4" t="s">
        <v>436</v>
      </c>
      <c r="BC676" s="4">
        <v>1.0303</v>
      </c>
      <c r="BD676" s="4">
        <v>1.5303</v>
      </c>
      <c r="BE676" s="4">
        <v>1.8303</v>
      </c>
      <c r="BF676" s="4">
        <v>14.063000000000001</v>
      </c>
      <c r="BG676" s="4">
        <v>13.57</v>
      </c>
      <c r="BH676" s="4">
        <v>0.96</v>
      </c>
      <c r="BI676" s="4">
        <v>15.423999999999999</v>
      </c>
      <c r="BJ676" s="4">
        <v>2610.5450000000001</v>
      </c>
      <c r="BK676" s="4">
        <v>244.953</v>
      </c>
      <c r="BL676" s="4">
        <v>0.96099999999999997</v>
      </c>
      <c r="BM676" s="4">
        <v>1.2210000000000001</v>
      </c>
      <c r="BN676" s="4">
        <v>2.1819999999999999</v>
      </c>
      <c r="BO676" s="4">
        <v>0.75700000000000001</v>
      </c>
      <c r="BP676" s="4">
        <v>0.96199999999999997</v>
      </c>
      <c r="BQ676" s="4">
        <v>1.72</v>
      </c>
      <c r="BR676" s="4">
        <v>12.2798</v>
      </c>
      <c r="BU676" s="4">
        <v>4.16</v>
      </c>
      <c r="BW676" s="4">
        <v>58.081000000000003</v>
      </c>
      <c r="BX676" s="4">
        <v>0.32213599999999998</v>
      </c>
      <c r="BY676" s="4">
        <v>-5</v>
      </c>
      <c r="BZ676" s="4">
        <v>0.50751999999999997</v>
      </c>
      <c r="CA676" s="4">
        <v>7.8721990000000002</v>
      </c>
      <c r="CB676" s="4">
        <v>10.251904</v>
      </c>
    </row>
    <row r="677" spans="1:80">
      <c r="A677" s="2">
        <v>42439</v>
      </c>
      <c r="B677" s="29">
        <v>0.39307730324074069</v>
      </c>
      <c r="C677" s="4">
        <v>12.991</v>
      </c>
      <c r="D677" s="4">
        <v>2.6558999999999999</v>
      </c>
      <c r="E677" s="4" t="s">
        <v>155</v>
      </c>
      <c r="F677" s="4">
        <v>26558.582409999999</v>
      </c>
      <c r="G677" s="4">
        <v>37.299999999999997</v>
      </c>
      <c r="H677" s="4">
        <v>64.900000000000006</v>
      </c>
      <c r="I677" s="4">
        <v>1873.2</v>
      </c>
      <c r="K677" s="4">
        <v>0.25</v>
      </c>
      <c r="L677" s="4">
        <v>121</v>
      </c>
      <c r="M677" s="4">
        <v>0.86229999999999996</v>
      </c>
      <c r="N677" s="4">
        <v>11.2014</v>
      </c>
      <c r="O677" s="4">
        <v>2.2900999999999998</v>
      </c>
      <c r="P677" s="4">
        <v>32.173000000000002</v>
      </c>
      <c r="Q677" s="4">
        <v>55.974200000000003</v>
      </c>
      <c r="R677" s="4">
        <v>88.1</v>
      </c>
      <c r="S677" s="4">
        <v>25.358499999999999</v>
      </c>
      <c r="T677" s="4">
        <v>44.118400000000001</v>
      </c>
      <c r="U677" s="4">
        <v>69.5</v>
      </c>
      <c r="V677" s="4">
        <v>1873.2014999999999</v>
      </c>
      <c r="Y677" s="4">
        <v>103.99</v>
      </c>
      <c r="Z677" s="4">
        <v>0</v>
      </c>
      <c r="AA677" s="4">
        <v>0.2165</v>
      </c>
      <c r="AB677" s="4" t="s">
        <v>384</v>
      </c>
      <c r="AC677" s="4">
        <v>0</v>
      </c>
      <c r="AD677" s="4">
        <v>11.8</v>
      </c>
      <c r="AE677" s="4">
        <v>840</v>
      </c>
      <c r="AF677" s="4">
        <v>856</v>
      </c>
      <c r="AG677" s="4">
        <v>839</v>
      </c>
      <c r="AH677" s="4">
        <v>76</v>
      </c>
      <c r="AI677" s="4">
        <v>17.82</v>
      </c>
      <c r="AJ677" s="4">
        <v>0.41</v>
      </c>
      <c r="AK677" s="4">
        <v>982</v>
      </c>
      <c r="AL677" s="4">
        <v>-2</v>
      </c>
      <c r="AM677" s="4">
        <v>0</v>
      </c>
      <c r="AN677" s="4">
        <v>21</v>
      </c>
      <c r="AO677" s="4">
        <v>191</v>
      </c>
      <c r="AP677" s="4">
        <v>190</v>
      </c>
      <c r="AQ677" s="4">
        <v>2.7</v>
      </c>
      <c r="AR677" s="4">
        <v>195</v>
      </c>
      <c r="AS677" s="4" t="s">
        <v>155</v>
      </c>
      <c r="AT677" s="4">
        <v>2</v>
      </c>
      <c r="AU677" s="5">
        <v>0.60098379629629628</v>
      </c>
      <c r="AV677" s="4">
        <v>47.163857999999998</v>
      </c>
      <c r="AW677" s="4">
        <v>-88.490181000000007</v>
      </c>
      <c r="AX677" s="4">
        <v>319.2</v>
      </c>
      <c r="AY677" s="4">
        <v>27.9</v>
      </c>
      <c r="AZ677" s="4">
        <v>12</v>
      </c>
      <c r="BA677" s="4">
        <v>10</v>
      </c>
      <c r="BB677" s="4" t="s">
        <v>436</v>
      </c>
      <c r="BC677" s="4">
        <v>1.1000000000000001</v>
      </c>
      <c r="BD677" s="4">
        <v>1.6303000000000001</v>
      </c>
      <c r="BE677" s="4">
        <v>1.9302999999999999</v>
      </c>
      <c r="BF677" s="4">
        <v>14.063000000000001</v>
      </c>
      <c r="BG677" s="4">
        <v>13.17</v>
      </c>
      <c r="BH677" s="4">
        <v>0.94</v>
      </c>
      <c r="BI677" s="4">
        <v>15.973000000000001</v>
      </c>
      <c r="BJ677" s="4">
        <v>2483.1480000000001</v>
      </c>
      <c r="BK677" s="4">
        <v>323.113</v>
      </c>
      <c r="BL677" s="4">
        <v>0.747</v>
      </c>
      <c r="BM677" s="4">
        <v>1.2989999999999999</v>
      </c>
      <c r="BN677" s="4">
        <v>2.0459999999999998</v>
      </c>
      <c r="BO677" s="4">
        <v>0.58899999999999997</v>
      </c>
      <c r="BP677" s="4">
        <v>1.024</v>
      </c>
      <c r="BQ677" s="4">
        <v>1.613</v>
      </c>
      <c r="BR677" s="4">
        <v>13.731299999999999</v>
      </c>
      <c r="BU677" s="4">
        <v>4.5739999999999998</v>
      </c>
      <c r="BW677" s="4">
        <v>34.905000000000001</v>
      </c>
      <c r="BX677" s="4">
        <v>0.27779999999999999</v>
      </c>
      <c r="BY677" s="4">
        <v>-5</v>
      </c>
      <c r="BZ677" s="4">
        <v>0.50438400000000005</v>
      </c>
      <c r="CA677" s="4">
        <v>6.7887380000000004</v>
      </c>
      <c r="CB677" s="4">
        <v>10.188556999999999</v>
      </c>
    </row>
    <row r="678" spans="1:80">
      <c r="A678" s="2">
        <v>42439</v>
      </c>
      <c r="B678" s="29">
        <v>0.39308887731481484</v>
      </c>
      <c r="C678" s="4">
        <v>12.816000000000001</v>
      </c>
      <c r="D678" s="4">
        <v>2.8902000000000001</v>
      </c>
      <c r="E678" s="4" t="s">
        <v>155</v>
      </c>
      <c r="F678" s="4">
        <v>28902.017899999999</v>
      </c>
      <c r="G678" s="4">
        <v>30.4</v>
      </c>
      <c r="H678" s="4">
        <v>106</v>
      </c>
      <c r="I678" s="4">
        <v>1954.8</v>
      </c>
      <c r="K678" s="4">
        <v>0.2</v>
      </c>
      <c r="L678" s="4">
        <v>121</v>
      </c>
      <c r="M678" s="4">
        <v>0.86129999999999995</v>
      </c>
      <c r="N678" s="4">
        <v>11.038600000000001</v>
      </c>
      <c r="O678" s="4">
        <v>2.4893999999999998</v>
      </c>
      <c r="P678" s="4">
        <v>26.172699999999999</v>
      </c>
      <c r="Q678" s="4">
        <v>91.272800000000004</v>
      </c>
      <c r="R678" s="4">
        <v>117.4</v>
      </c>
      <c r="S678" s="4">
        <v>20.629200000000001</v>
      </c>
      <c r="T678" s="4">
        <v>71.940899999999999</v>
      </c>
      <c r="U678" s="4">
        <v>92.6</v>
      </c>
      <c r="V678" s="4">
        <v>1954.8008</v>
      </c>
      <c r="Y678" s="4">
        <v>103.878</v>
      </c>
      <c r="Z678" s="4">
        <v>0</v>
      </c>
      <c r="AA678" s="4">
        <v>0.17230000000000001</v>
      </c>
      <c r="AB678" s="4" t="s">
        <v>384</v>
      </c>
      <c r="AC678" s="4">
        <v>0</v>
      </c>
      <c r="AD678" s="4">
        <v>11.8</v>
      </c>
      <c r="AE678" s="4">
        <v>841</v>
      </c>
      <c r="AF678" s="4">
        <v>857</v>
      </c>
      <c r="AG678" s="4">
        <v>839</v>
      </c>
      <c r="AH678" s="4">
        <v>76</v>
      </c>
      <c r="AI678" s="4">
        <v>17.829999999999998</v>
      </c>
      <c r="AJ678" s="4">
        <v>0.41</v>
      </c>
      <c r="AK678" s="4">
        <v>982</v>
      </c>
      <c r="AL678" s="4">
        <v>-2</v>
      </c>
      <c r="AM678" s="4">
        <v>0</v>
      </c>
      <c r="AN678" s="4">
        <v>21</v>
      </c>
      <c r="AO678" s="4">
        <v>190.1</v>
      </c>
      <c r="AP678" s="4">
        <v>190</v>
      </c>
      <c r="AQ678" s="4">
        <v>2.4</v>
      </c>
      <c r="AR678" s="4">
        <v>195</v>
      </c>
      <c r="AS678" s="4" t="s">
        <v>155</v>
      </c>
      <c r="AT678" s="4">
        <v>2</v>
      </c>
      <c r="AU678" s="5">
        <v>0.60099537037037043</v>
      </c>
      <c r="AV678" s="4">
        <v>47.163798</v>
      </c>
      <c r="AW678" s="4">
        <v>-88.490329000000003</v>
      </c>
      <c r="AX678" s="4">
        <v>318.89999999999998</v>
      </c>
      <c r="AY678" s="4">
        <v>28.7</v>
      </c>
      <c r="AZ678" s="4">
        <v>12</v>
      </c>
      <c r="BA678" s="4">
        <v>10</v>
      </c>
      <c r="BB678" s="4" t="s">
        <v>436</v>
      </c>
      <c r="BC678" s="4">
        <v>1.0697000000000001</v>
      </c>
      <c r="BD678" s="4">
        <v>1.6394</v>
      </c>
      <c r="BE678" s="4">
        <v>1.9394</v>
      </c>
      <c r="BF678" s="4">
        <v>14.063000000000001</v>
      </c>
      <c r="BG678" s="4">
        <v>13.08</v>
      </c>
      <c r="BH678" s="4">
        <v>0.93</v>
      </c>
      <c r="BI678" s="4">
        <v>16.097999999999999</v>
      </c>
      <c r="BJ678" s="4">
        <v>2439.049</v>
      </c>
      <c r="BK678" s="4">
        <v>350.096</v>
      </c>
      <c r="BL678" s="4">
        <v>0.60599999999999998</v>
      </c>
      <c r="BM678" s="4">
        <v>2.1120000000000001</v>
      </c>
      <c r="BN678" s="4">
        <v>2.718</v>
      </c>
      <c r="BO678" s="4">
        <v>0.47699999999999998</v>
      </c>
      <c r="BP678" s="4">
        <v>1.665</v>
      </c>
      <c r="BQ678" s="4">
        <v>2.1419999999999999</v>
      </c>
      <c r="BR678" s="4">
        <v>14.2826</v>
      </c>
      <c r="BU678" s="4">
        <v>4.5540000000000003</v>
      </c>
      <c r="BW678" s="4">
        <v>27.675999999999998</v>
      </c>
      <c r="BX678" s="4">
        <v>0.33356799999999998</v>
      </c>
      <c r="BY678" s="4">
        <v>-5</v>
      </c>
      <c r="BZ678" s="4">
        <v>0.50219199999999997</v>
      </c>
      <c r="CA678" s="4">
        <v>8.1515679999999993</v>
      </c>
      <c r="CB678" s="4">
        <v>10.144278</v>
      </c>
    </row>
    <row r="679" spans="1:80">
      <c r="A679" s="2">
        <v>42439</v>
      </c>
      <c r="B679" s="29">
        <v>0.39310045138888888</v>
      </c>
      <c r="C679" s="4">
        <v>12.994</v>
      </c>
      <c r="D679" s="4">
        <v>2.7288000000000001</v>
      </c>
      <c r="E679" s="4" t="s">
        <v>155</v>
      </c>
      <c r="F679" s="4">
        <v>27288.198499999999</v>
      </c>
      <c r="G679" s="4">
        <v>24.9</v>
      </c>
      <c r="H679" s="4">
        <v>153.1</v>
      </c>
      <c r="I679" s="4">
        <v>1879.9</v>
      </c>
      <c r="K679" s="4">
        <v>0.1</v>
      </c>
      <c r="L679" s="4">
        <v>121</v>
      </c>
      <c r="M679" s="4">
        <v>0.86180000000000001</v>
      </c>
      <c r="N679" s="4">
        <v>11.1976</v>
      </c>
      <c r="O679" s="4">
        <v>2.3515999999999999</v>
      </c>
      <c r="P679" s="4">
        <v>21.440799999999999</v>
      </c>
      <c r="Q679" s="4">
        <v>131.9246</v>
      </c>
      <c r="R679" s="4">
        <v>153.4</v>
      </c>
      <c r="S679" s="4">
        <v>16.8995</v>
      </c>
      <c r="T679" s="4">
        <v>103.9824</v>
      </c>
      <c r="U679" s="4">
        <v>120.9</v>
      </c>
      <c r="V679" s="4">
        <v>1879.9166</v>
      </c>
      <c r="Y679" s="4">
        <v>103.928</v>
      </c>
      <c r="Z679" s="4">
        <v>0</v>
      </c>
      <c r="AA679" s="4">
        <v>8.6199999999999999E-2</v>
      </c>
      <c r="AB679" s="4" t="s">
        <v>384</v>
      </c>
      <c r="AC679" s="4">
        <v>0</v>
      </c>
      <c r="AD679" s="4">
        <v>11.9</v>
      </c>
      <c r="AE679" s="4">
        <v>840</v>
      </c>
      <c r="AF679" s="4">
        <v>857</v>
      </c>
      <c r="AG679" s="4">
        <v>837</v>
      </c>
      <c r="AH679" s="4">
        <v>76</v>
      </c>
      <c r="AI679" s="4">
        <v>17.829999999999998</v>
      </c>
      <c r="AJ679" s="4">
        <v>0.41</v>
      </c>
      <c r="AK679" s="4">
        <v>982</v>
      </c>
      <c r="AL679" s="4">
        <v>-2</v>
      </c>
      <c r="AM679" s="4">
        <v>0</v>
      </c>
      <c r="AN679" s="4">
        <v>21</v>
      </c>
      <c r="AO679" s="4">
        <v>190</v>
      </c>
      <c r="AP679" s="4">
        <v>190</v>
      </c>
      <c r="AQ679" s="4">
        <v>3.2</v>
      </c>
      <c r="AR679" s="4">
        <v>195</v>
      </c>
      <c r="AS679" s="4" t="s">
        <v>155</v>
      </c>
      <c r="AT679" s="4">
        <v>2</v>
      </c>
      <c r="AU679" s="5">
        <v>0.60100694444444447</v>
      </c>
      <c r="AV679" s="4">
        <v>47.163753999999997</v>
      </c>
      <c r="AW679" s="4">
        <v>-88.490495999999993</v>
      </c>
      <c r="AX679" s="4">
        <v>318.89999999999998</v>
      </c>
      <c r="AY679" s="4">
        <v>29.5</v>
      </c>
      <c r="AZ679" s="4">
        <v>12</v>
      </c>
      <c r="BA679" s="4">
        <v>10</v>
      </c>
      <c r="BB679" s="4" t="s">
        <v>436</v>
      </c>
      <c r="BC679" s="4">
        <v>1.0303</v>
      </c>
      <c r="BD679" s="4">
        <v>1.5</v>
      </c>
      <c r="BE679" s="4">
        <v>1.8303</v>
      </c>
      <c r="BF679" s="4">
        <v>14.063000000000001</v>
      </c>
      <c r="BG679" s="4">
        <v>13.1</v>
      </c>
      <c r="BH679" s="4">
        <v>0.93</v>
      </c>
      <c r="BI679" s="4">
        <v>16.042000000000002</v>
      </c>
      <c r="BJ679" s="4">
        <v>2471.721</v>
      </c>
      <c r="BK679" s="4">
        <v>330.37900000000002</v>
      </c>
      <c r="BL679" s="4">
        <v>0.496</v>
      </c>
      <c r="BM679" s="4">
        <v>3.05</v>
      </c>
      <c r="BN679" s="4">
        <v>3.5449999999999999</v>
      </c>
      <c r="BO679" s="4">
        <v>0.39100000000000001</v>
      </c>
      <c r="BP679" s="4">
        <v>2.4039999999999999</v>
      </c>
      <c r="BQ679" s="4">
        <v>2.794</v>
      </c>
      <c r="BR679" s="4">
        <v>13.7218</v>
      </c>
      <c r="BU679" s="4">
        <v>4.5519999999999996</v>
      </c>
      <c r="BW679" s="4">
        <v>13.831</v>
      </c>
      <c r="BX679" s="4">
        <v>0.34723199999999999</v>
      </c>
      <c r="BY679" s="4">
        <v>-5</v>
      </c>
      <c r="BZ679" s="4">
        <v>0.50290400000000002</v>
      </c>
      <c r="CA679" s="4">
        <v>8.4854819999999993</v>
      </c>
      <c r="CB679" s="4">
        <v>10.158661</v>
      </c>
    </row>
    <row r="680" spans="1:80">
      <c r="A680" s="2">
        <v>42439</v>
      </c>
      <c r="B680" s="29">
        <v>0.39311202546296298</v>
      </c>
      <c r="C680" s="4">
        <v>13.311</v>
      </c>
      <c r="D680" s="4">
        <v>2.3096999999999999</v>
      </c>
      <c r="E680" s="4" t="s">
        <v>155</v>
      </c>
      <c r="F680" s="4">
        <v>23096.859079999998</v>
      </c>
      <c r="G680" s="4">
        <v>23.9</v>
      </c>
      <c r="H680" s="4">
        <v>71.8</v>
      </c>
      <c r="I680" s="4">
        <v>1770.5</v>
      </c>
      <c r="K680" s="4">
        <v>0.1</v>
      </c>
      <c r="L680" s="4">
        <v>121</v>
      </c>
      <c r="M680" s="4">
        <v>0.86309999999999998</v>
      </c>
      <c r="N680" s="4">
        <v>11.488899999999999</v>
      </c>
      <c r="O680" s="4">
        <v>1.9936</v>
      </c>
      <c r="P680" s="4">
        <v>20.628699999999998</v>
      </c>
      <c r="Q680" s="4">
        <v>61.9343</v>
      </c>
      <c r="R680" s="4">
        <v>82.6</v>
      </c>
      <c r="S680" s="4">
        <v>16.259499999999999</v>
      </c>
      <c r="T680" s="4">
        <v>48.816400000000002</v>
      </c>
      <c r="U680" s="4">
        <v>65.099999999999994</v>
      </c>
      <c r="V680" s="4">
        <v>1770.4661000000001</v>
      </c>
      <c r="Y680" s="4">
        <v>104.03700000000001</v>
      </c>
      <c r="Z680" s="4">
        <v>0</v>
      </c>
      <c r="AA680" s="4">
        <v>8.6300000000000002E-2</v>
      </c>
      <c r="AB680" s="4" t="s">
        <v>384</v>
      </c>
      <c r="AC680" s="4">
        <v>0</v>
      </c>
      <c r="AD680" s="4">
        <v>11.8</v>
      </c>
      <c r="AE680" s="4">
        <v>841</v>
      </c>
      <c r="AF680" s="4">
        <v>857</v>
      </c>
      <c r="AG680" s="4">
        <v>837</v>
      </c>
      <c r="AH680" s="4">
        <v>76</v>
      </c>
      <c r="AI680" s="4">
        <v>17.829999999999998</v>
      </c>
      <c r="AJ680" s="4">
        <v>0.41</v>
      </c>
      <c r="AK680" s="4">
        <v>982</v>
      </c>
      <c r="AL680" s="4">
        <v>-2</v>
      </c>
      <c r="AM680" s="4">
        <v>0</v>
      </c>
      <c r="AN680" s="4">
        <v>21</v>
      </c>
      <c r="AO680" s="4">
        <v>190</v>
      </c>
      <c r="AP680" s="4">
        <v>189.1</v>
      </c>
      <c r="AQ680" s="4">
        <v>3</v>
      </c>
      <c r="AR680" s="4">
        <v>195</v>
      </c>
      <c r="AS680" s="4" t="s">
        <v>155</v>
      </c>
      <c r="AT680" s="4">
        <v>2</v>
      </c>
      <c r="AU680" s="5">
        <v>0.60101851851851851</v>
      </c>
      <c r="AV680" s="4">
        <v>47.163716000000001</v>
      </c>
      <c r="AW680" s="4">
        <v>-88.490672000000004</v>
      </c>
      <c r="AX680" s="4">
        <v>319</v>
      </c>
      <c r="AY680" s="4">
        <v>30.2</v>
      </c>
      <c r="AZ680" s="4">
        <v>12</v>
      </c>
      <c r="BA680" s="4">
        <v>11</v>
      </c>
      <c r="BB680" s="4" t="s">
        <v>435</v>
      </c>
      <c r="BC680" s="4">
        <v>1.1000000000000001</v>
      </c>
      <c r="BD680" s="4">
        <v>1.3485</v>
      </c>
      <c r="BE680" s="4">
        <v>1.9</v>
      </c>
      <c r="BF680" s="4">
        <v>14.063000000000001</v>
      </c>
      <c r="BG680" s="4">
        <v>13.24</v>
      </c>
      <c r="BH680" s="4">
        <v>0.94</v>
      </c>
      <c r="BI680" s="4">
        <v>15.858000000000001</v>
      </c>
      <c r="BJ680" s="4">
        <v>2550.4989999999998</v>
      </c>
      <c r="BK680" s="4">
        <v>281.67700000000002</v>
      </c>
      <c r="BL680" s="4">
        <v>0.48</v>
      </c>
      <c r="BM680" s="4">
        <v>1.44</v>
      </c>
      <c r="BN680" s="4">
        <v>1.919</v>
      </c>
      <c r="BO680" s="4">
        <v>0.378</v>
      </c>
      <c r="BP680" s="4">
        <v>1.135</v>
      </c>
      <c r="BQ680" s="4">
        <v>1.5129999999999999</v>
      </c>
      <c r="BR680" s="4">
        <v>12.996600000000001</v>
      </c>
      <c r="BU680" s="4">
        <v>4.5819999999999999</v>
      </c>
      <c r="BW680" s="4">
        <v>13.932</v>
      </c>
      <c r="BX680" s="4">
        <v>0.35432799999999998</v>
      </c>
      <c r="BY680" s="4">
        <v>-5</v>
      </c>
      <c r="BZ680" s="4">
        <v>0.50028799999999995</v>
      </c>
      <c r="CA680" s="4">
        <v>8.6588910000000006</v>
      </c>
      <c r="CB680" s="4">
        <v>10.105817999999999</v>
      </c>
    </row>
    <row r="681" spans="1:80">
      <c r="A681" s="2">
        <v>42439</v>
      </c>
      <c r="B681" s="29">
        <v>0.39312359953703702</v>
      </c>
      <c r="C681" s="4">
        <v>13.345000000000001</v>
      </c>
      <c r="D681" s="4">
        <v>1.9902</v>
      </c>
      <c r="E681" s="4" t="s">
        <v>155</v>
      </c>
      <c r="F681" s="4">
        <v>19901.71717</v>
      </c>
      <c r="G681" s="4">
        <v>16.8</v>
      </c>
      <c r="H681" s="4">
        <v>66.8</v>
      </c>
      <c r="I681" s="4">
        <v>1809.4</v>
      </c>
      <c r="K681" s="4">
        <v>0.1</v>
      </c>
      <c r="L681" s="4">
        <v>122</v>
      </c>
      <c r="M681" s="4">
        <v>0.86570000000000003</v>
      </c>
      <c r="N681" s="4">
        <v>11.552300000000001</v>
      </c>
      <c r="O681" s="4">
        <v>1.7228000000000001</v>
      </c>
      <c r="P681" s="4">
        <v>14.5535</v>
      </c>
      <c r="Q681" s="4">
        <v>57.7913</v>
      </c>
      <c r="R681" s="4">
        <v>72.3</v>
      </c>
      <c r="S681" s="4">
        <v>11.471</v>
      </c>
      <c r="T681" s="4">
        <v>45.550899999999999</v>
      </c>
      <c r="U681" s="4">
        <v>57</v>
      </c>
      <c r="V681" s="4">
        <v>1809.4013</v>
      </c>
      <c r="Y681" s="4">
        <v>105.434</v>
      </c>
      <c r="Z681" s="4">
        <v>0</v>
      </c>
      <c r="AA681" s="4">
        <v>8.6599999999999996E-2</v>
      </c>
      <c r="AB681" s="4" t="s">
        <v>384</v>
      </c>
      <c r="AC681" s="4">
        <v>0</v>
      </c>
      <c r="AD681" s="4">
        <v>11.8</v>
      </c>
      <c r="AE681" s="4">
        <v>841</v>
      </c>
      <c r="AF681" s="4">
        <v>858</v>
      </c>
      <c r="AG681" s="4">
        <v>836</v>
      </c>
      <c r="AH681" s="4">
        <v>76</v>
      </c>
      <c r="AI681" s="4">
        <v>17.829999999999998</v>
      </c>
      <c r="AJ681" s="4">
        <v>0.41</v>
      </c>
      <c r="AK681" s="4">
        <v>982</v>
      </c>
      <c r="AL681" s="4">
        <v>-2</v>
      </c>
      <c r="AM681" s="4">
        <v>0</v>
      </c>
      <c r="AN681" s="4">
        <v>21</v>
      </c>
      <c r="AO681" s="4">
        <v>190.9</v>
      </c>
      <c r="AP681" s="4">
        <v>189</v>
      </c>
      <c r="AQ681" s="4">
        <v>3</v>
      </c>
      <c r="AR681" s="4">
        <v>195</v>
      </c>
      <c r="AS681" s="4" t="s">
        <v>155</v>
      </c>
      <c r="AT681" s="4">
        <v>2</v>
      </c>
      <c r="AU681" s="5">
        <v>0.60103009259259255</v>
      </c>
      <c r="AV681" s="4">
        <v>47.163676000000002</v>
      </c>
      <c r="AW681" s="4">
        <v>-88.490852000000004</v>
      </c>
      <c r="AX681" s="4">
        <v>319.10000000000002</v>
      </c>
      <c r="AY681" s="4">
        <v>30.9</v>
      </c>
      <c r="AZ681" s="4">
        <v>12</v>
      </c>
      <c r="BA681" s="4">
        <v>11</v>
      </c>
      <c r="BB681" s="4" t="s">
        <v>435</v>
      </c>
      <c r="BC681" s="4">
        <v>1.1000000000000001</v>
      </c>
      <c r="BD681" s="4">
        <v>1</v>
      </c>
      <c r="BE681" s="4">
        <v>1.8696999999999999</v>
      </c>
      <c r="BF681" s="4">
        <v>14.063000000000001</v>
      </c>
      <c r="BG681" s="4">
        <v>13.51</v>
      </c>
      <c r="BH681" s="4">
        <v>0.96</v>
      </c>
      <c r="BI681" s="4">
        <v>15.518000000000001</v>
      </c>
      <c r="BJ681" s="4">
        <v>2603.4699999999998</v>
      </c>
      <c r="BK681" s="4">
        <v>247.11699999999999</v>
      </c>
      <c r="BL681" s="4">
        <v>0.34300000000000003</v>
      </c>
      <c r="BM681" s="4">
        <v>1.3640000000000001</v>
      </c>
      <c r="BN681" s="4">
        <v>1.7070000000000001</v>
      </c>
      <c r="BO681" s="4">
        <v>0.27100000000000002</v>
      </c>
      <c r="BP681" s="4">
        <v>1.075</v>
      </c>
      <c r="BQ681" s="4">
        <v>1.3460000000000001</v>
      </c>
      <c r="BR681" s="4">
        <v>13.4839</v>
      </c>
      <c r="BU681" s="4">
        <v>4.7140000000000004</v>
      </c>
      <c r="BW681" s="4">
        <v>14.185</v>
      </c>
      <c r="BX681" s="4">
        <v>0.28810400000000003</v>
      </c>
      <c r="BY681" s="4">
        <v>-5</v>
      </c>
      <c r="BZ681" s="4">
        <v>0.50180800000000003</v>
      </c>
      <c r="CA681" s="4">
        <v>7.0405420000000003</v>
      </c>
      <c r="CB681" s="4">
        <v>10.136521999999999</v>
      </c>
    </row>
    <row r="682" spans="1:80">
      <c r="A682" s="2">
        <v>42439</v>
      </c>
      <c r="B682" s="29">
        <v>0.39313517361111111</v>
      </c>
      <c r="C682" s="4">
        <v>13.092000000000001</v>
      </c>
      <c r="D682" s="4">
        <v>2.4331999999999998</v>
      </c>
      <c r="E682" s="4" t="s">
        <v>155</v>
      </c>
      <c r="F682" s="4">
        <v>24332.307690000001</v>
      </c>
      <c r="G682" s="4">
        <v>7.3</v>
      </c>
      <c r="H682" s="4">
        <v>-16.100000000000001</v>
      </c>
      <c r="I682" s="4">
        <v>1881.3</v>
      </c>
      <c r="K682" s="4">
        <v>0.1</v>
      </c>
      <c r="L682" s="4">
        <v>127</v>
      </c>
      <c r="M682" s="4">
        <v>0.86370000000000002</v>
      </c>
      <c r="N682" s="4">
        <v>11.306900000000001</v>
      </c>
      <c r="O682" s="4">
        <v>2.1015000000000001</v>
      </c>
      <c r="P682" s="4">
        <v>6.3048000000000002</v>
      </c>
      <c r="Q682" s="4">
        <v>0</v>
      </c>
      <c r="R682" s="4">
        <v>6.3</v>
      </c>
      <c r="S682" s="4">
        <v>4.9691000000000001</v>
      </c>
      <c r="T682" s="4">
        <v>0</v>
      </c>
      <c r="U682" s="4">
        <v>5</v>
      </c>
      <c r="V682" s="4">
        <v>1881.2746999999999</v>
      </c>
      <c r="Y682" s="4">
        <v>109.907</v>
      </c>
      <c r="Z682" s="4">
        <v>0</v>
      </c>
      <c r="AA682" s="4">
        <v>8.6400000000000005E-2</v>
      </c>
      <c r="AB682" s="4" t="s">
        <v>384</v>
      </c>
      <c r="AC682" s="4">
        <v>0</v>
      </c>
      <c r="AD682" s="4">
        <v>11.8</v>
      </c>
      <c r="AE682" s="4">
        <v>841</v>
      </c>
      <c r="AF682" s="4">
        <v>858</v>
      </c>
      <c r="AG682" s="4">
        <v>836</v>
      </c>
      <c r="AH682" s="4">
        <v>76</v>
      </c>
      <c r="AI682" s="4">
        <v>17.809999999999999</v>
      </c>
      <c r="AJ682" s="4">
        <v>0.41</v>
      </c>
      <c r="AK682" s="4">
        <v>983</v>
      </c>
      <c r="AL682" s="4">
        <v>-2</v>
      </c>
      <c r="AM682" s="4">
        <v>0</v>
      </c>
      <c r="AN682" s="4">
        <v>21</v>
      </c>
      <c r="AO682" s="4">
        <v>191</v>
      </c>
      <c r="AP682" s="4">
        <v>189.9</v>
      </c>
      <c r="AQ682" s="4">
        <v>3.3</v>
      </c>
      <c r="AR682" s="4">
        <v>195</v>
      </c>
      <c r="AS682" s="4" t="s">
        <v>155</v>
      </c>
      <c r="AT682" s="4">
        <v>2</v>
      </c>
      <c r="AU682" s="5">
        <v>0.6010416666666667</v>
      </c>
      <c r="AV682" s="4">
        <v>47.163640000000001</v>
      </c>
      <c r="AW682" s="4">
        <v>-88.491032000000004</v>
      </c>
      <c r="AX682" s="4">
        <v>319.10000000000002</v>
      </c>
      <c r="AY682" s="4">
        <v>31.2</v>
      </c>
      <c r="AZ682" s="4">
        <v>12</v>
      </c>
      <c r="BA682" s="4">
        <v>11</v>
      </c>
      <c r="BB682" s="4" t="s">
        <v>435</v>
      </c>
      <c r="BC682" s="4">
        <v>1.0394000000000001</v>
      </c>
      <c r="BD682" s="4">
        <v>1.0303</v>
      </c>
      <c r="BE682" s="4">
        <v>1.7091000000000001</v>
      </c>
      <c r="BF682" s="4">
        <v>14.063000000000001</v>
      </c>
      <c r="BG682" s="4">
        <v>13.29</v>
      </c>
      <c r="BH682" s="4">
        <v>0.95</v>
      </c>
      <c r="BI682" s="4">
        <v>15.785</v>
      </c>
      <c r="BJ682" s="4">
        <v>2521.7460000000001</v>
      </c>
      <c r="BK682" s="4">
        <v>298.31099999999998</v>
      </c>
      <c r="BL682" s="4">
        <v>0.14699999999999999</v>
      </c>
      <c r="BM682" s="4">
        <v>0</v>
      </c>
      <c r="BN682" s="4">
        <v>0.14699999999999999</v>
      </c>
      <c r="BO682" s="4">
        <v>0.11600000000000001</v>
      </c>
      <c r="BP682" s="4">
        <v>0</v>
      </c>
      <c r="BQ682" s="4">
        <v>0.11600000000000001</v>
      </c>
      <c r="BR682" s="4">
        <v>13.8742</v>
      </c>
      <c r="BU682" s="4">
        <v>4.8630000000000004</v>
      </c>
      <c r="BW682" s="4">
        <v>14.006</v>
      </c>
      <c r="BX682" s="4">
        <v>0.29455999999999999</v>
      </c>
      <c r="BY682" s="4">
        <v>-5</v>
      </c>
      <c r="BZ682" s="4">
        <v>0.50019199999999997</v>
      </c>
      <c r="CA682" s="4">
        <v>7.1983100000000002</v>
      </c>
      <c r="CB682" s="4">
        <v>10.103878</v>
      </c>
    </row>
    <row r="683" spans="1:80">
      <c r="A683" s="2">
        <v>42439</v>
      </c>
      <c r="B683" s="29">
        <v>0.39314674768518515</v>
      </c>
      <c r="C683" s="4">
        <v>12.96</v>
      </c>
      <c r="D683" s="4">
        <v>2.7408999999999999</v>
      </c>
      <c r="E683" s="4" t="s">
        <v>155</v>
      </c>
      <c r="F683" s="4">
        <v>27409.230769999998</v>
      </c>
      <c r="G683" s="4">
        <v>22.8</v>
      </c>
      <c r="H683" s="4">
        <v>12.4</v>
      </c>
      <c r="I683" s="4">
        <v>1888</v>
      </c>
      <c r="K683" s="4">
        <v>0.1</v>
      </c>
      <c r="L683" s="4">
        <v>138</v>
      </c>
      <c r="M683" s="4">
        <v>0.86170000000000002</v>
      </c>
      <c r="N683" s="4">
        <v>11.1683</v>
      </c>
      <c r="O683" s="4">
        <v>2.3620000000000001</v>
      </c>
      <c r="P683" s="4">
        <v>19.620699999999999</v>
      </c>
      <c r="Q683" s="4">
        <v>10.701599999999999</v>
      </c>
      <c r="R683" s="4">
        <v>30.3</v>
      </c>
      <c r="S683" s="4">
        <v>15.4648</v>
      </c>
      <c r="T683" s="4">
        <v>8.4349000000000007</v>
      </c>
      <c r="U683" s="4">
        <v>23.9</v>
      </c>
      <c r="V683" s="4">
        <v>1888.0184999999999</v>
      </c>
      <c r="Y683" s="4">
        <v>118.75700000000001</v>
      </c>
      <c r="Z683" s="4">
        <v>0</v>
      </c>
      <c r="AA683" s="4">
        <v>8.6199999999999999E-2</v>
      </c>
      <c r="AB683" s="4" t="s">
        <v>384</v>
      </c>
      <c r="AC683" s="4">
        <v>0</v>
      </c>
      <c r="AD683" s="4">
        <v>11.8</v>
      </c>
      <c r="AE683" s="4">
        <v>841</v>
      </c>
      <c r="AF683" s="4">
        <v>858</v>
      </c>
      <c r="AG683" s="4">
        <v>835</v>
      </c>
      <c r="AH683" s="4">
        <v>76</v>
      </c>
      <c r="AI683" s="4">
        <v>17.82</v>
      </c>
      <c r="AJ683" s="4">
        <v>0.41</v>
      </c>
      <c r="AK683" s="4">
        <v>982</v>
      </c>
      <c r="AL683" s="4">
        <v>-2</v>
      </c>
      <c r="AM683" s="4">
        <v>0</v>
      </c>
      <c r="AN683" s="4">
        <v>21</v>
      </c>
      <c r="AO683" s="4">
        <v>191</v>
      </c>
      <c r="AP683" s="4">
        <v>190</v>
      </c>
      <c r="AQ683" s="4">
        <v>2.8</v>
      </c>
      <c r="AR683" s="4">
        <v>195</v>
      </c>
      <c r="AS683" s="4" t="s">
        <v>155</v>
      </c>
      <c r="AT683" s="4">
        <v>2</v>
      </c>
      <c r="AU683" s="5">
        <v>0.60105324074074074</v>
      </c>
      <c r="AV683" s="4">
        <v>47.163604999999997</v>
      </c>
      <c r="AW683" s="4">
        <v>-88.491213999999999</v>
      </c>
      <c r="AX683" s="4">
        <v>318.8</v>
      </c>
      <c r="AY683" s="4">
        <v>31.5</v>
      </c>
      <c r="AZ683" s="4">
        <v>12</v>
      </c>
      <c r="BA683" s="4">
        <v>11</v>
      </c>
      <c r="BB683" s="4" t="s">
        <v>435</v>
      </c>
      <c r="BC683" s="4">
        <v>0.93027000000000004</v>
      </c>
      <c r="BD683" s="4">
        <v>1.1302700000000001</v>
      </c>
      <c r="BE683" s="4">
        <v>1.53027</v>
      </c>
      <c r="BF683" s="4">
        <v>14.063000000000001</v>
      </c>
      <c r="BG683" s="4">
        <v>13.11</v>
      </c>
      <c r="BH683" s="4">
        <v>0.93</v>
      </c>
      <c r="BI683" s="4">
        <v>16.042999999999999</v>
      </c>
      <c r="BJ683" s="4">
        <v>2468.511</v>
      </c>
      <c r="BK683" s="4">
        <v>332.28</v>
      </c>
      <c r="BL683" s="4">
        <v>0.45400000000000001</v>
      </c>
      <c r="BM683" s="4">
        <v>0.248</v>
      </c>
      <c r="BN683" s="4">
        <v>0.70199999999999996</v>
      </c>
      <c r="BO683" s="4">
        <v>0.35799999999999998</v>
      </c>
      <c r="BP683" s="4">
        <v>0.19500000000000001</v>
      </c>
      <c r="BQ683" s="4">
        <v>0.55300000000000005</v>
      </c>
      <c r="BR683" s="4">
        <v>13.799099999999999</v>
      </c>
      <c r="BU683" s="4">
        <v>5.2080000000000002</v>
      </c>
      <c r="BW683" s="4">
        <v>13.849</v>
      </c>
      <c r="BX683" s="4">
        <v>0.33396799999999999</v>
      </c>
      <c r="BY683" s="4">
        <v>-5</v>
      </c>
      <c r="BZ683" s="4">
        <v>0.49909599999999998</v>
      </c>
      <c r="CA683" s="4">
        <v>8.1613430000000005</v>
      </c>
      <c r="CB683" s="4">
        <v>10.081739000000001</v>
      </c>
    </row>
    <row r="684" spans="1:80">
      <c r="A684" s="2">
        <v>42439</v>
      </c>
      <c r="B684" s="29">
        <v>0.3931583217592593</v>
      </c>
      <c r="C684" s="4">
        <v>12.91</v>
      </c>
      <c r="D684" s="4">
        <v>2.9657</v>
      </c>
      <c r="E684" s="4" t="s">
        <v>155</v>
      </c>
      <c r="F684" s="4">
        <v>29657.168430000002</v>
      </c>
      <c r="G684" s="4">
        <v>23</v>
      </c>
      <c r="H684" s="4">
        <v>32.700000000000003</v>
      </c>
      <c r="I684" s="4">
        <v>1939.6</v>
      </c>
      <c r="K684" s="4">
        <v>0.1</v>
      </c>
      <c r="L684" s="4">
        <v>147</v>
      </c>
      <c r="M684" s="4">
        <v>0.86019999999999996</v>
      </c>
      <c r="N684" s="4">
        <v>11.104900000000001</v>
      </c>
      <c r="O684" s="4">
        <v>2.5510999999999999</v>
      </c>
      <c r="P684" s="4">
        <v>19.784500000000001</v>
      </c>
      <c r="Q684" s="4">
        <v>28.128399999999999</v>
      </c>
      <c r="R684" s="4">
        <v>47.9</v>
      </c>
      <c r="S684" s="4">
        <v>15.593999999999999</v>
      </c>
      <c r="T684" s="4">
        <v>22.1707</v>
      </c>
      <c r="U684" s="4">
        <v>37.799999999999997</v>
      </c>
      <c r="V684" s="4">
        <v>1939.6257000000001</v>
      </c>
      <c r="Y684" s="4">
        <v>126.54300000000001</v>
      </c>
      <c r="Z684" s="4">
        <v>0</v>
      </c>
      <c r="AA684" s="4">
        <v>8.5999999999999993E-2</v>
      </c>
      <c r="AB684" s="4" t="s">
        <v>384</v>
      </c>
      <c r="AC684" s="4">
        <v>0</v>
      </c>
      <c r="AD684" s="4">
        <v>11.9</v>
      </c>
      <c r="AE684" s="4">
        <v>839</v>
      </c>
      <c r="AF684" s="4">
        <v>859</v>
      </c>
      <c r="AG684" s="4">
        <v>831</v>
      </c>
      <c r="AH684" s="4">
        <v>76</v>
      </c>
      <c r="AI684" s="4">
        <v>17.829999999999998</v>
      </c>
      <c r="AJ684" s="4">
        <v>0.41</v>
      </c>
      <c r="AK684" s="4">
        <v>982</v>
      </c>
      <c r="AL684" s="4">
        <v>-2</v>
      </c>
      <c r="AM684" s="4">
        <v>0</v>
      </c>
      <c r="AN684" s="4">
        <v>21</v>
      </c>
      <c r="AO684" s="4">
        <v>191</v>
      </c>
      <c r="AP684" s="4">
        <v>190</v>
      </c>
      <c r="AQ684" s="4">
        <v>3.2</v>
      </c>
      <c r="AR684" s="4">
        <v>195</v>
      </c>
      <c r="AS684" s="4" t="s">
        <v>155</v>
      </c>
      <c r="AT684" s="4">
        <v>2</v>
      </c>
      <c r="AU684" s="5">
        <v>0.60106481481481489</v>
      </c>
      <c r="AV684" s="4">
        <v>47.163564999999998</v>
      </c>
      <c r="AW684" s="4">
        <v>-88.491393000000002</v>
      </c>
      <c r="AX684" s="4">
        <v>318.89999999999998</v>
      </c>
      <c r="AY684" s="4">
        <v>31.4</v>
      </c>
      <c r="AZ684" s="4">
        <v>12</v>
      </c>
      <c r="BA684" s="4">
        <v>11</v>
      </c>
      <c r="BB684" s="4" t="s">
        <v>435</v>
      </c>
      <c r="BC684" s="4">
        <v>1.03023</v>
      </c>
      <c r="BD684" s="4">
        <v>1.2302299999999999</v>
      </c>
      <c r="BE684" s="4">
        <v>1.6302300000000001</v>
      </c>
      <c r="BF684" s="4">
        <v>14.063000000000001</v>
      </c>
      <c r="BG684" s="4">
        <v>12.95</v>
      </c>
      <c r="BH684" s="4">
        <v>0.92</v>
      </c>
      <c r="BI684" s="4">
        <v>16.253</v>
      </c>
      <c r="BJ684" s="4">
        <v>2431.2359999999999</v>
      </c>
      <c r="BK684" s="4">
        <v>355.48</v>
      </c>
      <c r="BL684" s="4">
        <v>0.45400000000000001</v>
      </c>
      <c r="BM684" s="4">
        <v>0.64500000000000002</v>
      </c>
      <c r="BN684" s="4">
        <v>1.0980000000000001</v>
      </c>
      <c r="BO684" s="4">
        <v>0.35799999999999998</v>
      </c>
      <c r="BP684" s="4">
        <v>0.50800000000000001</v>
      </c>
      <c r="BQ684" s="4">
        <v>0.86599999999999999</v>
      </c>
      <c r="BR684" s="4">
        <v>14.0419</v>
      </c>
      <c r="BU684" s="4">
        <v>5.4969999999999999</v>
      </c>
      <c r="BW684" s="4">
        <v>13.693</v>
      </c>
      <c r="BX684" s="4">
        <v>0.36783199999999999</v>
      </c>
      <c r="BY684" s="4">
        <v>-5</v>
      </c>
      <c r="BZ684" s="4">
        <v>0.50171200000000005</v>
      </c>
      <c r="CA684" s="4">
        <v>8.9888949999999994</v>
      </c>
      <c r="CB684" s="4">
        <v>10.134582</v>
      </c>
    </row>
    <row r="685" spans="1:80">
      <c r="A685" s="2">
        <v>42439</v>
      </c>
      <c r="B685" s="29">
        <v>0.39316989583333334</v>
      </c>
      <c r="C685" s="4">
        <v>12.898</v>
      </c>
      <c r="D685" s="4">
        <v>2.8549000000000002</v>
      </c>
      <c r="E685" s="4" t="s">
        <v>155</v>
      </c>
      <c r="F685" s="4">
        <v>28549.241379999999</v>
      </c>
      <c r="G685" s="4">
        <v>23.2</v>
      </c>
      <c r="H685" s="4">
        <v>32.700000000000003</v>
      </c>
      <c r="I685" s="4">
        <v>1964.3</v>
      </c>
      <c r="K685" s="4">
        <v>0.1</v>
      </c>
      <c r="L685" s="4">
        <v>148</v>
      </c>
      <c r="M685" s="4">
        <v>0.86140000000000005</v>
      </c>
      <c r="N685" s="4">
        <v>11.1096</v>
      </c>
      <c r="O685" s="4">
        <v>2.4590999999999998</v>
      </c>
      <c r="P685" s="4">
        <v>19.9679</v>
      </c>
      <c r="Q685" s="4">
        <v>28.166699999999999</v>
      </c>
      <c r="R685" s="4">
        <v>48.1</v>
      </c>
      <c r="S685" s="4">
        <v>15.7386</v>
      </c>
      <c r="T685" s="4">
        <v>22.200900000000001</v>
      </c>
      <c r="U685" s="4">
        <v>37.9</v>
      </c>
      <c r="V685" s="4">
        <v>1964.3208999999999</v>
      </c>
      <c r="Y685" s="4">
        <v>127.495</v>
      </c>
      <c r="Z685" s="4">
        <v>0</v>
      </c>
      <c r="AA685" s="4">
        <v>8.6099999999999996E-2</v>
      </c>
      <c r="AB685" s="4" t="s">
        <v>384</v>
      </c>
      <c r="AC685" s="4">
        <v>0</v>
      </c>
      <c r="AD685" s="4">
        <v>11.8</v>
      </c>
      <c r="AE685" s="4">
        <v>840</v>
      </c>
      <c r="AF685" s="4">
        <v>858</v>
      </c>
      <c r="AG685" s="4">
        <v>832</v>
      </c>
      <c r="AH685" s="4">
        <v>76</v>
      </c>
      <c r="AI685" s="4">
        <v>17.829999999999998</v>
      </c>
      <c r="AJ685" s="4">
        <v>0.41</v>
      </c>
      <c r="AK685" s="4">
        <v>982</v>
      </c>
      <c r="AL685" s="4">
        <v>-2</v>
      </c>
      <c r="AM685" s="4">
        <v>0</v>
      </c>
      <c r="AN685" s="4">
        <v>21</v>
      </c>
      <c r="AO685" s="4">
        <v>191</v>
      </c>
      <c r="AP685" s="4">
        <v>190</v>
      </c>
      <c r="AQ685" s="4">
        <v>3.5</v>
      </c>
      <c r="AR685" s="4">
        <v>195</v>
      </c>
      <c r="AS685" s="4" t="s">
        <v>155</v>
      </c>
      <c r="AT685" s="4">
        <v>2</v>
      </c>
      <c r="AU685" s="5">
        <v>0.60107638888888892</v>
      </c>
      <c r="AV685" s="4">
        <v>47.163522</v>
      </c>
      <c r="AW685" s="4">
        <v>-88.491568000000001</v>
      </c>
      <c r="AX685" s="4">
        <v>319.10000000000002</v>
      </c>
      <c r="AY685" s="4">
        <v>31.3</v>
      </c>
      <c r="AZ685" s="4">
        <v>12</v>
      </c>
      <c r="BA685" s="4">
        <v>11</v>
      </c>
      <c r="BB685" s="4" t="s">
        <v>435</v>
      </c>
      <c r="BC685" s="4">
        <v>1.1000000000000001</v>
      </c>
      <c r="BD685" s="4">
        <v>1.3</v>
      </c>
      <c r="BE685" s="4">
        <v>1.7</v>
      </c>
      <c r="BF685" s="4">
        <v>14.063000000000001</v>
      </c>
      <c r="BG685" s="4">
        <v>13.05</v>
      </c>
      <c r="BH685" s="4">
        <v>0.93</v>
      </c>
      <c r="BI685" s="4">
        <v>16.094999999999999</v>
      </c>
      <c r="BJ685" s="4">
        <v>2447.2910000000002</v>
      </c>
      <c r="BK685" s="4">
        <v>344.78500000000003</v>
      </c>
      <c r="BL685" s="4">
        <v>0.46100000000000002</v>
      </c>
      <c r="BM685" s="4">
        <v>0.65</v>
      </c>
      <c r="BN685" s="4">
        <v>1.1100000000000001</v>
      </c>
      <c r="BO685" s="4">
        <v>0.36299999999999999</v>
      </c>
      <c r="BP685" s="4">
        <v>0.51200000000000001</v>
      </c>
      <c r="BQ685" s="4">
        <v>0.875</v>
      </c>
      <c r="BR685" s="4">
        <v>14.3086</v>
      </c>
      <c r="BU685" s="4">
        <v>5.5720000000000001</v>
      </c>
      <c r="BW685" s="4">
        <v>13.797000000000001</v>
      </c>
      <c r="BX685" s="4">
        <v>0.34659200000000001</v>
      </c>
      <c r="BY685" s="4">
        <v>-5</v>
      </c>
      <c r="BZ685" s="4">
        <v>0.49838399999999999</v>
      </c>
      <c r="CA685" s="4">
        <v>8.4698419999999999</v>
      </c>
      <c r="CB685" s="4">
        <v>10.067356999999999</v>
      </c>
    </row>
    <row r="686" spans="1:80">
      <c r="A686" s="2">
        <v>42439</v>
      </c>
      <c r="B686" s="29">
        <v>0.39318146990740743</v>
      </c>
      <c r="C686" s="4">
        <v>13.403</v>
      </c>
      <c r="D686" s="4">
        <v>2.1452</v>
      </c>
      <c r="E686" s="4" t="s">
        <v>155</v>
      </c>
      <c r="F686" s="4">
        <v>21451.9967</v>
      </c>
      <c r="G686" s="4">
        <v>23.7</v>
      </c>
      <c r="H686" s="4">
        <v>32.6</v>
      </c>
      <c r="I686" s="4">
        <v>2112.8000000000002</v>
      </c>
      <c r="K686" s="4">
        <v>0.1</v>
      </c>
      <c r="L686" s="4">
        <v>159</v>
      </c>
      <c r="M686" s="4">
        <v>0.86370000000000002</v>
      </c>
      <c r="N686" s="4">
        <v>11.5764</v>
      </c>
      <c r="O686" s="4">
        <v>1.8528</v>
      </c>
      <c r="P686" s="4">
        <v>20.4694</v>
      </c>
      <c r="Q686" s="4">
        <v>28.156199999999998</v>
      </c>
      <c r="R686" s="4">
        <v>48.6</v>
      </c>
      <c r="S686" s="4">
        <v>16.133900000000001</v>
      </c>
      <c r="T686" s="4">
        <v>22.192599999999999</v>
      </c>
      <c r="U686" s="4">
        <v>38.299999999999997</v>
      </c>
      <c r="V686" s="4">
        <v>2112.7624000000001</v>
      </c>
      <c r="Y686" s="4">
        <v>137.09</v>
      </c>
      <c r="Z686" s="4">
        <v>0</v>
      </c>
      <c r="AA686" s="4">
        <v>8.6400000000000005E-2</v>
      </c>
      <c r="AB686" s="4" t="s">
        <v>384</v>
      </c>
      <c r="AC686" s="4">
        <v>0</v>
      </c>
      <c r="AD686" s="4">
        <v>11.8</v>
      </c>
      <c r="AE686" s="4">
        <v>840</v>
      </c>
      <c r="AF686" s="4">
        <v>859</v>
      </c>
      <c r="AG686" s="4">
        <v>832</v>
      </c>
      <c r="AH686" s="4">
        <v>76</v>
      </c>
      <c r="AI686" s="4">
        <v>17.829999999999998</v>
      </c>
      <c r="AJ686" s="4">
        <v>0.41</v>
      </c>
      <c r="AK686" s="4">
        <v>982</v>
      </c>
      <c r="AL686" s="4">
        <v>-2</v>
      </c>
      <c r="AM686" s="4">
        <v>0</v>
      </c>
      <c r="AN686" s="4">
        <v>21</v>
      </c>
      <c r="AO686" s="4">
        <v>191</v>
      </c>
      <c r="AP686" s="4">
        <v>190</v>
      </c>
      <c r="AQ686" s="4">
        <v>3.4</v>
      </c>
      <c r="AR686" s="4">
        <v>195</v>
      </c>
      <c r="AS686" s="4" t="s">
        <v>155</v>
      </c>
      <c r="AT686" s="4">
        <v>2</v>
      </c>
      <c r="AU686" s="5">
        <v>0.60108796296296296</v>
      </c>
      <c r="AV686" s="4">
        <v>47.163463999999998</v>
      </c>
      <c r="AW686" s="4">
        <v>-88.491732999999996</v>
      </c>
      <c r="AX686" s="4">
        <v>319.10000000000002</v>
      </c>
      <c r="AY686" s="4">
        <v>31.6</v>
      </c>
      <c r="AZ686" s="4">
        <v>12</v>
      </c>
      <c r="BA686" s="4">
        <v>11</v>
      </c>
      <c r="BB686" s="4" t="s">
        <v>435</v>
      </c>
      <c r="BC686" s="4">
        <v>1.1000000000000001</v>
      </c>
      <c r="BD686" s="4">
        <v>1.3303</v>
      </c>
      <c r="BE686" s="4">
        <v>1.7302999999999999</v>
      </c>
      <c r="BF686" s="4">
        <v>14.063000000000001</v>
      </c>
      <c r="BG686" s="4">
        <v>13.29</v>
      </c>
      <c r="BH686" s="4">
        <v>0.94</v>
      </c>
      <c r="BI686" s="4">
        <v>15.782</v>
      </c>
      <c r="BJ686" s="4">
        <v>2573.5250000000001</v>
      </c>
      <c r="BK686" s="4">
        <v>262.15499999999997</v>
      </c>
      <c r="BL686" s="4">
        <v>0.47699999999999998</v>
      </c>
      <c r="BM686" s="4">
        <v>0.65500000000000003</v>
      </c>
      <c r="BN686" s="4">
        <v>1.1319999999999999</v>
      </c>
      <c r="BO686" s="4">
        <v>0.376</v>
      </c>
      <c r="BP686" s="4">
        <v>0.51700000000000002</v>
      </c>
      <c r="BQ686" s="4">
        <v>0.89200000000000002</v>
      </c>
      <c r="BR686" s="4">
        <v>15.5311</v>
      </c>
      <c r="BU686" s="4">
        <v>6.0469999999999997</v>
      </c>
      <c r="BW686" s="4">
        <v>13.961</v>
      </c>
      <c r="BX686" s="4">
        <v>0.36208000000000001</v>
      </c>
      <c r="BY686" s="4">
        <v>-5</v>
      </c>
      <c r="BZ686" s="4">
        <v>0.49980799999999997</v>
      </c>
      <c r="CA686" s="4">
        <v>8.8483300000000007</v>
      </c>
      <c r="CB686" s="4">
        <v>10.096121999999999</v>
      </c>
    </row>
    <row r="687" spans="1:80">
      <c r="A687" s="2">
        <v>42439</v>
      </c>
      <c r="B687" s="29">
        <v>0.39319304398148147</v>
      </c>
      <c r="C687" s="4">
        <v>13.94</v>
      </c>
      <c r="D687" s="4">
        <v>1.0470999999999999</v>
      </c>
      <c r="E687" s="4" t="s">
        <v>155</v>
      </c>
      <c r="F687" s="4">
        <v>10471.057849999999</v>
      </c>
      <c r="G687" s="4">
        <v>67.8</v>
      </c>
      <c r="H687" s="4">
        <v>21.6</v>
      </c>
      <c r="I687" s="4">
        <v>2112.9</v>
      </c>
      <c r="K687" s="4">
        <v>0.1</v>
      </c>
      <c r="L687" s="4">
        <v>162</v>
      </c>
      <c r="M687" s="4">
        <v>0.86919999999999997</v>
      </c>
      <c r="N687" s="4">
        <v>12.1172</v>
      </c>
      <c r="O687" s="4">
        <v>0.91020000000000001</v>
      </c>
      <c r="P687" s="4">
        <v>58.895499999999998</v>
      </c>
      <c r="Q687" s="4">
        <v>18.7362</v>
      </c>
      <c r="R687" s="4">
        <v>77.599999999999994</v>
      </c>
      <c r="S687" s="4">
        <v>46.421199999999999</v>
      </c>
      <c r="T687" s="4">
        <v>14.767799999999999</v>
      </c>
      <c r="U687" s="4">
        <v>61.2</v>
      </c>
      <c r="V687" s="4">
        <v>2112.9306999999999</v>
      </c>
      <c r="Y687" s="4">
        <v>140.815</v>
      </c>
      <c r="Z687" s="4">
        <v>0</v>
      </c>
      <c r="AA687" s="4">
        <v>8.6900000000000005E-2</v>
      </c>
      <c r="AB687" s="4" t="s">
        <v>384</v>
      </c>
      <c r="AC687" s="4">
        <v>0</v>
      </c>
      <c r="AD687" s="4">
        <v>11.8</v>
      </c>
      <c r="AE687" s="4">
        <v>840</v>
      </c>
      <c r="AF687" s="4">
        <v>858</v>
      </c>
      <c r="AG687" s="4">
        <v>831</v>
      </c>
      <c r="AH687" s="4">
        <v>76</v>
      </c>
      <c r="AI687" s="4">
        <v>17.829999999999998</v>
      </c>
      <c r="AJ687" s="4">
        <v>0.41</v>
      </c>
      <c r="AK687" s="4">
        <v>982</v>
      </c>
      <c r="AL687" s="4">
        <v>-2</v>
      </c>
      <c r="AM687" s="4">
        <v>0</v>
      </c>
      <c r="AN687" s="4">
        <v>21</v>
      </c>
      <c r="AO687" s="4">
        <v>190.1</v>
      </c>
      <c r="AP687" s="4">
        <v>190</v>
      </c>
      <c r="AQ687" s="4">
        <v>3.2</v>
      </c>
      <c r="AR687" s="4">
        <v>195</v>
      </c>
      <c r="AS687" s="4" t="s">
        <v>155</v>
      </c>
      <c r="AT687" s="4">
        <v>2</v>
      </c>
      <c r="AU687" s="5">
        <v>0.601099537037037</v>
      </c>
      <c r="AV687" s="4">
        <v>47.163364000000001</v>
      </c>
      <c r="AW687" s="4">
        <v>-88.491866000000002</v>
      </c>
      <c r="AX687" s="4">
        <v>319.2</v>
      </c>
      <c r="AY687" s="4">
        <v>32.299999999999997</v>
      </c>
      <c r="AZ687" s="4">
        <v>12</v>
      </c>
      <c r="BA687" s="4">
        <v>11</v>
      </c>
      <c r="BB687" s="4" t="s">
        <v>435</v>
      </c>
      <c r="BC687" s="4">
        <v>1.1000000000000001</v>
      </c>
      <c r="BD687" s="4">
        <v>1.4</v>
      </c>
      <c r="BE687" s="4">
        <v>1.8</v>
      </c>
      <c r="BF687" s="4">
        <v>14.063000000000001</v>
      </c>
      <c r="BG687" s="4">
        <v>13.89</v>
      </c>
      <c r="BH687" s="4">
        <v>0.99</v>
      </c>
      <c r="BI687" s="4">
        <v>15.042999999999999</v>
      </c>
      <c r="BJ687" s="4">
        <v>2775.7860000000001</v>
      </c>
      <c r="BK687" s="4">
        <v>132.70699999999999</v>
      </c>
      <c r="BL687" s="4">
        <v>1.413</v>
      </c>
      <c r="BM687" s="4">
        <v>0.44900000000000001</v>
      </c>
      <c r="BN687" s="4">
        <v>1.8620000000000001</v>
      </c>
      <c r="BO687" s="4">
        <v>1.1140000000000001</v>
      </c>
      <c r="BP687" s="4">
        <v>0.35399999999999998</v>
      </c>
      <c r="BQ687" s="4">
        <v>1.468</v>
      </c>
      <c r="BR687" s="4">
        <v>16.005400000000002</v>
      </c>
      <c r="BU687" s="4">
        <v>6.4</v>
      </c>
      <c r="BW687" s="4">
        <v>14.478999999999999</v>
      </c>
      <c r="BX687" s="4">
        <v>0.33507199999999998</v>
      </c>
      <c r="BY687" s="4">
        <v>-5</v>
      </c>
      <c r="BZ687" s="4">
        <v>0.5</v>
      </c>
      <c r="CA687" s="4">
        <v>8.1883219999999994</v>
      </c>
      <c r="CB687" s="4">
        <v>10.1</v>
      </c>
    </row>
    <row r="688" spans="1:80">
      <c r="A688" s="2">
        <v>42439</v>
      </c>
      <c r="B688" s="29">
        <v>0.39320461805555557</v>
      </c>
      <c r="C688" s="4">
        <v>14.057</v>
      </c>
      <c r="D688" s="4">
        <v>0.51160000000000005</v>
      </c>
      <c r="E688" s="4" t="s">
        <v>155</v>
      </c>
      <c r="F688" s="4">
        <v>5115.68595</v>
      </c>
      <c r="G688" s="4">
        <v>180.4</v>
      </c>
      <c r="H688" s="4">
        <v>19.7</v>
      </c>
      <c r="I688" s="4">
        <v>2032.3</v>
      </c>
      <c r="K688" s="4">
        <v>0.1</v>
      </c>
      <c r="L688" s="4">
        <v>159</v>
      </c>
      <c r="M688" s="4">
        <v>0.87319999999999998</v>
      </c>
      <c r="N688" s="4">
        <v>12.2736</v>
      </c>
      <c r="O688" s="4">
        <v>0.44669999999999999</v>
      </c>
      <c r="P688" s="4">
        <v>157.51560000000001</v>
      </c>
      <c r="Q688" s="4">
        <v>17.239599999999999</v>
      </c>
      <c r="R688" s="4">
        <v>174.8</v>
      </c>
      <c r="S688" s="4">
        <v>124.1532</v>
      </c>
      <c r="T688" s="4">
        <v>13.588200000000001</v>
      </c>
      <c r="U688" s="4">
        <v>137.69999999999999</v>
      </c>
      <c r="V688" s="4">
        <v>2032.3307</v>
      </c>
      <c r="Y688" s="4">
        <v>139.21199999999999</v>
      </c>
      <c r="Z688" s="4">
        <v>0</v>
      </c>
      <c r="AA688" s="4">
        <v>8.7300000000000003E-2</v>
      </c>
      <c r="AB688" s="4" t="s">
        <v>384</v>
      </c>
      <c r="AC688" s="4">
        <v>0</v>
      </c>
      <c r="AD688" s="4">
        <v>11.8</v>
      </c>
      <c r="AE688" s="4">
        <v>839</v>
      </c>
      <c r="AF688" s="4">
        <v>858</v>
      </c>
      <c r="AG688" s="4">
        <v>830</v>
      </c>
      <c r="AH688" s="4">
        <v>76</v>
      </c>
      <c r="AI688" s="4">
        <v>17.829999999999998</v>
      </c>
      <c r="AJ688" s="4">
        <v>0.41</v>
      </c>
      <c r="AK688" s="4">
        <v>982</v>
      </c>
      <c r="AL688" s="4">
        <v>-2</v>
      </c>
      <c r="AM688" s="4">
        <v>0</v>
      </c>
      <c r="AN688" s="4">
        <v>21</v>
      </c>
      <c r="AO688" s="4">
        <v>190</v>
      </c>
      <c r="AP688" s="4">
        <v>190</v>
      </c>
      <c r="AQ688" s="4">
        <v>3.3</v>
      </c>
      <c r="AR688" s="4">
        <v>195</v>
      </c>
      <c r="AS688" s="4" t="s">
        <v>155</v>
      </c>
      <c r="AT688" s="4">
        <v>2</v>
      </c>
      <c r="AU688" s="5">
        <v>0.60111111111111104</v>
      </c>
      <c r="AV688" s="4">
        <v>47.163249</v>
      </c>
      <c r="AW688" s="4">
        <v>-88.491964999999993</v>
      </c>
      <c r="AX688" s="4">
        <v>319.39999999999998</v>
      </c>
      <c r="AY688" s="4">
        <v>32.4</v>
      </c>
      <c r="AZ688" s="4">
        <v>12</v>
      </c>
      <c r="BA688" s="4">
        <v>11</v>
      </c>
      <c r="BB688" s="4" t="s">
        <v>435</v>
      </c>
      <c r="BC688" s="4">
        <v>1.1000000000000001</v>
      </c>
      <c r="BD688" s="4">
        <v>1.4</v>
      </c>
      <c r="BE688" s="4">
        <v>1.8303</v>
      </c>
      <c r="BF688" s="4">
        <v>14.063000000000001</v>
      </c>
      <c r="BG688" s="4">
        <v>14.33</v>
      </c>
      <c r="BH688" s="4">
        <v>1.02</v>
      </c>
      <c r="BI688" s="4">
        <v>14.528</v>
      </c>
      <c r="BJ688" s="4">
        <v>2880.4140000000002</v>
      </c>
      <c r="BK688" s="4">
        <v>66.72</v>
      </c>
      <c r="BL688" s="4">
        <v>3.871</v>
      </c>
      <c r="BM688" s="4">
        <v>0.42399999999999999</v>
      </c>
      <c r="BN688" s="4">
        <v>4.2949999999999999</v>
      </c>
      <c r="BO688" s="4">
        <v>3.0510000000000002</v>
      </c>
      <c r="BP688" s="4">
        <v>0.33400000000000002</v>
      </c>
      <c r="BQ688" s="4">
        <v>3.3849999999999998</v>
      </c>
      <c r="BR688" s="4">
        <v>15.771599999999999</v>
      </c>
      <c r="BU688" s="4">
        <v>6.4820000000000002</v>
      </c>
      <c r="BW688" s="4">
        <v>14.9</v>
      </c>
      <c r="BX688" s="4">
        <v>0.46023999999999998</v>
      </c>
      <c r="BY688" s="4">
        <v>-5</v>
      </c>
      <c r="BZ688" s="4">
        <v>0.49909700000000001</v>
      </c>
      <c r="CA688" s="4">
        <v>11.247109</v>
      </c>
      <c r="CB688" s="4">
        <v>10.081757</v>
      </c>
    </row>
    <row r="689" spans="1:80">
      <c r="A689" s="2">
        <v>42439</v>
      </c>
      <c r="B689" s="29">
        <v>0.3932161921296296</v>
      </c>
      <c r="C689" s="4">
        <v>14.05</v>
      </c>
      <c r="D689" s="4">
        <v>0.96809999999999996</v>
      </c>
      <c r="E689" s="4" t="s">
        <v>155</v>
      </c>
      <c r="F689" s="4">
        <v>9681.0344829999995</v>
      </c>
      <c r="G689" s="4">
        <v>301.2</v>
      </c>
      <c r="H689" s="4">
        <v>17.600000000000001</v>
      </c>
      <c r="I689" s="4">
        <v>2120.6</v>
      </c>
      <c r="K689" s="4">
        <v>0.1</v>
      </c>
      <c r="L689" s="4">
        <v>155</v>
      </c>
      <c r="M689" s="4">
        <v>0.86919999999999997</v>
      </c>
      <c r="N689" s="4">
        <v>12.212999999999999</v>
      </c>
      <c r="O689" s="4">
        <v>0.84150000000000003</v>
      </c>
      <c r="P689" s="4">
        <v>261.83179999999999</v>
      </c>
      <c r="Q689" s="4">
        <v>15.2986</v>
      </c>
      <c r="R689" s="4">
        <v>277.10000000000002</v>
      </c>
      <c r="S689" s="4">
        <v>206.37479999999999</v>
      </c>
      <c r="T689" s="4">
        <v>12.058299999999999</v>
      </c>
      <c r="U689" s="4">
        <v>218.4</v>
      </c>
      <c r="V689" s="4">
        <v>2120.5944</v>
      </c>
      <c r="Y689" s="4">
        <v>134.49100000000001</v>
      </c>
      <c r="Z689" s="4">
        <v>0</v>
      </c>
      <c r="AA689" s="4">
        <v>8.6900000000000005E-2</v>
      </c>
      <c r="AB689" s="4" t="s">
        <v>384</v>
      </c>
      <c r="AC689" s="4">
        <v>0</v>
      </c>
      <c r="AD689" s="4">
        <v>11.8</v>
      </c>
      <c r="AE689" s="4">
        <v>838</v>
      </c>
      <c r="AF689" s="4">
        <v>857</v>
      </c>
      <c r="AG689" s="4">
        <v>829</v>
      </c>
      <c r="AH689" s="4">
        <v>76</v>
      </c>
      <c r="AI689" s="4">
        <v>17.829999999999998</v>
      </c>
      <c r="AJ689" s="4">
        <v>0.41</v>
      </c>
      <c r="AK689" s="4">
        <v>982</v>
      </c>
      <c r="AL689" s="4">
        <v>-2</v>
      </c>
      <c r="AM689" s="4">
        <v>0</v>
      </c>
      <c r="AN689" s="4">
        <v>21</v>
      </c>
      <c r="AO689" s="4">
        <v>190</v>
      </c>
      <c r="AP689" s="4">
        <v>189.1</v>
      </c>
      <c r="AQ689" s="4">
        <v>3.7</v>
      </c>
      <c r="AR689" s="4">
        <v>195</v>
      </c>
      <c r="AS689" s="4" t="s">
        <v>155</v>
      </c>
      <c r="AT689" s="4">
        <v>2</v>
      </c>
      <c r="AU689" s="5">
        <v>0.60112268518518519</v>
      </c>
      <c r="AV689" s="4">
        <v>47.163119999999999</v>
      </c>
      <c r="AW689" s="4">
        <v>-88.492029000000002</v>
      </c>
      <c r="AX689" s="4">
        <v>319.5</v>
      </c>
      <c r="AY689" s="4">
        <v>33.700000000000003</v>
      </c>
      <c r="AZ689" s="4">
        <v>12</v>
      </c>
      <c r="BA689" s="4">
        <v>11</v>
      </c>
      <c r="BB689" s="4" t="s">
        <v>435</v>
      </c>
      <c r="BC689" s="4">
        <v>1.1303000000000001</v>
      </c>
      <c r="BD689" s="4">
        <v>1.4302999999999999</v>
      </c>
      <c r="BE689" s="4">
        <v>1.9</v>
      </c>
      <c r="BF689" s="4">
        <v>14.063000000000001</v>
      </c>
      <c r="BG689" s="4">
        <v>13.87</v>
      </c>
      <c r="BH689" s="4">
        <v>0.99</v>
      </c>
      <c r="BI689" s="4">
        <v>15.044</v>
      </c>
      <c r="BJ689" s="4">
        <v>2791.8359999999998</v>
      </c>
      <c r="BK689" s="4">
        <v>122.435</v>
      </c>
      <c r="BL689" s="4">
        <v>6.2679999999999998</v>
      </c>
      <c r="BM689" s="4">
        <v>0.36599999999999999</v>
      </c>
      <c r="BN689" s="4">
        <v>6.6340000000000003</v>
      </c>
      <c r="BO689" s="4">
        <v>4.9400000000000004</v>
      </c>
      <c r="BP689" s="4">
        <v>0.28899999999999998</v>
      </c>
      <c r="BQ689" s="4">
        <v>5.2290000000000001</v>
      </c>
      <c r="BR689" s="4">
        <v>16.029599999999999</v>
      </c>
      <c r="BU689" s="4">
        <v>6.1</v>
      </c>
      <c r="BW689" s="4">
        <v>14.448</v>
      </c>
      <c r="BX689" s="4">
        <v>0.56077500000000002</v>
      </c>
      <c r="BY689" s="4">
        <v>-5</v>
      </c>
      <c r="BZ689" s="4">
        <v>0.50080800000000003</v>
      </c>
      <c r="CA689" s="4">
        <v>13.703934</v>
      </c>
      <c r="CB689" s="4">
        <v>10.116318</v>
      </c>
    </row>
    <row r="690" spans="1:80">
      <c r="A690" s="2">
        <v>42439</v>
      </c>
      <c r="B690" s="29">
        <v>0.39322776620370375</v>
      </c>
      <c r="C690" s="4">
        <v>14.106</v>
      </c>
      <c r="D690" s="4">
        <v>0.61699999999999999</v>
      </c>
      <c r="E690" s="4" t="s">
        <v>155</v>
      </c>
      <c r="F690" s="4">
        <v>6170.1850290000002</v>
      </c>
      <c r="G690" s="4">
        <v>322.60000000000002</v>
      </c>
      <c r="H690" s="4">
        <v>17.600000000000001</v>
      </c>
      <c r="I690" s="4">
        <v>1899.1</v>
      </c>
      <c r="K690" s="4">
        <v>0.1</v>
      </c>
      <c r="L690" s="4">
        <v>132</v>
      </c>
      <c r="M690" s="4">
        <v>0.87209999999999999</v>
      </c>
      <c r="N690" s="4">
        <v>12.301600000000001</v>
      </c>
      <c r="O690" s="4">
        <v>0.53810000000000002</v>
      </c>
      <c r="P690" s="4">
        <v>281.29629999999997</v>
      </c>
      <c r="Q690" s="4">
        <v>15.348599999999999</v>
      </c>
      <c r="R690" s="4">
        <v>296.60000000000002</v>
      </c>
      <c r="S690" s="4">
        <v>221.7166</v>
      </c>
      <c r="T690" s="4">
        <v>12.0977</v>
      </c>
      <c r="U690" s="4">
        <v>233.8</v>
      </c>
      <c r="V690" s="4">
        <v>1899.0585000000001</v>
      </c>
      <c r="Y690" s="4">
        <v>114.773</v>
      </c>
      <c r="Z690" s="4">
        <v>0</v>
      </c>
      <c r="AA690" s="4">
        <v>8.72E-2</v>
      </c>
      <c r="AB690" s="4" t="s">
        <v>384</v>
      </c>
      <c r="AC690" s="4">
        <v>0</v>
      </c>
      <c r="AD690" s="4">
        <v>11.7</v>
      </c>
      <c r="AE690" s="4">
        <v>839</v>
      </c>
      <c r="AF690" s="4">
        <v>857</v>
      </c>
      <c r="AG690" s="4">
        <v>828</v>
      </c>
      <c r="AH690" s="4">
        <v>76</v>
      </c>
      <c r="AI690" s="4">
        <v>17.829999999999998</v>
      </c>
      <c r="AJ690" s="4">
        <v>0.41</v>
      </c>
      <c r="AK690" s="4">
        <v>982</v>
      </c>
      <c r="AL690" s="4">
        <v>-2</v>
      </c>
      <c r="AM690" s="4">
        <v>0</v>
      </c>
      <c r="AN690" s="4">
        <v>21</v>
      </c>
      <c r="AO690" s="4">
        <v>190</v>
      </c>
      <c r="AP690" s="4">
        <v>189</v>
      </c>
      <c r="AQ690" s="4">
        <v>3.6</v>
      </c>
      <c r="AR690" s="4">
        <v>195</v>
      </c>
      <c r="AS690" s="4" t="s">
        <v>155</v>
      </c>
      <c r="AT690" s="4">
        <v>2</v>
      </c>
      <c r="AU690" s="5">
        <v>0.60113425925925923</v>
      </c>
      <c r="AV690" s="4">
        <v>47.162976999999998</v>
      </c>
      <c r="AW690" s="4">
        <v>-88.492061000000007</v>
      </c>
      <c r="AX690" s="4">
        <v>319.5</v>
      </c>
      <c r="AY690" s="4">
        <v>36.1</v>
      </c>
      <c r="AZ690" s="4">
        <v>12</v>
      </c>
      <c r="BA690" s="4">
        <v>11</v>
      </c>
      <c r="BB690" s="4" t="s">
        <v>435</v>
      </c>
      <c r="BC690" s="4">
        <v>1.2</v>
      </c>
      <c r="BD690" s="4">
        <v>1.5</v>
      </c>
      <c r="BE690" s="4">
        <v>1.9302999999999999</v>
      </c>
      <c r="BF690" s="4">
        <v>14.063000000000001</v>
      </c>
      <c r="BG690" s="4">
        <v>14.19</v>
      </c>
      <c r="BH690" s="4">
        <v>1.01</v>
      </c>
      <c r="BI690" s="4">
        <v>14.667999999999999</v>
      </c>
      <c r="BJ690" s="4">
        <v>2863.404</v>
      </c>
      <c r="BK690" s="4">
        <v>79.716999999999999</v>
      </c>
      <c r="BL690" s="4">
        <v>6.8570000000000002</v>
      </c>
      <c r="BM690" s="4">
        <v>0.374</v>
      </c>
      <c r="BN690" s="4">
        <v>7.2309999999999999</v>
      </c>
      <c r="BO690" s="4">
        <v>5.4039999999999999</v>
      </c>
      <c r="BP690" s="4">
        <v>0.29499999999999998</v>
      </c>
      <c r="BQ690" s="4">
        <v>5.6989999999999998</v>
      </c>
      <c r="BR690" s="4">
        <v>14.616899999999999</v>
      </c>
      <c r="BU690" s="4">
        <v>5.3</v>
      </c>
      <c r="BW690" s="4">
        <v>14.76</v>
      </c>
      <c r="BX690" s="4">
        <v>0.53203199999999995</v>
      </c>
      <c r="BY690" s="4">
        <v>-5</v>
      </c>
      <c r="BZ690" s="4">
        <v>0.49828800000000001</v>
      </c>
      <c r="CA690" s="4">
        <v>13.001531999999999</v>
      </c>
      <c r="CB690" s="4">
        <v>10.065417999999999</v>
      </c>
    </row>
    <row r="691" spans="1:80">
      <c r="A691" s="2">
        <v>42439</v>
      </c>
      <c r="B691" s="29">
        <v>0.39323934027777779</v>
      </c>
      <c r="C691" s="4">
        <v>14.242000000000001</v>
      </c>
      <c r="D691" s="4">
        <v>0.51770000000000005</v>
      </c>
      <c r="E691" s="4" t="s">
        <v>155</v>
      </c>
      <c r="F691" s="4">
        <v>5176.66129</v>
      </c>
      <c r="G691" s="4">
        <v>378.7</v>
      </c>
      <c r="H691" s="4">
        <v>17.600000000000001</v>
      </c>
      <c r="I691" s="4">
        <v>1650.5</v>
      </c>
      <c r="K691" s="4">
        <v>0.1</v>
      </c>
      <c r="L691" s="4">
        <v>122</v>
      </c>
      <c r="M691" s="4">
        <v>0.87209999999999999</v>
      </c>
      <c r="N691" s="4">
        <v>12.4201</v>
      </c>
      <c r="O691" s="4">
        <v>0.45140000000000002</v>
      </c>
      <c r="P691" s="4">
        <v>330.23399999999998</v>
      </c>
      <c r="Q691" s="4">
        <v>15.348599999999999</v>
      </c>
      <c r="R691" s="4">
        <v>345.6</v>
      </c>
      <c r="S691" s="4">
        <v>260.28910000000002</v>
      </c>
      <c r="T691" s="4">
        <v>12.0977</v>
      </c>
      <c r="U691" s="4">
        <v>272.39999999999998</v>
      </c>
      <c r="V691" s="4">
        <v>1650.4577999999999</v>
      </c>
      <c r="Y691" s="4">
        <v>106.255</v>
      </c>
      <c r="Z691" s="4">
        <v>0</v>
      </c>
      <c r="AA691" s="4">
        <v>8.72E-2</v>
      </c>
      <c r="AB691" s="4" t="s">
        <v>384</v>
      </c>
      <c r="AC691" s="4">
        <v>0</v>
      </c>
      <c r="AD691" s="4">
        <v>11.8</v>
      </c>
      <c r="AE691" s="4">
        <v>838</v>
      </c>
      <c r="AF691" s="4">
        <v>857</v>
      </c>
      <c r="AG691" s="4">
        <v>828</v>
      </c>
      <c r="AH691" s="4">
        <v>76</v>
      </c>
      <c r="AI691" s="4">
        <v>17.829999999999998</v>
      </c>
      <c r="AJ691" s="4">
        <v>0.41</v>
      </c>
      <c r="AK691" s="4">
        <v>982</v>
      </c>
      <c r="AL691" s="4">
        <v>-2</v>
      </c>
      <c r="AM691" s="4">
        <v>0</v>
      </c>
      <c r="AN691" s="4">
        <v>21</v>
      </c>
      <c r="AO691" s="4">
        <v>190</v>
      </c>
      <c r="AP691" s="4">
        <v>189</v>
      </c>
      <c r="AQ691" s="4">
        <v>3.4</v>
      </c>
      <c r="AR691" s="4">
        <v>195</v>
      </c>
      <c r="AS691" s="4" t="s">
        <v>155</v>
      </c>
      <c r="AT691" s="4">
        <v>2</v>
      </c>
      <c r="AU691" s="5">
        <v>0.60114583333333338</v>
      </c>
      <c r="AV691" s="4">
        <v>47.162824000000001</v>
      </c>
      <c r="AW691" s="4">
        <v>-88.492063000000002</v>
      </c>
      <c r="AX691" s="4">
        <v>319.5</v>
      </c>
      <c r="AY691" s="4">
        <v>36.799999999999997</v>
      </c>
      <c r="AZ691" s="4">
        <v>12</v>
      </c>
      <c r="BA691" s="4">
        <v>11</v>
      </c>
      <c r="BB691" s="4" t="s">
        <v>435</v>
      </c>
      <c r="BC691" s="4">
        <v>1.2</v>
      </c>
      <c r="BD691" s="4">
        <v>1.5303</v>
      </c>
      <c r="BE691" s="4">
        <v>2</v>
      </c>
      <c r="BF691" s="4">
        <v>14.063000000000001</v>
      </c>
      <c r="BG691" s="4">
        <v>14.2</v>
      </c>
      <c r="BH691" s="4">
        <v>1.01</v>
      </c>
      <c r="BI691" s="4">
        <v>14.669</v>
      </c>
      <c r="BJ691" s="4">
        <v>2889.4349999999999</v>
      </c>
      <c r="BK691" s="4">
        <v>66.844999999999999</v>
      </c>
      <c r="BL691" s="4">
        <v>8.0449999999999999</v>
      </c>
      <c r="BM691" s="4">
        <v>0.374</v>
      </c>
      <c r="BN691" s="4">
        <v>8.4190000000000005</v>
      </c>
      <c r="BO691" s="4">
        <v>6.3410000000000002</v>
      </c>
      <c r="BP691" s="4">
        <v>0.29499999999999998</v>
      </c>
      <c r="BQ691" s="4">
        <v>6.6360000000000001</v>
      </c>
      <c r="BR691" s="4">
        <v>12.6966</v>
      </c>
      <c r="BU691" s="4">
        <v>4.9039999999999999</v>
      </c>
      <c r="BW691" s="4">
        <v>14.752000000000001</v>
      </c>
      <c r="BX691" s="4">
        <v>0.50178400000000001</v>
      </c>
      <c r="BY691" s="4">
        <v>-5</v>
      </c>
      <c r="BZ691" s="4">
        <v>0.50071200000000005</v>
      </c>
      <c r="CA691" s="4">
        <v>12.262347</v>
      </c>
      <c r="CB691" s="4">
        <v>10.114382000000001</v>
      </c>
    </row>
    <row r="692" spans="1:80">
      <c r="A692" s="2">
        <v>42439</v>
      </c>
      <c r="B692" s="29">
        <v>0.39325091435185183</v>
      </c>
      <c r="C692" s="4">
        <v>14.201000000000001</v>
      </c>
      <c r="D692" s="4">
        <v>0.66890000000000005</v>
      </c>
      <c r="E692" s="4" t="s">
        <v>155</v>
      </c>
      <c r="F692" s="4">
        <v>6688.75</v>
      </c>
      <c r="G692" s="4">
        <v>320.3</v>
      </c>
      <c r="H692" s="4">
        <v>17.600000000000001</v>
      </c>
      <c r="I692" s="4">
        <v>1611.5</v>
      </c>
      <c r="K692" s="4">
        <v>0.2</v>
      </c>
      <c r="L692" s="4">
        <v>120</v>
      </c>
      <c r="M692" s="4">
        <v>0.871</v>
      </c>
      <c r="N692" s="4">
        <v>12.369400000000001</v>
      </c>
      <c r="O692" s="4">
        <v>0.58260000000000001</v>
      </c>
      <c r="P692" s="4">
        <v>278.98259999999999</v>
      </c>
      <c r="Q692" s="4">
        <v>15.329700000000001</v>
      </c>
      <c r="R692" s="4">
        <v>294.3</v>
      </c>
      <c r="S692" s="4">
        <v>219.893</v>
      </c>
      <c r="T692" s="4">
        <v>12.082800000000001</v>
      </c>
      <c r="U692" s="4">
        <v>232</v>
      </c>
      <c r="V692" s="4">
        <v>1611.4803999999999</v>
      </c>
      <c r="Y692" s="4">
        <v>104.43300000000001</v>
      </c>
      <c r="Z692" s="4">
        <v>0</v>
      </c>
      <c r="AA692" s="4">
        <v>0.17419999999999999</v>
      </c>
      <c r="AB692" s="4" t="s">
        <v>384</v>
      </c>
      <c r="AC692" s="4">
        <v>0</v>
      </c>
      <c r="AD692" s="4">
        <v>11.8</v>
      </c>
      <c r="AE692" s="4">
        <v>838</v>
      </c>
      <c r="AF692" s="4">
        <v>857</v>
      </c>
      <c r="AG692" s="4">
        <v>827</v>
      </c>
      <c r="AH692" s="4">
        <v>76</v>
      </c>
      <c r="AI692" s="4">
        <v>17.829999999999998</v>
      </c>
      <c r="AJ692" s="4">
        <v>0.41</v>
      </c>
      <c r="AK692" s="4">
        <v>982</v>
      </c>
      <c r="AL692" s="4">
        <v>-2</v>
      </c>
      <c r="AM692" s="4">
        <v>0</v>
      </c>
      <c r="AN692" s="4">
        <v>21</v>
      </c>
      <c r="AO692" s="4">
        <v>190</v>
      </c>
      <c r="AP692" s="4">
        <v>189.9</v>
      </c>
      <c r="AQ692" s="4">
        <v>3.1</v>
      </c>
      <c r="AR692" s="4">
        <v>195</v>
      </c>
      <c r="AS692" s="4" t="s">
        <v>155</v>
      </c>
      <c r="AT692" s="4">
        <v>2</v>
      </c>
      <c r="AU692" s="5">
        <v>0.60115740740740742</v>
      </c>
      <c r="AV692" s="4">
        <v>47.162663000000002</v>
      </c>
      <c r="AW692" s="4">
        <v>-88.492035999999999</v>
      </c>
      <c r="AX692" s="4">
        <v>319.5</v>
      </c>
      <c r="AY692" s="4">
        <v>39</v>
      </c>
      <c r="AZ692" s="4">
        <v>12</v>
      </c>
      <c r="BA692" s="4">
        <v>10</v>
      </c>
      <c r="BB692" s="4" t="s">
        <v>436</v>
      </c>
      <c r="BC692" s="4">
        <v>1.2</v>
      </c>
      <c r="BD692" s="4">
        <v>1.6</v>
      </c>
      <c r="BE692" s="4">
        <v>2.0303</v>
      </c>
      <c r="BF692" s="4">
        <v>14.063000000000001</v>
      </c>
      <c r="BG692" s="4">
        <v>14.09</v>
      </c>
      <c r="BH692" s="4">
        <v>1</v>
      </c>
      <c r="BI692" s="4">
        <v>14.81</v>
      </c>
      <c r="BJ692" s="4">
        <v>2860.7840000000001</v>
      </c>
      <c r="BK692" s="4">
        <v>85.759</v>
      </c>
      <c r="BL692" s="4">
        <v>6.7569999999999997</v>
      </c>
      <c r="BM692" s="4">
        <v>0.371</v>
      </c>
      <c r="BN692" s="4">
        <v>7.1280000000000001</v>
      </c>
      <c r="BO692" s="4">
        <v>5.3259999999999996</v>
      </c>
      <c r="BP692" s="4">
        <v>0.29299999999999998</v>
      </c>
      <c r="BQ692" s="4">
        <v>5.6180000000000003</v>
      </c>
      <c r="BR692" s="4">
        <v>12.324199999999999</v>
      </c>
      <c r="BU692" s="4">
        <v>4.7919999999999998</v>
      </c>
      <c r="BW692" s="4">
        <v>29.294</v>
      </c>
      <c r="BX692" s="4">
        <v>0.44656800000000002</v>
      </c>
      <c r="BY692" s="4">
        <v>-5</v>
      </c>
      <c r="BZ692" s="4">
        <v>0.49919200000000002</v>
      </c>
      <c r="CA692" s="4">
        <v>10.913005999999999</v>
      </c>
      <c r="CB692" s="4">
        <v>10.083678000000001</v>
      </c>
    </row>
    <row r="693" spans="1:80">
      <c r="A693" s="2">
        <v>42439</v>
      </c>
      <c r="B693" s="29">
        <v>0.39326248842592593</v>
      </c>
      <c r="C693" s="4">
        <v>14.183</v>
      </c>
      <c r="D693" s="4">
        <v>0.7288</v>
      </c>
      <c r="E693" s="4" t="s">
        <v>155</v>
      </c>
      <c r="F693" s="4">
        <v>7287.6182429999999</v>
      </c>
      <c r="G693" s="4">
        <v>211.6</v>
      </c>
      <c r="H693" s="4">
        <v>17.600000000000001</v>
      </c>
      <c r="I693" s="4">
        <v>1602.3</v>
      </c>
      <c r="K693" s="4">
        <v>0.2</v>
      </c>
      <c r="L693" s="4">
        <v>120</v>
      </c>
      <c r="M693" s="4">
        <v>0.87060000000000004</v>
      </c>
      <c r="N693" s="4">
        <v>12.347899999999999</v>
      </c>
      <c r="O693" s="4">
        <v>0.63439999999999996</v>
      </c>
      <c r="P693" s="4">
        <v>184.24279999999999</v>
      </c>
      <c r="Q693" s="4">
        <v>15.361800000000001</v>
      </c>
      <c r="R693" s="4">
        <v>199.6</v>
      </c>
      <c r="S693" s="4">
        <v>145.21940000000001</v>
      </c>
      <c r="T693" s="4">
        <v>12.1081</v>
      </c>
      <c r="U693" s="4">
        <v>157.30000000000001</v>
      </c>
      <c r="V693" s="4">
        <v>1602.3064999999999</v>
      </c>
      <c r="Y693" s="4">
        <v>104.383</v>
      </c>
      <c r="Z693" s="4">
        <v>0</v>
      </c>
      <c r="AA693" s="4">
        <v>0.1741</v>
      </c>
      <c r="AB693" s="4" t="s">
        <v>384</v>
      </c>
      <c r="AC693" s="4">
        <v>0</v>
      </c>
      <c r="AD693" s="4">
        <v>11.7</v>
      </c>
      <c r="AE693" s="4">
        <v>838</v>
      </c>
      <c r="AF693" s="4">
        <v>857</v>
      </c>
      <c r="AG693" s="4">
        <v>829</v>
      </c>
      <c r="AH693" s="4">
        <v>76</v>
      </c>
      <c r="AI693" s="4">
        <v>17.829999999999998</v>
      </c>
      <c r="AJ693" s="4">
        <v>0.41</v>
      </c>
      <c r="AK693" s="4">
        <v>982</v>
      </c>
      <c r="AL693" s="4">
        <v>-2</v>
      </c>
      <c r="AM693" s="4">
        <v>0</v>
      </c>
      <c r="AN693" s="4">
        <v>21</v>
      </c>
      <c r="AO693" s="4">
        <v>190.9</v>
      </c>
      <c r="AP693" s="4">
        <v>190</v>
      </c>
      <c r="AQ693" s="4">
        <v>3</v>
      </c>
      <c r="AR693" s="4">
        <v>195</v>
      </c>
      <c r="AS693" s="4" t="s">
        <v>155</v>
      </c>
      <c r="AT693" s="4">
        <v>2</v>
      </c>
      <c r="AU693" s="5">
        <v>0.60116898148148146</v>
      </c>
      <c r="AV693" s="4">
        <v>47.162495999999997</v>
      </c>
      <c r="AW693" s="4">
        <v>-88.491992999999994</v>
      </c>
      <c r="AX693" s="4">
        <v>319.39999999999998</v>
      </c>
      <c r="AY693" s="4">
        <v>40.6</v>
      </c>
      <c r="AZ693" s="4">
        <v>12</v>
      </c>
      <c r="BA693" s="4">
        <v>10</v>
      </c>
      <c r="BB693" s="4" t="s">
        <v>436</v>
      </c>
      <c r="BC693" s="4">
        <v>1.2302999999999999</v>
      </c>
      <c r="BD693" s="4">
        <v>1.6303000000000001</v>
      </c>
      <c r="BE693" s="4">
        <v>2.1</v>
      </c>
      <c r="BF693" s="4">
        <v>14.063000000000001</v>
      </c>
      <c r="BG693" s="4">
        <v>14.05</v>
      </c>
      <c r="BH693" s="4">
        <v>1</v>
      </c>
      <c r="BI693" s="4">
        <v>14.865</v>
      </c>
      <c r="BJ693" s="4">
        <v>2849.393</v>
      </c>
      <c r="BK693" s="4">
        <v>93.182000000000002</v>
      </c>
      <c r="BL693" s="4">
        <v>4.452</v>
      </c>
      <c r="BM693" s="4">
        <v>0.371</v>
      </c>
      <c r="BN693" s="4">
        <v>4.8239999999999998</v>
      </c>
      <c r="BO693" s="4">
        <v>3.5089999999999999</v>
      </c>
      <c r="BP693" s="4">
        <v>0.29299999999999998</v>
      </c>
      <c r="BQ693" s="4">
        <v>3.802</v>
      </c>
      <c r="BR693" s="4">
        <v>12.2265</v>
      </c>
      <c r="BU693" s="4">
        <v>4.7789999999999999</v>
      </c>
      <c r="BW693" s="4">
        <v>29.213999999999999</v>
      </c>
      <c r="BX693" s="4">
        <v>0.45275199999999999</v>
      </c>
      <c r="BY693" s="4">
        <v>-5</v>
      </c>
      <c r="BZ693" s="4">
        <v>0.49719200000000002</v>
      </c>
      <c r="CA693" s="4">
        <v>11.064126999999999</v>
      </c>
      <c r="CB693" s="4">
        <v>10.043278000000001</v>
      </c>
    </row>
    <row r="694" spans="1:80">
      <c r="A694" s="2">
        <v>42439</v>
      </c>
      <c r="B694" s="29">
        <v>0.39327406249999997</v>
      </c>
      <c r="C694" s="4">
        <v>14.18</v>
      </c>
      <c r="D694" s="4">
        <v>0.77690000000000003</v>
      </c>
      <c r="E694" s="4" t="s">
        <v>155</v>
      </c>
      <c r="F694" s="4">
        <v>7769.0371619999996</v>
      </c>
      <c r="G694" s="4">
        <v>114.1</v>
      </c>
      <c r="H694" s="4">
        <v>18.3</v>
      </c>
      <c r="I694" s="4">
        <v>1679.5</v>
      </c>
      <c r="K694" s="4">
        <v>0.2</v>
      </c>
      <c r="L694" s="4">
        <v>120</v>
      </c>
      <c r="M694" s="4">
        <v>0.87009999999999998</v>
      </c>
      <c r="N694" s="4">
        <v>12.337400000000001</v>
      </c>
      <c r="O694" s="4">
        <v>0.67589999999999995</v>
      </c>
      <c r="P694" s="4">
        <v>99.297799999999995</v>
      </c>
      <c r="Q694" s="4">
        <v>15.961399999999999</v>
      </c>
      <c r="R694" s="4">
        <v>115.3</v>
      </c>
      <c r="S694" s="4">
        <v>78.266099999999994</v>
      </c>
      <c r="T694" s="4">
        <v>12.5807</v>
      </c>
      <c r="U694" s="4">
        <v>90.8</v>
      </c>
      <c r="V694" s="4">
        <v>1679.4535000000001</v>
      </c>
      <c r="Y694" s="4">
        <v>104.29</v>
      </c>
      <c r="Z694" s="4">
        <v>0</v>
      </c>
      <c r="AA694" s="4">
        <v>0.17399999999999999</v>
      </c>
      <c r="AB694" s="4" t="s">
        <v>384</v>
      </c>
      <c r="AC694" s="4">
        <v>0</v>
      </c>
      <c r="AD694" s="4">
        <v>11.8</v>
      </c>
      <c r="AE694" s="4">
        <v>837</v>
      </c>
      <c r="AF694" s="4">
        <v>857</v>
      </c>
      <c r="AG694" s="4">
        <v>827</v>
      </c>
      <c r="AH694" s="4">
        <v>76</v>
      </c>
      <c r="AI694" s="4">
        <v>17.829999999999998</v>
      </c>
      <c r="AJ694" s="4">
        <v>0.41</v>
      </c>
      <c r="AK694" s="4">
        <v>982</v>
      </c>
      <c r="AL694" s="4">
        <v>-2</v>
      </c>
      <c r="AM694" s="4">
        <v>0</v>
      </c>
      <c r="AN694" s="4">
        <v>21</v>
      </c>
      <c r="AO694" s="4">
        <v>191</v>
      </c>
      <c r="AP694" s="4">
        <v>190</v>
      </c>
      <c r="AQ694" s="4">
        <v>2.8</v>
      </c>
      <c r="AR694" s="4">
        <v>195</v>
      </c>
      <c r="AS694" s="4" t="s">
        <v>155</v>
      </c>
      <c r="AT694" s="4">
        <v>2</v>
      </c>
      <c r="AU694" s="5">
        <v>0.6011805555555555</v>
      </c>
      <c r="AV694" s="4">
        <v>47.162326999999998</v>
      </c>
      <c r="AW694" s="4">
        <v>-88.491934000000001</v>
      </c>
      <c r="AX694" s="4">
        <v>319.3</v>
      </c>
      <c r="AY694" s="4">
        <v>41.3</v>
      </c>
      <c r="AZ694" s="4">
        <v>12</v>
      </c>
      <c r="BA694" s="4">
        <v>10</v>
      </c>
      <c r="BB694" s="4" t="s">
        <v>436</v>
      </c>
      <c r="BC694" s="4">
        <v>1.3</v>
      </c>
      <c r="BD694" s="4">
        <v>1.7</v>
      </c>
      <c r="BE694" s="4">
        <v>2.1303000000000001</v>
      </c>
      <c r="BF694" s="4">
        <v>14.063000000000001</v>
      </c>
      <c r="BG694" s="4">
        <v>13.99</v>
      </c>
      <c r="BH694" s="4">
        <v>0.99</v>
      </c>
      <c r="BI694" s="4">
        <v>14.935</v>
      </c>
      <c r="BJ694" s="4">
        <v>2838.5810000000001</v>
      </c>
      <c r="BK694" s="4">
        <v>98.984999999999999</v>
      </c>
      <c r="BL694" s="4">
        <v>2.3929999999999998</v>
      </c>
      <c r="BM694" s="4">
        <v>0.38500000000000001</v>
      </c>
      <c r="BN694" s="4">
        <v>2.7770000000000001</v>
      </c>
      <c r="BO694" s="4">
        <v>1.8859999999999999</v>
      </c>
      <c r="BP694" s="4">
        <v>0.30299999999999999</v>
      </c>
      <c r="BQ694" s="4">
        <v>2.1890000000000001</v>
      </c>
      <c r="BR694" s="4">
        <v>12.7774</v>
      </c>
      <c r="BU694" s="4">
        <v>4.7610000000000001</v>
      </c>
      <c r="BW694" s="4">
        <v>29.111000000000001</v>
      </c>
      <c r="BX694" s="4">
        <v>0.37264000000000003</v>
      </c>
      <c r="BY694" s="4">
        <v>-5</v>
      </c>
      <c r="BZ694" s="4">
        <v>0.49971199999999999</v>
      </c>
      <c r="CA694" s="4">
        <v>9.1063899999999993</v>
      </c>
      <c r="CB694" s="4">
        <v>10.094182</v>
      </c>
    </row>
    <row r="695" spans="1:80">
      <c r="A695" s="2">
        <v>42439</v>
      </c>
      <c r="B695" s="29">
        <v>0.39328563657407406</v>
      </c>
      <c r="C695" s="4">
        <v>14.199</v>
      </c>
      <c r="D695" s="4">
        <v>0.51480000000000004</v>
      </c>
      <c r="E695" s="4" t="s">
        <v>155</v>
      </c>
      <c r="F695" s="4">
        <v>5148.4871160000002</v>
      </c>
      <c r="G695" s="4">
        <v>129.6</v>
      </c>
      <c r="H695" s="4">
        <v>24.4</v>
      </c>
      <c r="I695" s="4">
        <v>1752.4</v>
      </c>
      <c r="K695" s="4">
        <v>0.1</v>
      </c>
      <c r="L695" s="4">
        <v>120</v>
      </c>
      <c r="M695" s="4">
        <v>0.872</v>
      </c>
      <c r="N695" s="4">
        <v>12.381600000000001</v>
      </c>
      <c r="O695" s="4">
        <v>0.44900000000000001</v>
      </c>
      <c r="P695" s="4">
        <v>112.97750000000001</v>
      </c>
      <c r="Q695" s="4">
        <v>21.235600000000002</v>
      </c>
      <c r="R695" s="4">
        <v>134.19999999999999</v>
      </c>
      <c r="S695" s="4">
        <v>89.048500000000004</v>
      </c>
      <c r="T695" s="4">
        <v>16.7378</v>
      </c>
      <c r="U695" s="4">
        <v>105.8</v>
      </c>
      <c r="V695" s="4">
        <v>1752.3895</v>
      </c>
      <c r="Y695" s="4">
        <v>104.227</v>
      </c>
      <c r="Z695" s="4">
        <v>0</v>
      </c>
      <c r="AA695" s="4">
        <v>8.72E-2</v>
      </c>
      <c r="AB695" s="4" t="s">
        <v>384</v>
      </c>
      <c r="AC695" s="4">
        <v>0</v>
      </c>
      <c r="AD695" s="4">
        <v>11.8</v>
      </c>
      <c r="AE695" s="4">
        <v>839</v>
      </c>
      <c r="AF695" s="4">
        <v>858</v>
      </c>
      <c r="AG695" s="4">
        <v>827</v>
      </c>
      <c r="AH695" s="4">
        <v>76</v>
      </c>
      <c r="AI695" s="4">
        <v>17.829999999999998</v>
      </c>
      <c r="AJ695" s="4">
        <v>0.41</v>
      </c>
      <c r="AK695" s="4">
        <v>982</v>
      </c>
      <c r="AL695" s="4">
        <v>-2</v>
      </c>
      <c r="AM695" s="4">
        <v>0</v>
      </c>
      <c r="AN695" s="4">
        <v>21</v>
      </c>
      <c r="AO695" s="4">
        <v>191</v>
      </c>
      <c r="AP695" s="4">
        <v>189.1</v>
      </c>
      <c r="AQ695" s="4">
        <v>2.4</v>
      </c>
      <c r="AR695" s="4">
        <v>195</v>
      </c>
      <c r="AS695" s="4" t="s">
        <v>155</v>
      </c>
      <c r="AT695" s="4">
        <v>2</v>
      </c>
      <c r="AU695" s="5">
        <v>0.60119212962962965</v>
      </c>
      <c r="AV695" s="4">
        <v>47.162159000000003</v>
      </c>
      <c r="AW695" s="4">
        <v>-88.491855000000001</v>
      </c>
      <c r="AX695" s="4">
        <v>319</v>
      </c>
      <c r="AY695" s="4">
        <v>42.1</v>
      </c>
      <c r="AZ695" s="4">
        <v>12</v>
      </c>
      <c r="BA695" s="4">
        <v>10</v>
      </c>
      <c r="BB695" s="4" t="s">
        <v>436</v>
      </c>
      <c r="BC695" s="4">
        <v>1.5121</v>
      </c>
      <c r="BD695" s="4">
        <v>1.8211999999999999</v>
      </c>
      <c r="BE695" s="4">
        <v>2.4121000000000001</v>
      </c>
      <c r="BF695" s="4">
        <v>14.063000000000001</v>
      </c>
      <c r="BG695" s="4">
        <v>14.23</v>
      </c>
      <c r="BH695" s="4">
        <v>1.01</v>
      </c>
      <c r="BI695" s="4">
        <v>14.677</v>
      </c>
      <c r="BJ695" s="4">
        <v>2887.32</v>
      </c>
      <c r="BK695" s="4">
        <v>66.634</v>
      </c>
      <c r="BL695" s="4">
        <v>2.7589999999999999</v>
      </c>
      <c r="BM695" s="4">
        <v>0.51900000000000002</v>
      </c>
      <c r="BN695" s="4">
        <v>3.278</v>
      </c>
      <c r="BO695" s="4">
        <v>2.1749999999999998</v>
      </c>
      <c r="BP695" s="4">
        <v>0.40899999999999997</v>
      </c>
      <c r="BQ695" s="4">
        <v>2.5830000000000002</v>
      </c>
      <c r="BR695" s="4">
        <v>13.5128</v>
      </c>
      <c r="BU695" s="4">
        <v>4.8220000000000001</v>
      </c>
      <c r="BW695" s="4">
        <v>14.786</v>
      </c>
      <c r="BX695" s="4">
        <v>0.462536</v>
      </c>
      <c r="BY695" s="4">
        <v>-5</v>
      </c>
      <c r="BZ695" s="4">
        <v>0.49638399999999999</v>
      </c>
      <c r="CA695" s="4">
        <v>11.303222999999999</v>
      </c>
      <c r="CB695" s="4">
        <v>10.026956999999999</v>
      </c>
    </row>
    <row r="696" spans="1:80">
      <c r="A696" s="2">
        <v>42439</v>
      </c>
      <c r="B696" s="29">
        <v>0.3932972106481481</v>
      </c>
      <c r="C696" s="4">
        <v>14.22</v>
      </c>
      <c r="D696" s="4">
        <v>0.51219999999999999</v>
      </c>
      <c r="E696" s="4" t="s">
        <v>155</v>
      </c>
      <c r="F696" s="4">
        <v>5122.4793390000004</v>
      </c>
      <c r="G696" s="4">
        <v>187.7</v>
      </c>
      <c r="H696" s="4">
        <v>33.5</v>
      </c>
      <c r="I696" s="4">
        <v>1665.6</v>
      </c>
      <c r="K696" s="4">
        <v>0.1</v>
      </c>
      <c r="L696" s="4">
        <v>118</v>
      </c>
      <c r="M696" s="4">
        <v>0.872</v>
      </c>
      <c r="N696" s="4">
        <v>12.399800000000001</v>
      </c>
      <c r="O696" s="4">
        <v>0.44669999999999999</v>
      </c>
      <c r="P696" s="4">
        <v>163.71539999999999</v>
      </c>
      <c r="Q696" s="4">
        <v>29.172799999999999</v>
      </c>
      <c r="R696" s="4">
        <v>192.9</v>
      </c>
      <c r="S696" s="4">
        <v>129.03190000000001</v>
      </c>
      <c r="T696" s="4">
        <v>22.9925</v>
      </c>
      <c r="U696" s="4">
        <v>152</v>
      </c>
      <c r="V696" s="4">
        <v>1665.6483000000001</v>
      </c>
      <c r="Y696" s="4">
        <v>102.846</v>
      </c>
      <c r="Z696" s="4">
        <v>0</v>
      </c>
      <c r="AA696" s="4">
        <v>8.72E-2</v>
      </c>
      <c r="AB696" s="4" t="s">
        <v>384</v>
      </c>
      <c r="AC696" s="4">
        <v>0</v>
      </c>
      <c r="AD696" s="4">
        <v>11.8</v>
      </c>
      <c r="AE696" s="4">
        <v>839</v>
      </c>
      <c r="AF696" s="4">
        <v>857</v>
      </c>
      <c r="AG696" s="4">
        <v>827</v>
      </c>
      <c r="AH696" s="4">
        <v>76</v>
      </c>
      <c r="AI696" s="4">
        <v>17.809999999999999</v>
      </c>
      <c r="AJ696" s="4">
        <v>0.41</v>
      </c>
      <c r="AK696" s="4">
        <v>983</v>
      </c>
      <c r="AL696" s="4">
        <v>-2</v>
      </c>
      <c r="AM696" s="4">
        <v>0</v>
      </c>
      <c r="AN696" s="4">
        <v>21</v>
      </c>
      <c r="AO696" s="4">
        <v>190.1</v>
      </c>
      <c r="AP696" s="4">
        <v>189</v>
      </c>
      <c r="AQ696" s="4">
        <v>2.6</v>
      </c>
      <c r="AR696" s="4">
        <v>195</v>
      </c>
      <c r="AS696" s="4" t="s">
        <v>155</v>
      </c>
      <c r="AT696" s="4">
        <v>2</v>
      </c>
      <c r="AU696" s="5">
        <v>0.60120370370370368</v>
      </c>
      <c r="AV696" s="4">
        <v>47.161993000000002</v>
      </c>
      <c r="AW696" s="4">
        <v>-88.491753000000003</v>
      </c>
      <c r="AX696" s="4">
        <v>318.39999999999998</v>
      </c>
      <c r="AY696" s="4">
        <v>42.6</v>
      </c>
      <c r="AZ696" s="4">
        <v>12</v>
      </c>
      <c r="BA696" s="4">
        <v>10</v>
      </c>
      <c r="BB696" s="4" t="s">
        <v>436</v>
      </c>
      <c r="BC696" s="4">
        <v>2</v>
      </c>
      <c r="BD696" s="4">
        <v>2.1</v>
      </c>
      <c r="BE696" s="4">
        <v>2.9302999999999999</v>
      </c>
      <c r="BF696" s="4">
        <v>14.063000000000001</v>
      </c>
      <c r="BG696" s="4">
        <v>14.22</v>
      </c>
      <c r="BH696" s="4">
        <v>1.01</v>
      </c>
      <c r="BI696" s="4">
        <v>14.679</v>
      </c>
      <c r="BJ696" s="4">
        <v>2889.9479999999999</v>
      </c>
      <c r="BK696" s="4">
        <v>66.259</v>
      </c>
      <c r="BL696" s="4">
        <v>3.996</v>
      </c>
      <c r="BM696" s="4">
        <v>0.71199999999999997</v>
      </c>
      <c r="BN696" s="4">
        <v>4.7080000000000002</v>
      </c>
      <c r="BO696" s="4">
        <v>3.149</v>
      </c>
      <c r="BP696" s="4">
        <v>0.56100000000000005</v>
      </c>
      <c r="BQ696" s="4">
        <v>3.71</v>
      </c>
      <c r="BR696" s="4">
        <v>12.8367</v>
      </c>
      <c r="BU696" s="4">
        <v>4.7560000000000002</v>
      </c>
      <c r="BW696" s="4">
        <v>14.776999999999999</v>
      </c>
      <c r="BX696" s="4">
        <v>0.53627999999999998</v>
      </c>
      <c r="BY696" s="4">
        <v>-5</v>
      </c>
      <c r="BZ696" s="4">
        <v>0.496</v>
      </c>
      <c r="CA696" s="4">
        <v>13.105343</v>
      </c>
      <c r="CB696" s="4">
        <v>10.0192</v>
      </c>
    </row>
    <row r="697" spans="1:80">
      <c r="A697" s="2">
        <v>42439</v>
      </c>
      <c r="B697" s="29">
        <v>0.39330878472222225</v>
      </c>
      <c r="C697" s="4">
        <v>14.05</v>
      </c>
      <c r="D697" s="4">
        <v>1.0266999999999999</v>
      </c>
      <c r="E697" s="4" t="s">
        <v>155</v>
      </c>
      <c r="F697" s="4">
        <v>10266.59836</v>
      </c>
      <c r="G697" s="4">
        <v>172.3</v>
      </c>
      <c r="H697" s="4">
        <v>36.299999999999997</v>
      </c>
      <c r="I697" s="4">
        <v>1363.6</v>
      </c>
      <c r="K697" s="4">
        <v>0.1</v>
      </c>
      <c r="L697" s="4">
        <v>92</v>
      </c>
      <c r="M697" s="4">
        <v>0.86899999999999999</v>
      </c>
      <c r="N697" s="4">
        <v>12.2088</v>
      </c>
      <c r="O697" s="4">
        <v>0.8921</v>
      </c>
      <c r="P697" s="4">
        <v>149.69919999999999</v>
      </c>
      <c r="Q697" s="4">
        <v>31.543299999999999</v>
      </c>
      <c r="R697" s="4">
        <v>181.2</v>
      </c>
      <c r="S697" s="4">
        <v>117.98439999999999</v>
      </c>
      <c r="T697" s="4">
        <v>24.860600000000002</v>
      </c>
      <c r="U697" s="4">
        <v>142.80000000000001</v>
      </c>
      <c r="V697" s="4">
        <v>1363.6479999999999</v>
      </c>
      <c r="Y697" s="4">
        <v>79.861000000000004</v>
      </c>
      <c r="Z697" s="4">
        <v>0</v>
      </c>
      <c r="AA697" s="4">
        <v>8.6900000000000005E-2</v>
      </c>
      <c r="AB697" s="4" t="s">
        <v>384</v>
      </c>
      <c r="AC697" s="4">
        <v>0</v>
      </c>
      <c r="AD697" s="4">
        <v>11.8</v>
      </c>
      <c r="AE697" s="4">
        <v>839</v>
      </c>
      <c r="AF697" s="4">
        <v>858</v>
      </c>
      <c r="AG697" s="4">
        <v>826</v>
      </c>
      <c r="AH697" s="4">
        <v>76</v>
      </c>
      <c r="AI697" s="4">
        <v>17.809999999999999</v>
      </c>
      <c r="AJ697" s="4">
        <v>0.41</v>
      </c>
      <c r="AK697" s="4">
        <v>983</v>
      </c>
      <c r="AL697" s="4">
        <v>-2</v>
      </c>
      <c r="AM697" s="4">
        <v>0</v>
      </c>
      <c r="AN697" s="4">
        <v>21</v>
      </c>
      <c r="AO697" s="4">
        <v>190</v>
      </c>
      <c r="AP697" s="4">
        <v>189</v>
      </c>
      <c r="AQ697" s="4">
        <v>2.2000000000000002</v>
      </c>
      <c r="AR697" s="4">
        <v>195</v>
      </c>
      <c r="AS697" s="4" t="s">
        <v>155</v>
      </c>
      <c r="AT697" s="4">
        <v>2</v>
      </c>
      <c r="AU697" s="5">
        <v>0.60121527777777783</v>
      </c>
      <c r="AV697" s="4">
        <v>47.161828999999997</v>
      </c>
      <c r="AW697" s="4">
        <v>-88.491653999999997</v>
      </c>
      <c r="AX697" s="4">
        <v>318.10000000000002</v>
      </c>
      <c r="AY697" s="4">
        <v>42.5</v>
      </c>
      <c r="AZ697" s="4">
        <v>12</v>
      </c>
      <c r="BA697" s="4">
        <v>9</v>
      </c>
      <c r="BB697" s="4" t="s">
        <v>448</v>
      </c>
      <c r="BC697" s="4">
        <v>1.8485</v>
      </c>
      <c r="BD697" s="4">
        <v>2.0697000000000001</v>
      </c>
      <c r="BE697" s="4">
        <v>2.8788</v>
      </c>
      <c r="BF697" s="4">
        <v>14.063000000000001</v>
      </c>
      <c r="BG697" s="4">
        <v>13.89</v>
      </c>
      <c r="BH697" s="4">
        <v>0.99</v>
      </c>
      <c r="BI697" s="4">
        <v>15.08</v>
      </c>
      <c r="BJ697" s="4">
        <v>2797.0659999999998</v>
      </c>
      <c r="BK697" s="4">
        <v>130.08699999999999</v>
      </c>
      <c r="BL697" s="4">
        <v>3.5920000000000001</v>
      </c>
      <c r="BM697" s="4">
        <v>0.75700000000000001</v>
      </c>
      <c r="BN697" s="4">
        <v>4.3479999999999999</v>
      </c>
      <c r="BO697" s="4">
        <v>2.831</v>
      </c>
      <c r="BP697" s="4">
        <v>0.59599999999999997</v>
      </c>
      <c r="BQ697" s="4">
        <v>3.427</v>
      </c>
      <c r="BR697" s="4">
        <v>10.3306</v>
      </c>
      <c r="BU697" s="4">
        <v>3.63</v>
      </c>
      <c r="BW697" s="4">
        <v>14.475</v>
      </c>
      <c r="BX697" s="4">
        <v>0.458928</v>
      </c>
      <c r="BY697" s="4">
        <v>-5</v>
      </c>
      <c r="BZ697" s="4">
        <v>0.49419200000000002</v>
      </c>
      <c r="CA697" s="4">
        <v>11.215052999999999</v>
      </c>
      <c r="CB697" s="4">
        <v>9.9826779999999999</v>
      </c>
    </row>
    <row r="698" spans="1:80">
      <c r="A698" s="2">
        <v>42439</v>
      </c>
      <c r="B698" s="29">
        <v>0.39332035879629629</v>
      </c>
      <c r="C698" s="4">
        <v>13.191000000000001</v>
      </c>
      <c r="D698" s="4">
        <v>1.2849999999999999</v>
      </c>
      <c r="E698" s="4" t="s">
        <v>155</v>
      </c>
      <c r="F698" s="4">
        <v>12849.82036</v>
      </c>
      <c r="G698" s="4">
        <v>122.5</v>
      </c>
      <c r="H698" s="4">
        <v>36.4</v>
      </c>
      <c r="I698" s="4">
        <v>1025.4000000000001</v>
      </c>
      <c r="K698" s="4">
        <v>0.1</v>
      </c>
      <c r="L698" s="4">
        <v>82</v>
      </c>
      <c r="M698" s="4">
        <v>0.87360000000000004</v>
      </c>
      <c r="N698" s="4">
        <v>11.5238</v>
      </c>
      <c r="O698" s="4">
        <v>1.1226</v>
      </c>
      <c r="P698" s="4">
        <v>107.0184</v>
      </c>
      <c r="Q698" s="4">
        <v>31.799800000000001</v>
      </c>
      <c r="R698" s="4">
        <v>138.80000000000001</v>
      </c>
      <c r="S698" s="4">
        <v>84.345799999999997</v>
      </c>
      <c r="T698" s="4">
        <v>25.0627</v>
      </c>
      <c r="U698" s="4">
        <v>109.4</v>
      </c>
      <c r="V698" s="4">
        <v>1025.3838000000001</v>
      </c>
      <c r="Y698" s="4">
        <v>71.334000000000003</v>
      </c>
      <c r="Z698" s="4">
        <v>0</v>
      </c>
      <c r="AA698" s="4">
        <v>8.7400000000000005E-2</v>
      </c>
      <c r="AB698" s="4" t="s">
        <v>384</v>
      </c>
      <c r="AC698" s="4">
        <v>0</v>
      </c>
      <c r="AD698" s="4">
        <v>11.7</v>
      </c>
      <c r="AE698" s="4">
        <v>840</v>
      </c>
      <c r="AF698" s="4">
        <v>858</v>
      </c>
      <c r="AG698" s="4">
        <v>827</v>
      </c>
      <c r="AH698" s="4">
        <v>76</v>
      </c>
      <c r="AI698" s="4">
        <v>17.809999999999999</v>
      </c>
      <c r="AJ698" s="4">
        <v>0.41</v>
      </c>
      <c r="AK698" s="4">
        <v>983</v>
      </c>
      <c r="AL698" s="4">
        <v>-2</v>
      </c>
      <c r="AM698" s="4">
        <v>0</v>
      </c>
      <c r="AN698" s="4">
        <v>21</v>
      </c>
      <c r="AO698" s="4">
        <v>190</v>
      </c>
      <c r="AP698" s="4">
        <v>189</v>
      </c>
      <c r="AQ698" s="4">
        <v>2.2999999999999998</v>
      </c>
      <c r="AR698" s="4">
        <v>195</v>
      </c>
      <c r="AS698" s="4" t="s">
        <v>155</v>
      </c>
      <c r="AT698" s="4">
        <v>2</v>
      </c>
      <c r="AU698" s="5">
        <v>0.60122685185185187</v>
      </c>
      <c r="AV698" s="4">
        <v>47.161670999999998</v>
      </c>
      <c r="AW698" s="4">
        <v>-88.491529</v>
      </c>
      <c r="AX698" s="4">
        <v>317.89999999999998</v>
      </c>
      <c r="AY698" s="4">
        <v>42.8</v>
      </c>
      <c r="AZ698" s="4">
        <v>12</v>
      </c>
      <c r="BA698" s="4">
        <v>9</v>
      </c>
      <c r="BB698" s="4" t="s">
        <v>448</v>
      </c>
      <c r="BC698" s="4">
        <v>1.5</v>
      </c>
      <c r="BD698" s="4">
        <v>2.0303</v>
      </c>
      <c r="BE698" s="4">
        <v>2.6</v>
      </c>
      <c r="BF698" s="4">
        <v>14.063000000000001</v>
      </c>
      <c r="BG698" s="4">
        <v>14.43</v>
      </c>
      <c r="BH698" s="4">
        <v>1.03</v>
      </c>
      <c r="BI698" s="4">
        <v>14.465999999999999</v>
      </c>
      <c r="BJ698" s="4">
        <v>2741.5709999999999</v>
      </c>
      <c r="BK698" s="4">
        <v>169.98</v>
      </c>
      <c r="BL698" s="4">
        <v>2.6659999999999999</v>
      </c>
      <c r="BM698" s="4">
        <v>0.79200000000000004</v>
      </c>
      <c r="BN698" s="4">
        <v>3.4580000000000002</v>
      </c>
      <c r="BO698" s="4">
        <v>2.101</v>
      </c>
      <c r="BP698" s="4">
        <v>0.624</v>
      </c>
      <c r="BQ698" s="4">
        <v>2.726</v>
      </c>
      <c r="BR698" s="4">
        <v>8.0664999999999996</v>
      </c>
      <c r="BU698" s="4">
        <v>3.367</v>
      </c>
      <c r="BW698" s="4">
        <v>15.112</v>
      </c>
      <c r="BX698" s="4">
        <v>0.298128</v>
      </c>
      <c r="BY698" s="4">
        <v>-5</v>
      </c>
      <c r="BZ698" s="4">
        <v>0.491288</v>
      </c>
      <c r="CA698" s="4">
        <v>7.2855030000000003</v>
      </c>
      <c r="CB698" s="4">
        <v>9.9240180000000002</v>
      </c>
    </row>
    <row r="699" spans="1:80">
      <c r="A699" s="2">
        <v>42439</v>
      </c>
      <c r="B699" s="29">
        <v>0.39333193287037038</v>
      </c>
      <c r="C699" s="4">
        <v>12.044</v>
      </c>
      <c r="D699" s="4">
        <v>0.60329999999999995</v>
      </c>
      <c r="E699" s="4" t="s">
        <v>155</v>
      </c>
      <c r="F699" s="4">
        <v>6033.4117649999998</v>
      </c>
      <c r="G699" s="4">
        <v>51.8</v>
      </c>
      <c r="H699" s="4">
        <v>-24.1</v>
      </c>
      <c r="I699" s="4">
        <v>898.8</v>
      </c>
      <c r="K699" s="4">
        <v>0.1</v>
      </c>
      <c r="L699" s="4">
        <v>71</v>
      </c>
      <c r="M699" s="4">
        <v>0.88890000000000002</v>
      </c>
      <c r="N699" s="4">
        <v>10.706200000000001</v>
      </c>
      <c r="O699" s="4">
        <v>0.5363</v>
      </c>
      <c r="P699" s="4">
        <v>46.053199999999997</v>
      </c>
      <c r="Q699" s="4">
        <v>0</v>
      </c>
      <c r="R699" s="4">
        <v>46.1</v>
      </c>
      <c r="S699" s="4">
        <v>36.296500000000002</v>
      </c>
      <c r="T699" s="4">
        <v>0</v>
      </c>
      <c r="U699" s="4">
        <v>36.299999999999997</v>
      </c>
      <c r="V699" s="4">
        <v>898.82100000000003</v>
      </c>
      <c r="Y699" s="4">
        <v>63.536999999999999</v>
      </c>
      <c r="Z699" s="4">
        <v>0</v>
      </c>
      <c r="AA699" s="4">
        <v>8.8900000000000007E-2</v>
      </c>
      <c r="AB699" s="4" t="s">
        <v>384</v>
      </c>
      <c r="AC699" s="4">
        <v>0</v>
      </c>
      <c r="AD699" s="4">
        <v>11.8</v>
      </c>
      <c r="AE699" s="4">
        <v>841</v>
      </c>
      <c r="AF699" s="4">
        <v>858</v>
      </c>
      <c r="AG699" s="4">
        <v>828</v>
      </c>
      <c r="AH699" s="4">
        <v>76</v>
      </c>
      <c r="AI699" s="4">
        <v>17.809999999999999</v>
      </c>
      <c r="AJ699" s="4">
        <v>0.41</v>
      </c>
      <c r="AK699" s="4">
        <v>983</v>
      </c>
      <c r="AL699" s="4">
        <v>-2</v>
      </c>
      <c r="AM699" s="4">
        <v>0</v>
      </c>
      <c r="AN699" s="4">
        <v>21</v>
      </c>
      <c r="AO699" s="4">
        <v>190</v>
      </c>
      <c r="AP699" s="4">
        <v>189.9</v>
      </c>
      <c r="AQ699" s="4">
        <v>2.6</v>
      </c>
      <c r="AR699" s="4">
        <v>195</v>
      </c>
      <c r="AS699" s="4" t="s">
        <v>155</v>
      </c>
      <c r="AT699" s="4">
        <v>2</v>
      </c>
      <c r="AU699" s="5">
        <v>0.60123842592592591</v>
      </c>
      <c r="AV699" s="4">
        <v>47.161521999999998</v>
      </c>
      <c r="AW699" s="4">
        <v>-88.491388000000001</v>
      </c>
      <c r="AX699" s="4">
        <v>317.8</v>
      </c>
      <c r="AY699" s="4">
        <v>42.8</v>
      </c>
      <c r="AZ699" s="4">
        <v>12</v>
      </c>
      <c r="BA699" s="4">
        <v>9</v>
      </c>
      <c r="BB699" s="4" t="s">
        <v>448</v>
      </c>
      <c r="BC699" s="4">
        <v>1.5303</v>
      </c>
      <c r="BD699" s="4">
        <v>2.1</v>
      </c>
      <c r="BE699" s="4">
        <v>2.6</v>
      </c>
      <c r="BF699" s="4">
        <v>14.063000000000001</v>
      </c>
      <c r="BG699" s="4">
        <v>16.48</v>
      </c>
      <c r="BH699" s="4">
        <v>1.17</v>
      </c>
      <c r="BI699" s="4">
        <v>12.500999999999999</v>
      </c>
      <c r="BJ699" s="4">
        <v>2866.5859999999998</v>
      </c>
      <c r="BK699" s="4">
        <v>91.394000000000005</v>
      </c>
      <c r="BL699" s="4">
        <v>1.2909999999999999</v>
      </c>
      <c r="BM699" s="4">
        <v>0</v>
      </c>
      <c r="BN699" s="4">
        <v>1.2909999999999999</v>
      </c>
      <c r="BO699" s="4">
        <v>1.018</v>
      </c>
      <c r="BP699" s="4">
        <v>0</v>
      </c>
      <c r="BQ699" s="4">
        <v>1.018</v>
      </c>
      <c r="BR699" s="4">
        <v>7.9579000000000004</v>
      </c>
      <c r="BU699" s="4">
        <v>3.375</v>
      </c>
      <c r="BW699" s="4">
        <v>17.305</v>
      </c>
      <c r="BX699" s="4">
        <v>0.17984800000000001</v>
      </c>
      <c r="BY699" s="4">
        <v>-5</v>
      </c>
      <c r="BZ699" s="4">
        <v>0.49280800000000002</v>
      </c>
      <c r="CA699" s="4">
        <v>4.3950360000000002</v>
      </c>
      <c r="CB699" s="4">
        <v>9.9547220000000003</v>
      </c>
    </row>
    <row r="700" spans="1:80">
      <c r="A700" s="2">
        <v>42439</v>
      </c>
      <c r="B700" s="29">
        <v>0.39334350694444442</v>
      </c>
      <c r="C700" s="4">
        <v>12.507999999999999</v>
      </c>
      <c r="D700" s="4">
        <v>0.17349999999999999</v>
      </c>
      <c r="E700" s="4" t="s">
        <v>155</v>
      </c>
      <c r="F700" s="4">
        <v>1735.491329</v>
      </c>
      <c r="G700" s="4">
        <v>22.5</v>
      </c>
      <c r="H700" s="4">
        <v>-29.5</v>
      </c>
      <c r="I700" s="4">
        <v>759.6</v>
      </c>
      <c r="K700" s="4">
        <v>1.21</v>
      </c>
      <c r="L700" s="4">
        <v>63</v>
      </c>
      <c r="M700" s="4">
        <v>0.8891</v>
      </c>
      <c r="N700" s="4">
        <v>11.121700000000001</v>
      </c>
      <c r="O700" s="4">
        <v>0.15429999999999999</v>
      </c>
      <c r="P700" s="4">
        <v>20.049700000000001</v>
      </c>
      <c r="Q700" s="4">
        <v>0</v>
      </c>
      <c r="R700" s="4">
        <v>20</v>
      </c>
      <c r="S700" s="4">
        <v>15.802</v>
      </c>
      <c r="T700" s="4">
        <v>0</v>
      </c>
      <c r="U700" s="4">
        <v>15.8</v>
      </c>
      <c r="V700" s="4">
        <v>759.55809999999997</v>
      </c>
      <c r="Y700" s="4">
        <v>56.133000000000003</v>
      </c>
      <c r="Z700" s="4">
        <v>0</v>
      </c>
      <c r="AA700" s="4">
        <v>1.0766</v>
      </c>
      <c r="AB700" s="4" t="s">
        <v>384</v>
      </c>
      <c r="AC700" s="4">
        <v>0</v>
      </c>
      <c r="AD700" s="4">
        <v>11.8</v>
      </c>
      <c r="AE700" s="4">
        <v>841</v>
      </c>
      <c r="AF700" s="4">
        <v>858</v>
      </c>
      <c r="AG700" s="4">
        <v>829</v>
      </c>
      <c r="AH700" s="4">
        <v>76</v>
      </c>
      <c r="AI700" s="4">
        <v>17.809999999999999</v>
      </c>
      <c r="AJ700" s="4">
        <v>0.41</v>
      </c>
      <c r="AK700" s="4">
        <v>983</v>
      </c>
      <c r="AL700" s="4">
        <v>-2</v>
      </c>
      <c r="AM700" s="4">
        <v>0</v>
      </c>
      <c r="AN700" s="4">
        <v>21</v>
      </c>
      <c r="AO700" s="4">
        <v>190</v>
      </c>
      <c r="AP700" s="4">
        <v>190</v>
      </c>
      <c r="AQ700" s="4">
        <v>2.5</v>
      </c>
      <c r="AR700" s="4">
        <v>195</v>
      </c>
      <c r="AS700" s="4" t="s">
        <v>155</v>
      </c>
      <c r="AT700" s="4">
        <v>2</v>
      </c>
      <c r="AU700" s="5">
        <v>0.60124999999999995</v>
      </c>
      <c r="AV700" s="4">
        <v>47.161380000000001</v>
      </c>
      <c r="AW700" s="4">
        <v>-88.491231999999997</v>
      </c>
      <c r="AX700" s="4">
        <v>317.89999999999998</v>
      </c>
      <c r="AY700" s="4">
        <v>41.5</v>
      </c>
      <c r="AZ700" s="4">
        <v>12</v>
      </c>
      <c r="BA700" s="4">
        <v>9</v>
      </c>
      <c r="BB700" s="4" t="s">
        <v>448</v>
      </c>
      <c r="BC700" s="4">
        <v>1.5394000000000001</v>
      </c>
      <c r="BD700" s="4">
        <v>2.1</v>
      </c>
      <c r="BE700" s="4">
        <v>2.6</v>
      </c>
      <c r="BF700" s="4">
        <v>14.063000000000001</v>
      </c>
      <c r="BG700" s="4">
        <v>16.52</v>
      </c>
      <c r="BH700" s="4">
        <v>1.17</v>
      </c>
      <c r="BI700" s="4">
        <v>12.468</v>
      </c>
      <c r="BJ700" s="4">
        <v>2972.7020000000002</v>
      </c>
      <c r="BK700" s="4">
        <v>26.251000000000001</v>
      </c>
      <c r="BL700" s="4">
        <v>0.56100000000000005</v>
      </c>
      <c r="BM700" s="4">
        <v>0</v>
      </c>
      <c r="BN700" s="4">
        <v>0.56100000000000005</v>
      </c>
      <c r="BO700" s="4">
        <v>0.442</v>
      </c>
      <c r="BP700" s="4">
        <v>0</v>
      </c>
      <c r="BQ700" s="4">
        <v>0.442</v>
      </c>
      <c r="BR700" s="4">
        <v>6.7133000000000003</v>
      </c>
      <c r="BU700" s="4">
        <v>2.9769999999999999</v>
      </c>
      <c r="BW700" s="4">
        <v>209.24199999999999</v>
      </c>
      <c r="BX700" s="4">
        <v>0.14368800000000001</v>
      </c>
      <c r="BY700" s="4">
        <v>-5</v>
      </c>
      <c r="BZ700" s="4">
        <v>0.49209599999999998</v>
      </c>
      <c r="CA700" s="4">
        <v>3.5113750000000001</v>
      </c>
      <c r="CB700" s="4">
        <v>9.9403389999999998</v>
      </c>
    </row>
    <row r="701" spans="1:80">
      <c r="A701" s="2">
        <v>42439</v>
      </c>
      <c r="B701" s="29">
        <v>0.39335508101851852</v>
      </c>
      <c r="C701" s="4">
        <v>13.121</v>
      </c>
      <c r="D701" s="4">
        <v>9.8400000000000001E-2</v>
      </c>
      <c r="E701" s="4" t="s">
        <v>155</v>
      </c>
      <c r="F701" s="4">
        <v>984.046243</v>
      </c>
      <c r="G701" s="4">
        <v>25</v>
      </c>
      <c r="H701" s="4">
        <v>-26.4</v>
      </c>
      <c r="I701" s="4">
        <v>737.4</v>
      </c>
      <c r="K701" s="4">
        <v>2.6</v>
      </c>
      <c r="L701" s="4">
        <v>63</v>
      </c>
      <c r="M701" s="4">
        <v>0.88490000000000002</v>
      </c>
      <c r="N701" s="4">
        <v>11.611000000000001</v>
      </c>
      <c r="O701" s="4">
        <v>8.7099999999999997E-2</v>
      </c>
      <c r="P701" s="4">
        <v>22.159500000000001</v>
      </c>
      <c r="Q701" s="4">
        <v>0</v>
      </c>
      <c r="R701" s="4">
        <v>22.2</v>
      </c>
      <c r="S701" s="4">
        <v>17.4649</v>
      </c>
      <c r="T701" s="4">
        <v>0</v>
      </c>
      <c r="U701" s="4">
        <v>17.5</v>
      </c>
      <c r="V701" s="4">
        <v>737.40239999999994</v>
      </c>
      <c r="Y701" s="4">
        <v>55.94</v>
      </c>
      <c r="Z701" s="4">
        <v>0</v>
      </c>
      <c r="AA701" s="4">
        <v>2.2980999999999998</v>
      </c>
      <c r="AB701" s="4" t="s">
        <v>384</v>
      </c>
      <c r="AC701" s="4">
        <v>0</v>
      </c>
      <c r="AD701" s="4">
        <v>11.8</v>
      </c>
      <c r="AE701" s="4">
        <v>841</v>
      </c>
      <c r="AF701" s="4">
        <v>858</v>
      </c>
      <c r="AG701" s="4">
        <v>830</v>
      </c>
      <c r="AH701" s="4">
        <v>76</v>
      </c>
      <c r="AI701" s="4">
        <v>17.809999999999999</v>
      </c>
      <c r="AJ701" s="4">
        <v>0.41</v>
      </c>
      <c r="AK701" s="4">
        <v>983</v>
      </c>
      <c r="AL701" s="4">
        <v>-2</v>
      </c>
      <c r="AM701" s="4">
        <v>0</v>
      </c>
      <c r="AN701" s="4">
        <v>21</v>
      </c>
      <c r="AO701" s="4">
        <v>190</v>
      </c>
      <c r="AP701" s="4">
        <v>189.1</v>
      </c>
      <c r="AQ701" s="4">
        <v>2.2000000000000002</v>
      </c>
      <c r="AR701" s="4">
        <v>195</v>
      </c>
      <c r="AS701" s="4" t="s">
        <v>155</v>
      </c>
      <c r="AT701" s="4">
        <v>2</v>
      </c>
      <c r="AU701" s="5">
        <v>0.6012615740740741</v>
      </c>
      <c r="AV701" s="4">
        <v>47.161245999999998</v>
      </c>
      <c r="AW701" s="4">
        <v>-88.491083000000003</v>
      </c>
      <c r="AX701" s="4">
        <v>318.10000000000002</v>
      </c>
      <c r="AY701" s="4">
        <v>38.4</v>
      </c>
      <c r="AZ701" s="4">
        <v>12</v>
      </c>
      <c r="BA701" s="4">
        <v>10</v>
      </c>
      <c r="BB701" s="4" t="s">
        <v>436</v>
      </c>
      <c r="BC701" s="4">
        <v>1.3696999999999999</v>
      </c>
      <c r="BD701" s="4">
        <v>1.9484999999999999</v>
      </c>
      <c r="BE701" s="4">
        <v>2.4182000000000001</v>
      </c>
      <c r="BF701" s="4">
        <v>14.063000000000001</v>
      </c>
      <c r="BG701" s="4">
        <v>15.9</v>
      </c>
      <c r="BH701" s="4">
        <v>1.1299999999999999</v>
      </c>
      <c r="BI701" s="4">
        <v>13.007</v>
      </c>
      <c r="BJ701" s="4">
        <v>2992.4250000000002</v>
      </c>
      <c r="BK701" s="4">
        <v>14.284000000000001</v>
      </c>
      <c r="BL701" s="4">
        <v>0.59799999999999998</v>
      </c>
      <c r="BM701" s="4">
        <v>0</v>
      </c>
      <c r="BN701" s="4">
        <v>0.59799999999999998</v>
      </c>
      <c r="BO701" s="4">
        <v>0.47099999999999997</v>
      </c>
      <c r="BP701" s="4">
        <v>0</v>
      </c>
      <c r="BQ701" s="4">
        <v>0.47099999999999997</v>
      </c>
      <c r="BR701" s="4">
        <v>6.2843</v>
      </c>
      <c r="BU701" s="4">
        <v>2.86</v>
      </c>
      <c r="BW701" s="4">
        <v>430.642</v>
      </c>
      <c r="BX701" s="4">
        <v>0.16811999999999999</v>
      </c>
      <c r="BY701" s="4">
        <v>-5</v>
      </c>
      <c r="BZ701" s="4">
        <v>0.49199999999999999</v>
      </c>
      <c r="CA701" s="4">
        <v>4.1084329999999998</v>
      </c>
      <c r="CB701" s="4">
        <v>9.9383999999999997</v>
      </c>
    </row>
    <row r="702" spans="1:80">
      <c r="A702" s="2">
        <v>42439</v>
      </c>
      <c r="B702" s="29">
        <v>0.39336665509259255</v>
      </c>
      <c r="C702" s="4">
        <v>13.499000000000001</v>
      </c>
      <c r="D702" s="4">
        <v>7.0699999999999999E-2</v>
      </c>
      <c r="E702" s="4" t="s">
        <v>155</v>
      </c>
      <c r="F702" s="4">
        <v>706.99511399999994</v>
      </c>
      <c r="G702" s="4">
        <v>49.1</v>
      </c>
      <c r="H702" s="4">
        <v>-26.2</v>
      </c>
      <c r="I702" s="4">
        <v>767.8</v>
      </c>
      <c r="K702" s="4">
        <v>2.69</v>
      </c>
      <c r="L702" s="4">
        <v>63</v>
      </c>
      <c r="M702" s="4">
        <v>0.8821</v>
      </c>
      <c r="N702" s="4">
        <v>11.907299999999999</v>
      </c>
      <c r="O702" s="4">
        <v>6.2399999999999997E-2</v>
      </c>
      <c r="P702" s="4">
        <v>43.295299999999997</v>
      </c>
      <c r="Q702" s="4">
        <v>0</v>
      </c>
      <c r="R702" s="4">
        <v>43.3</v>
      </c>
      <c r="S702" s="4">
        <v>34.122900000000001</v>
      </c>
      <c r="T702" s="4">
        <v>0</v>
      </c>
      <c r="U702" s="4">
        <v>34.1</v>
      </c>
      <c r="V702" s="4">
        <v>767.79939999999999</v>
      </c>
      <c r="Y702" s="4">
        <v>55.838999999999999</v>
      </c>
      <c r="Z702" s="4">
        <v>0</v>
      </c>
      <c r="AA702" s="4">
        <v>2.3761000000000001</v>
      </c>
      <c r="AB702" s="4" t="s">
        <v>384</v>
      </c>
      <c r="AC702" s="4">
        <v>0</v>
      </c>
      <c r="AD702" s="4">
        <v>11.8</v>
      </c>
      <c r="AE702" s="4">
        <v>840</v>
      </c>
      <c r="AF702" s="4">
        <v>857</v>
      </c>
      <c r="AG702" s="4">
        <v>828</v>
      </c>
      <c r="AH702" s="4">
        <v>76</v>
      </c>
      <c r="AI702" s="4">
        <v>17.809999999999999</v>
      </c>
      <c r="AJ702" s="4">
        <v>0.41</v>
      </c>
      <c r="AK702" s="4">
        <v>983</v>
      </c>
      <c r="AL702" s="4">
        <v>-2</v>
      </c>
      <c r="AM702" s="4">
        <v>0</v>
      </c>
      <c r="AN702" s="4">
        <v>21</v>
      </c>
      <c r="AO702" s="4">
        <v>190</v>
      </c>
      <c r="AP702" s="4">
        <v>189</v>
      </c>
      <c r="AQ702" s="4">
        <v>2</v>
      </c>
      <c r="AR702" s="4">
        <v>195</v>
      </c>
      <c r="AS702" s="4" t="s">
        <v>155</v>
      </c>
      <c r="AT702" s="4">
        <v>2</v>
      </c>
      <c r="AU702" s="5">
        <v>0.60127314814814814</v>
      </c>
      <c r="AV702" s="4">
        <v>47.161116999999997</v>
      </c>
      <c r="AW702" s="4">
        <v>-88.490962999999994</v>
      </c>
      <c r="AX702" s="4">
        <v>318</v>
      </c>
      <c r="AY702" s="4">
        <v>37.200000000000003</v>
      </c>
      <c r="AZ702" s="4">
        <v>12</v>
      </c>
      <c r="BA702" s="4">
        <v>10</v>
      </c>
      <c r="BB702" s="4" t="s">
        <v>436</v>
      </c>
      <c r="BC702" s="4">
        <v>1.3</v>
      </c>
      <c r="BD702" s="4">
        <v>1.6</v>
      </c>
      <c r="BE702" s="4">
        <v>2.0302699999999998</v>
      </c>
      <c r="BF702" s="4">
        <v>14.063000000000001</v>
      </c>
      <c r="BG702" s="4">
        <v>15.52</v>
      </c>
      <c r="BH702" s="4">
        <v>1.1000000000000001</v>
      </c>
      <c r="BI702" s="4">
        <v>13.366</v>
      </c>
      <c r="BJ702" s="4">
        <v>2998.598</v>
      </c>
      <c r="BK702" s="4">
        <v>9.9960000000000004</v>
      </c>
      <c r="BL702" s="4">
        <v>1.1419999999999999</v>
      </c>
      <c r="BM702" s="4">
        <v>0</v>
      </c>
      <c r="BN702" s="4">
        <v>1.1419999999999999</v>
      </c>
      <c r="BO702" s="4">
        <v>0.9</v>
      </c>
      <c r="BP702" s="4">
        <v>0</v>
      </c>
      <c r="BQ702" s="4">
        <v>0.9</v>
      </c>
      <c r="BR702" s="4">
        <v>6.3936000000000002</v>
      </c>
      <c r="BU702" s="4">
        <v>2.79</v>
      </c>
      <c r="BW702" s="4">
        <v>435.08499999999998</v>
      </c>
      <c r="BX702" s="4">
        <v>0.17280799999999999</v>
      </c>
      <c r="BY702" s="4">
        <v>-5</v>
      </c>
      <c r="BZ702" s="4">
        <v>0.49109599999999998</v>
      </c>
      <c r="CA702" s="4">
        <v>4.2229960000000002</v>
      </c>
      <c r="CB702" s="4">
        <v>9.9201390000000007</v>
      </c>
    </row>
    <row r="703" spans="1:80">
      <c r="A703" s="2">
        <v>42439</v>
      </c>
      <c r="B703" s="29">
        <v>0.3933782291666667</v>
      </c>
      <c r="C703" s="4">
        <v>13.74</v>
      </c>
      <c r="D703" s="4">
        <v>5.6300000000000003E-2</v>
      </c>
      <c r="E703" s="4" t="s">
        <v>155</v>
      </c>
      <c r="F703" s="4">
        <v>563.11864400000002</v>
      </c>
      <c r="G703" s="4">
        <v>63.9</v>
      </c>
      <c r="H703" s="4">
        <v>-24.5</v>
      </c>
      <c r="I703" s="4">
        <v>820.5</v>
      </c>
      <c r="K703" s="4">
        <v>2.2000000000000002</v>
      </c>
      <c r="L703" s="4">
        <v>63</v>
      </c>
      <c r="M703" s="4">
        <v>0.88019999999999998</v>
      </c>
      <c r="N703" s="4">
        <v>12.0944</v>
      </c>
      <c r="O703" s="4">
        <v>4.9599999999999998E-2</v>
      </c>
      <c r="P703" s="4">
        <v>56.235799999999998</v>
      </c>
      <c r="Q703" s="4">
        <v>0</v>
      </c>
      <c r="R703" s="4">
        <v>56.2</v>
      </c>
      <c r="S703" s="4">
        <v>44.321899999999999</v>
      </c>
      <c r="T703" s="4">
        <v>0</v>
      </c>
      <c r="U703" s="4">
        <v>44.3</v>
      </c>
      <c r="V703" s="4">
        <v>820.49009999999998</v>
      </c>
      <c r="Y703" s="4">
        <v>55.865000000000002</v>
      </c>
      <c r="Z703" s="4">
        <v>0</v>
      </c>
      <c r="AA703" s="4">
        <v>1.9374</v>
      </c>
      <c r="AB703" s="4" t="s">
        <v>384</v>
      </c>
      <c r="AC703" s="4">
        <v>0</v>
      </c>
      <c r="AD703" s="4">
        <v>11.7</v>
      </c>
      <c r="AE703" s="4">
        <v>841</v>
      </c>
      <c r="AF703" s="4">
        <v>857</v>
      </c>
      <c r="AG703" s="4">
        <v>828</v>
      </c>
      <c r="AH703" s="4">
        <v>76</v>
      </c>
      <c r="AI703" s="4">
        <v>17.809999999999999</v>
      </c>
      <c r="AJ703" s="4">
        <v>0.41</v>
      </c>
      <c r="AK703" s="4">
        <v>983</v>
      </c>
      <c r="AL703" s="4">
        <v>-2</v>
      </c>
      <c r="AM703" s="4">
        <v>0</v>
      </c>
      <c r="AN703" s="4">
        <v>21</v>
      </c>
      <c r="AO703" s="4">
        <v>190</v>
      </c>
      <c r="AP703" s="4">
        <v>189</v>
      </c>
      <c r="AQ703" s="4">
        <v>1.8</v>
      </c>
      <c r="AR703" s="4">
        <v>195</v>
      </c>
      <c r="AS703" s="4" t="s">
        <v>155</v>
      </c>
      <c r="AT703" s="4">
        <v>2</v>
      </c>
      <c r="AU703" s="5">
        <v>0.60128472222222229</v>
      </c>
      <c r="AV703" s="4">
        <v>47.160991000000003</v>
      </c>
      <c r="AW703" s="4">
        <v>-88.490876</v>
      </c>
      <c r="AX703" s="4">
        <v>317.8</v>
      </c>
      <c r="AY703" s="4">
        <v>33.700000000000003</v>
      </c>
      <c r="AZ703" s="4">
        <v>12</v>
      </c>
      <c r="BA703" s="4">
        <v>10</v>
      </c>
      <c r="BB703" s="4" t="s">
        <v>436</v>
      </c>
      <c r="BC703" s="4">
        <v>1.33023</v>
      </c>
      <c r="BD703" s="4">
        <v>1.6302300000000001</v>
      </c>
      <c r="BE703" s="4">
        <v>2.1302300000000001</v>
      </c>
      <c r="BF703" s="4">
        <v>14.063000000000001</v>
      </c>
      <c r="BG703" s="4">
        <v>15.28</v>
      </c>
      <c r="BH703" s="4">
        <v>1.0900000000000001</v>
      </c>
      <c r="BI703" s="4">
        <v>13.606</v>
      </c>
      <c r="BJ703" s="4">
        <v>3000.8339999999998</v>
      </c>
      <c r="BK703" s="4">
        <v>7.8280000000000003</v>
      </c>
      <c r="BL703" s="4">
        <v>1.4610000000000001</v>
      </c>
      <c r="BM703" s="4">
        <v>0</v>
      </c>
      <c r="BN703" s="4">
        <v>1.4610000000000001</v>
      </c>
      <c r="BO703" s="4">
        <v>1.1519999999999999</v>
      </c>
      <c r="BP703" s="4">
        <v>0</v>
      </c>
      <c r="BQ703" s="4">
        <v>1.1519999999999999</v>
      </c>
      <c r="BR703" s="4">
        <v>6.7317</v>
      </c>
      <c r="BU703" s="4">
        <v>2.75</v>
      </c>
      <c r="BW703" s="4">
        <v>349.51900000000001</v>
      </c>
      <c r="BX703" s="4">
        <v>0.189272</v>
      </c>
      <c r="BY703" s="4">
        <v>-5</v>
      </c>
      <c r="BZ703" s="4">
        <v>0.488288</v>
      </c>
      <c r="CA703" s="4">
        <v>4.6253339999999996</v>
      </c>
      <c r="CB703" s="4">
        <v>9.8634179999999994</v>
      </c>
    </row>
    <row r="704" spans="1:80">
      <c r="A704" s="2">
        <v>42439</v>
      </c>
      <c r="B704" s="29">
        <v>0.39338980324074074</v>
      </c>
      <c r="C704" s="4">
        <v>13.74</v>
      </c>
      <c r="D704" s="4">
        <v>4.8000000000000001E-2</v>
      </c>
      <c r="E704" s="4" t="s">
        <v>155</v>
      </c>
      <c r="F704" s="4">
        <v>480</v>
      </c>
      <c r="G704" s="4">
        <v>71.8</v>
      </c>
      <c r="H704" s="4">
        <v>-9.4</v>
      </c>
      <c r="I704" s="4">
        <v>854.5</v>
      </c>
      <c r="K704" s="4">
        <v>1.82</v>
      </c>
      <c r="L704" s="4">
        <v>64</v>
      </c>
      <c r="M704" s="4">
        <v>0.88039999999999996</v>
      </c>
      <c r="N704" s="4">
        <v>12.0969</v>
      </c>
      <c r="O704" s="4">
        <v>4.2299999999999997E-2</v>
      </c>
      <c r="P704" s="4">
        <v>63.213900000000002</v>
      </c>
      <c r="Q704" s="4">
        <v>0</v>
      </c>
      <c r="R704" s="4">
        <v>63.2</v>
      </c>
      <c r="S704" s="4">
        <v>49.821599999999997</v>
      </c>
      <c r="T704" s="4">
        <v>0</v>
      </c>
      <c r="U704" s="4">
        <v>49.8</v>
      </c>
      <c r="V704" s="4">
        <v>854.45809999999994</v>
      </c>
      <c r="Y704" s="4">
        <v>56.2</v>
      </c>
      <c r="Z704" s="4">
        <v>0</v>
      </c>
      <c r="AA704" s="4">
        <v>1.5986</v>
      </c>
      <c r="AB704" s="4" t="s">
        <v>384</v>
      </c>
      <c r="AC704" s="4">
        <v>0</v>
      </c>
      <c r="AD704" s="4">
        <v>11.8</v>
      </c>
      <c r="AE704" s="4">
        <v>840</v>
      </c>
      <c r="AF704" s="4">
        <v>858</v>
      </c>
      <c r="AG704" s="4">
        <v>827</v>
      </c>
      <c r="AH704" s="4">
        <v>76</v>
      </c>
      <c r="AI704" s="4">
        <v>17.809999999999999</v>
      </c>
      <c r="AJ704" s="4">
        <v>0.41</v>
      </c>
      <c r="AK704" s="4">
        <v>983</v>
      </c>
      <c r="AL704" s="4">
        <v>-2</v>
      </c>
      <c r="AM704" s="4">
        <v>0</v>
      </c>
      <c r="AN704" s="4">
        <v>21</v>
      </c>
      <c r="AO704" s="4">
        <v>190</v>
      </c>
      <c r="AP704" s="4">
        <v>189.9</v>
      </c>
      <c r="AQ704" s="4">
        <v>2.2999999999999998</v>
      </c>
      <c r="AR704" s="4">
        <v>195</v>
      </c>
      <c r="AS704" s="4" t="s">
        <v>155</v>
      </c>
      <c r="AT704" s="4">
        <v>2</v>
      </c>
      <c r="AU704" s="5">
        <v>0.60129629629629633</v>
      </c>
      <c r="AV704" s="4">
        <v>47.160870000000003</v>
      </c>
      <c r="AW704" s="4">
        <v>-88.490812000000005</v>
      </c>
      <c r="AX704" s="4">
        <v>317.5</v>
      </c>
      <c r="AY704" s="4">
        <v>31.5</v>
      </c>
      <c r="AZ704" s="4">
        <v>12</v>
      </c>
      <c r="BA704" s="4">
        <v>10</v>
      </c>
      <c r="BB704" s="4" t="s">
        <v>436</v>
      </c>
      <c r="BC704" s="4">
        <v>1.4</v>
      </c>
      <c r="BD704" s="4">
        <v>1.7</v>
      </c>
      <c r="BE704" s="4">
        <v>2.2000000000000002</v>
      </c>
      <c r="BF704" s="4">
        <v>14.063000000000001</v>
      </c>
      <c r="BG704" s="4">
        <v>15.28</v>
      </c>
      <c r="BH704" s="4">
        <v>1.0900000000000001</v>
      </c>
      <c r="BI704" s="4">
        <v>13.583</v>
      </c>
      <c r="BJ704" s="4">
        <v>3001.8029999999999</v>
      </c>
      <c r="BK704" s="4">
        <v>6.6740000000000004</v>
      </c>
      <c r="BL704" s="4">
        <v>1.643</v>
      </c>
      <c r="BM704" s="4">
        <v>0</v>
      </c>
      <c r="BN704" s="4">
        <v>1.643</v>
      </c>
      <c r="BO704" s="4">
        <v>1.2949999999999999</v>
      </c>
      <c r="BP704" s="4">
        <v>0</v>
      </c>
      <c r="BQ704" s="4">
        <v>1.2949999999999999</v>
      </c>
      <c r="BR704" s="4">
        <v>7.0111999999999997</v>
      </c>
      <c r="BU704" s="4">
        <v>2.7669999999999999</v>
      </c>
      <c r="BW704" s="4">
        <v>288.43099999999998</v>
      </c>
      <c r="BX704" s="4">
        <v>0.20454600000000001</v>
      </c>
      <c r="BY704" s="4">
        <v>-5</v>
      </c>
      <c r="BZ704" s="4">
        <v>0.49070900000000001</v>
      </c>
      <c r="CA704" s="4">
        <v>4.9986040000000003</v>
      </c>
      <c r="CB704" s="4">
        <v>9.9123280000000005</v>
      </c>
    </row>
    <row r="705" spans="1:80">
      <c r="A705" s="2">
        <v>42439</v>
      </c>
      <c r="B705" s="29">
        <v>0.39340137731481484</v>
      </c>
      <c r="C705" s="4">
        <v>13.805999999999999</v>
      </c>
      <c r="D705" s="4">
        <v>5.91E-2</v>
      </c>
      <c r="E705" s="4" t="s">
        <v>155</v>
      </c>
      <c r="F705" s="4">
        <v>591.27362400000004</v>
      </c>
      <c r="G705" s="4">
        <v>80</v>
      </c>
      <c r="H705" s="4">
        <v>24.2</v>
      </c>
      <c r="I705" s="4">
        <v>864.5</v>
      </c>
      <c r="K705" s="4">
        <v>1.45</v>
      </c>
      <c r="L705" s="4">
        <v>69</v>
      </c>
      <c r="M705" s="4">
        <v>0.87980000000000003</v>
      </c>
      <c r="N705" s="4">
        <v>12.1471</v>
      </c>
      <c r="O705" s="4">
        <v>5.1999999999999998E-2</v>
      </c>
      <c r="P705" s="4">
        <v>70.4011</v>
      </c>
      <c r="Q705" s="4">
        <v>21.306999999999999</v>
      </c>
      <c r="R705" s="4">
        <v>91.7</v>
      </c>
      <c r="S705" s="4">
        <v>55.486199999999997</v>
      </c>
      <c r="T705" s="4">
        <v>16.792999999999999</v>
      </c>
      <c r="U705" s="4">
        <v>72.3</v>
      </c>
      <c r="V705" s="4">
        <v>864.47</v>
      </c>
      <c r="Y705" s="4">
        <v>61.042999999999999</v>
      </c>
      <c r="Z705" s="4">
        <v>0</v>
      </c>
      <c r="AA705" s="4">
        <v>1.2783</v>
      </c>
      <c r="AB705" s="4" t="s">
        <v>384</v>
      </c>
      <c r="AC705" s="4">
        <v>0</v>
      </c>
      <c r="AD705" s="4">
        <v>11.7</v>
      </c>
      <c r="AE705" s="4">
        <v>841</v>
      </c>
      <c r="AF705" s="4">
        <v>858</v>
      </c>
      <c r="AG705" s="4">
        <v>827</v>
      </c>
      <c r="AH705" s="4">
        <v>76</v>
      </c>
      <c r="AI705" s="4">
        <v>17.809999999999999</v>
      </c>
      <c r="AJ705" s="4">
        <v>0.41</v>
      </c>
      <c r="AK705" s="4">
        <v>983</v>
      </c>
      <c r="AL705" s="4">
        <v>-2</v>
      </c>
      <c r="AM705" s="4">
        <v>0</v>
      </c>
      <c r="AN705" s="4">
        <v>21</v>
      </c>
      <c r="AO705" s="4">
        <v>190</v>
      </c>
      <c r="AP705" s="4">
        <v>189.1</v>
      </c>
      <c r="AQ705" s="4">
        <v>2.4</v>
      </c>
      <c r="AR705" s="4">
        <v>195</v>
      </c>
      <c r="AS705" s="4" t="s">
        <v>155</v>
      </c>
      <c r="AT705" s="4">
        <v>2</v>
      </c>
      <c r="AU705" s="5">
        <v>0.60130787037037037</v>
      </c>
      <c r="AV705" s="4">
        <v>47.160747999999998</v>
      </c>
      <c r="AW705" s="4">
        <v>-88.490765999999994</v>
      </c>
      <c r="AX705" s="4">
        <v>317.2</v>
      </c>
      <c r="AY705" s="4">
        <v>30.3</v>
      </c>
      <c r="AZ705" s="4">
        <v>12</v>
      </c>
      <c r="BA705" s="4">
        <v>9</v>
      </c>
      <c r="BB705" s="4" t="s">
        <v>447</v>
      </c>
      <c r="BC705" s="4">
        <v>1.4</v>
      </c>
      <c r="BD705" s="4">
        <v>1.7</v>
      </c>
      <c r="BE705" s="4">
        <v>2.2000000000000002</v>
      </c>
      <c r="BF705" s="4">
        <v>14.063000000000001</v>
      </c>
      <c r="BG705" s="4">
        <v>15.2</v>
      </c>
      <c r="BH705" s="4">
        <v>1.08</v>
      </c>
      <c r="BI705" s="4">
        <v>13.657</v>
      </c>
      <c r="BJ705" s="4">
        <v>2999.2530000000002</v>
      </c>
      <c r="BK705" s="4">
        <v>8.1750000000000007</v>
      </c>
      <c r="BL705" s="4">
        <v>1.82</v>
      </c>
      <c r="BM705" s="4">
        <v>0.55100000000000005</v>
      </c>
      <c r="BN705" s="4">
        <v>2.371</v>
      </c>
      <c r="BO705" s="4">
        <v>1.4350000000000001</v>
      </c>
      <c r="BP705" s="4">
        <v>0.434</v>
      </c>
      <c r="BQ705" s="4">
        <v>1.869</v>
      </c>
      <c r="BR705" s="4">
        <v>7.0580999999999996</v>
      </c>
      <c r="BU705" s="4">
        <v>2.99</v>
      </c>
      <c r="BW705" s="4">
        <v>229.488</v>
      </c>
      <c r="BX705" s="4">
        <v>0.17888299999999999</v>
      </c>
      <c r="BY705" s="4">
        <v>-5</v>
      </c>
      <c r="BZ705" s="4">
        <v>0.49009599999999998</v>
      </c>
      <c r="CA705" s="4">
        <v>4.3714500000000003</v>
      </c>
      <c r="CB705" s="4">
        <v>9.8999410000000001</v>
      </c>
    </row>
    <row r="706" spans="1:80">
      <c r="A706" s="2">
        <v>42439</v>
      </c>
      <c r="B706" s="29">
        <v>0.39341295138888888</v>
      </c>
      <c r="C706" s="4">
        <v>13.956</v>
      </c>
      <c r="D706" s="4">
        <v>0.11990000000000001</v>
      </c>
      <c r="E706" s="4" t="s">
        <v>155</v>
      </c>
      <c r="F706" s="4">
        <v>1199.3262119999999</v>
      </c>
      <c r="G706" s="4">
        <v>82.5</v>
      </c>
      <c r="H706" s="4">
        <v>47.1</v>
      </c>
      <c r="I706" s="4">
        <v>992</v>
      </c>
      <c r="K706" s="4">
        <v>1.31</v>
      </c>
      <c r="L706" s="4">
        <v>84</v>
      </c>
      <c r="M706" s="4">
        <v>0.878</v>
      </c>
      <c r="N706" s="4">
        <v>12.2529</v>
      </c>
      <c r="O706" s="4">
        <v>0.1053</v>
      </c>
      <c r="P706" s="4">
        <v>72.472300000000004</v>
      </c>
      <c r="Q706" s="4">
        <v>41.352600000000002</v>
      </c>
      <c r="R706" s="4">
        <v>113.8</v>
      </c>
      <c r="S706" s="4">
        <v>57.118499999999997</v>
      </c>
      <c r="T706" s="4">
        <v>32.591799999999999</v>
      </c>
      <c r="U706" s="4">
        <v>89.7</v>
      </c>
      <c r="V706" s="4">
        <v>992.01080000000002</v>
      </c>
      <c r="Y706" s="4">
        <v>73.802999999999997</v>
      </c>
      <c r="Z706" s="4">
        <v>0</v>
      </c>
      <c r="AA706" s="4">
        <v>1.1487000000000001</v>
      </c>
      <c r="AB706" s="4" t="s">
        <v>384</v>
      </c>
      <c r="AC706" s="4">
        <v>0</v>
      </c>
      <c r="AD706" s="4">
        <v>11.8</v>
      </c>
      <c r="AE706" s="4">
        <v>841</v>
      </c>
      <c r="AF706" s="4">
        <v>859</v>
      </c>
      <c r="AG706" s="4">
        <v>827</v>
      </c>
      <c r="AH706" s="4">
        <v>76</v>
      </c>
      <c r="AI706" s="4">
        <v>17.809999999999999</v>
      </c>
      <c r="AJ706" s="4">
        <v>0.41</v>
      </c>
      <c r="AK706" s="4">
        <v>983</v>
      </c>
      <c r="AL706" s="4">
        <v>-2</v>
      </c>
      <c r="AM706" s="4">
        <v>0</v>
      </c>
      <c r="AN706" s="4">
        <v>21</v>
      </c>
      <c r="AO706" s="4">
        <v>190</v>
      </c>
      <c r="AP706" s="4">
        <v>189</v>
      </c>
      <c r="AQ706" s="4">
        <v>2.2000000000000002</v>
      </c>
      <c r="AR706" s="4">
        <v>195</v>
      </c>
      <c r="AS706" s="4" t="s">
        <v>155</v>
      </c>
      <c r="AT706" s="4">
        <v>2</v>
      </c>
      <c r="AU706" s="5">
        <v>0.60131944444444441</v>
      </c>
      <c r="AV706" s="4">
        <v>47.160626000000001</v>
      </c>
      <c r="AW706" s="4">
        <v>-88.490744000000007</v>
      </c>
      <c r="AX706" s="4">
        <v>317</v>
      </c>
      <c r="AY706" s="4">
        <v>29.8</v>
      </c>
      <c r="AZ706" s="4">
        <v>12</v>
      </c>
      <c r="BA706" s="4">
        <v>9</v>
      </c>
      <c r="BB706" s="4" t="s">
        <v>447</v>
      </c>
      <c r="BC706" s="4">
        <v>1.4</v>
      </c>
      <c r="BD706" s="4">
        <v>1.7302999999999999</v>
      </c>
      <c r="BE706" s="4">
        <v>2.2303000000000002</v>
      </c>
      <c r="BF706" s="4">
        <v>14.063000000000001</v>
      </c>
      <c r="BG706" s="4">
        <v>14.97</v>
      </c>
      <c r="BH706" s="4">
        <v>1.06</v>
      </c>
      <c r="BI706" s="4">
        <v>13.898</v>
      </c>
      <c r="BJ706" s="4">
        <v>2983.51</v>
      </c>
      <c r="BK706" s="4">
        <v>16.318999999999999</v>
      </c>
      <c r="BL706" s="4">
        <v>1.8480000000000001</v>
      </c>
      <c r="BM706" s="4">
        <v>1.054</v>
      </c>
      <c r="BN706" s="4">
        <v>2.9020000000000001</v>
      </c>
      <c r="BO706" s="4">
        <v>1.456</v>
      </c>
      <c r="BP706" s="4">
        <v>0.83099999999999996</v>
      </c>
      <c r="BQ706" s="4">
        <v>2.2879999999999998</v>
      </c>
      <c r="BR706" s="4">
        <v>7.9873000000000003</v>
      </c>
      <c r="BU706" s="4">
        <v>3.5649999999999999</v>
      </c>
      <c r="BW706" s="4">
        <v>203.37700000000001</v>
      </c>
      <c r="BX706" s="4">
        <v>0.20221600000000001</v>
      </c>
      <c r="BY706" s="4">
        <v>-5</v>
      </c>
      <c r="BZ706" s="4">
        <v>0.49180800000000002</v>
      </c>
      <c r="CA706" s="4">
        <v>4.9416539999999998</v>
      </c>
      <c r="CB706" s="4">
        <v>9.9345219999999994</v>
      </c>
    </row>
    <row r="707" spans="1:80">
      <c r="A707" s="2">
        <v>42439</v>
      </c>
      <c r="B707" s="29">
        <v>0.39342452546296297</v>
      </c>
      <c r="C707" s="4">
        <v>13.766999999999999</v>
      </c>
      <c r="D707" s="4">
        <v>1.3206</v>
      </c>
      <c r="E707" s="4" t="s">
        <v>155</v>
      </c>
      <c r="F707" s="4">
        <v>13206.319390000001</v>
      </c>
      <c r="G707" s="4">
        <v>84.7</v>
      </c>
      <c r="H707" s="4">
        <v>36.1</v>
      </c>
      <c r="I707" s="4">
        <v>1366.4</v>
      </c>
      <c r="K707" s="4">
        <v>1.25</v>
      </c>
      <c r="L707" s="4">
        <v>106</v>
      </c>
      <c r="M707" s="4">
        <v>0.86860000000000004</v>
      </c>
      <c r="N707" s="4">
        <v>11.9575</v>
      </c>
      <c r="O707" s="4">
        <v>1.1471</v>
      </c>
      <c r="P707" s="4">
        <v>73.549000000000007</v>
      </c>
      <c r="Q707" s="4">
        <v>31.347799999999999</v>
      </c>
      <c r="R707" s="4">
        <v>104.9</v>
      </c>
      <c r="S707" s="4">
        <v>57.967100000000002</v>
      </c>
      <c r="T707" s="4">
        <v>24.706499999999998</v>
      </c>
      <c r="U707" s="4">
        <v>82.7</v>
      </c>
      <c r="V707" s="4">
        <v>1366.3946000000001</v>
      </c>
      <c r="Y707" s="4">
        <v>92.159000000000006</v>
      </c>
      <c r="Z707" s="4">
        <v>0</v>
      </c>
      <c r="AA707" s="4">
        <v>1.0899000000000001</v>
      </c>
      <c r="AB707" s="4" t="s">
        <v>384</v>
      </c>
      <c r="AC707" s="4">
        <v>0</v>
      </c>
      <c r="AD707" s="4">
        <v>11.8</v>
      </c>
      <c r="AE707" s="4">
        <v>841</v>
      </c>
      <c r="AF707" s="4">
        <v>858</v>
      </c>
      <c r="AG707" s="4">
        <v>826</v>
      </c>
      <c r="AH707" s="4">
        <v>76</v>
      </c>
      <c r="AI707" s="4">
        <v>17.809999999999999</v>
      </c>
      <c r="AJ707" s="4">
        <v>0.41</v>
      </c>
      <c r="AK707" s="4">
        <v>983</v>
      </c>
      <c r="AL707" s="4">
        <v>-2</v>
      </c>
      <c r="AM707" s="4">
        <v>0</v>
      </c>
      <c r="AN707" s="4">
        <v>21</v>
      </c>
      <c r="AO707" s="4">
        <v>190</v>
      </c>
      <c r="AP707" s="4">
        <v>189</v>
      </c>
      <c r="AQ707" s="4">
        <v>2.4</v>
      </c>
      <c r="AR707" s="4">
        <v>195</v>
      </c>
      <c r="AS707" s="4" t="s">
        <v>155</v>
      </c>
      <c r="AT707" s="4">
        <v>2</v>
      </c>
      <c r="AU707" s="5">
        <v>0.60133101851851845</v>
      </c>
      <c r="AV707" s="4">
        <v>47.160504000000003</v>
      </c>
      <c r="AW707" s="4">
        <v>-88.490747999999996</v>
      </c>
      <c r="AX707" s="4">
        <v>316.60000000000002</v>
      </c>
      <c r="AY707" s="4">
        <v>29.5</v>
      </c>
      <c r="AZ707" s="4">
        <v>12</v>
      </c>
      <c r="BA707" s="4">
        <v>10</v>
      </c>
      <c r="BB707" s="4" t="s">
        <v>436</v>
      </c>
      <c r="BC707" s="4">
        <v>1.4</v>
      </c>
      <c r="BD707" s="4">
        <v>1.8</v>
      </c>
      <c r="BE707" s="4">
        <v>2.2999999999999998</v>
      </c>
      <c r="BF707" s="4">
        <v>14.063000000000001</v>
      </c>
      <c r="BG707" s="4">
        <v>13.84</v>
      </c>
      <c r="BH707" s="4">
        <v>0.98</v>
      </c>
      <c r="BI707" s="4">
        <v>15.13</v>
      </c>
      <c r="BJ707" s="4">
        <v>2738.6680000000001</v>
      </c>
      <c r="BK707" s="4">
        <v>167.21199999999999</v>
      </c>
      <c r="BL707" s="4">
        <v>1.764</v>
      </c>
      <c r="BM707" s="4">
        <v>0.752</v>
      </c>
      <c r="BN707" s="4">
        <v>2.516</v>
      </c>
      <c r="BO707" s="4">
        <v>1.39</v>
      </c>
      <c r="BP707" s="4">
        <v>0.59299999999999997</v>
      </c>
      <c r="BQ707" s="4">
        <v>1.9830000000000001</v>
      </c>
      <c r="BR707" s="4">
        <v>10.3483</v>
      </c>
      <c r="BU707" s="4">
        <v>4.1879999999999997</v>
      </c>
      <c r="BW707" s="4">
        <v>181.50399999999999</v>
      </c>
      <c r="BX707" s="4">
        <v>0.2276</v>
      </c>
      <c r="BY707" s="4">
        <v>-5</v>
      </c>
      <c r="BZ707" s="4">
        <v>0.49109599999999998</v>
      </c>
      <c r="CA707" s="4">
        <v>5.5619750000000003</v>
      </c>
      <c r="CB707" s="4">
        <v>9.9201390000000007</v>
      </c>
    </row>
    <row r="708" spans="1:80">
      <c r="A708" s="2">
        <v>42439</v>
      </c>
      <c r="B708" s="29">
        <v>0.39343609953703701</v>
      </c>
      <c r="C708" s="4">
        <v>13.583</v>
      </c>
      <c r="D708" s="4">
        <v>1.5501</v>
      </c>
      <c r="E708" s="4" t="s">
        <v>155</v>
      </c>
      <c r="F708" s="4">
        <v>15500.74257</v>
      </c>
      <c r="G708" s="4">
        <v>66.099999999999994</v>
      </c>
      <c r="H708" s="4">
        <v>55</v>
      </c>
      <c r="I708" s="4">
        <v>1687.6</v>
      </c>
      <c r="K708" s="4">
        <v>0.91</v>
      </c>
      <c r="L708" s="4">
        <v>117</v>
      </c>
      <c r="M708" s="4">
        <v>0.86760000000000004</v>
      </c>
      <c r="N708" s="4">
        <v>11.785500000000001</v>
      </c>
      <c r="O708" s="4">
        <v>1.3449</v>
      </c>
      <c r="P708" s="4">
        <v>57.339799999999997</v>
      </c>
      <c r="Q708" s="4">
        <v>47.701599999999999</v>
      </c>
      <c r="R708" s="4">
        <v>105</v>
      </c>
      <c r="S708" s="4">
        <v>45.191899999999997</v>
      </c>
      <c r="T708" s="4">
        <v>37.595700000000001</v>
      </c>
      <c r="U708" s="4">
        <v>82.8</v>
      </c>
      <c r="V708" s="4">
        <v>1687.5724</v>
      </c>
      <c r="Y708" s="4">
        <v>101.313</v>
      </c>
      <c r="Z708" s="4">
        <v>0</v>
      </c>
      <c r="AA708" s="4">
        <v>0.78700000000000003</v>
      </c>
      <c r="AB708" s="4" t="s">
        <v>384</v>
      </c>
      <c r="AC708" s="4">
        <v>0</v>
      </c>
      <c r="AD708" s="4">
        <v>11.8</v>
      </c>
      <c r="AE708" s="4">
        <v>841</v>
      </c>
      <c r="AF708" s="4">
        <v>859</v>
      </c>
      <c r="AG708" s="4">
        <v>825</v>
      </c>
      <c r="AH708" s="4">
        <v>76</v>
      </c>
      <c r="AI708" s="4">
        <v>17.809999999999999</v>
      </c>
      <c r="AJ708" s="4">
        <v>0.41</v>
      </c>
      <c r="AK708" s="4">
        <v>983</v>
      </c>
      <c r="AL708" s="4">
        <v>-2</v>
      </c>
      <c r="AM708" s="4">
        <v>0</v>
      </c>
      <c r="AN708" s="4">
        <v>21</v>
      </c>
      <c r="AO708" s="4">
        <v>190</v>
      </c>
      <c r="AP708" s="4">
        <v>189</v>
      </c>
      <c r="AQ708" s="4">
        <v>2.2999999999999998</v>
      </c>
      <c r="AR708" s="4">
        <v>195</v>
      </c>
      <c r="AS708" s="4" t="s">
        <v>155</v>
      </c>
      <c r="AT708" s="4">
        <v>2</v>
      </c>
      <c r="AU708" s="5">
        <v>0.6013425925925926</v>
      </c>
      <c r="AV708" s="4">
        <v>47.160384999999998</v>
      </c>
      <c r="AW708" s="4">
        <v>-88.490746000000001</v>
      </c>
      <c r="AX708" s="4">
        <v>316.2</v>
      </c>
      <c r="AY708" s="4">
        <v>29.3</v>
      </c>
      <c r="AZ708" s="4">
        <v>12</v>
      </c>
      <c r="BA708" s="4">
        <v>10</v>
      </c>
      <c r="BB708" s="4" t="s">
        <v>436</v>
      </c>
      <c r="BC708" s="4">
        <v>1.4302999999999999</v>
      </c>
      <c r="BD708" s="4">
        <v>1.8303</v>
      </c>
      <c r="BE708" s="4">
        <v>2.3302999999999998</v>
      </c>
      <c r="BF708" s="4">
        <v>14.063000000000001</v>
      </c>
      <c r="BG708" s="4">
        <v>13.74</v>
      </c>
      <c r="BH708" s="4">
        <v>0.98</v>
      </c>
      <c r="BI708" s="4">
        <v>15.256</v>
      </c>
      <c r="BJ708" s="4">
        <v>2687.47</v>
      </c>
      <c r="BK708" s="4">
        <v>195.19200000000001</v>
      </c>
      <c r="BL708" s="4">
        <v>1.369</v>
      </c>
      <c r="BM708" s="4">
        <v>1.139</v>
      </c>
      <c r="BN708" s="4">
        <v>2.508</v>
      </c>
      <c r="BO708" s="4">
        <v>1.079</v>
      </c>
      <c r="BP708" s="4">
        <v>0.89800000000000002</v>
      </c>
      <c r="BQ708" s="4">
        <v>1.9770000000000001</v>
      </c>
      <c r="BR708" s="4">
        <v>12.725</v>
      </c>
      <c r="BU708" s="4">
        <v>4.5839999999999996</v>
      </c>
      <c r="BW708" s="4">
        <v>130.494</v>
      </c>
      <c r="BX708" s="4">
        <v>0.35655999999999999</v>
      </c>
      <c r="BY708" s="4">
        <v>-5</v>
      </c>
      <c r="BZ708" s="4">
        <v>0.48919200000000002</v>
      </c>
      <c r="CA708" s="4">
        <v>8.7134350000000005</v>
      </c>
      <c r="CB708" s="4">
        <v>9.8816780000000008</v>
      </c>
    </row>
    <row r="709" spans="1:80">
      <c r="A709" s="2">
        <v>42439</v>
      </c>
      <c r="B709" s="29">
        <v>0.39344767361111116</v>
      </c>
      <c r="C709" s="4">
        <v>13.82</v>
      </c>
      <c r="D709" s="4">
        <v>1.2744</v>
      </c>
      <c r="E709" s="4" t="s">
        <v>155</v>
      </c>
      <c r="F709" s="4">
        <v>12744.347830000001</v>
      </c>
      <c r="G709" s="4">
        <v>55.7</v>
      </c>
      <c r="H709" s="4">
        <v>54.7</v>
      </c>
      <c r="I709" s="4">
        <v>1832.4</v>
      </c>
      <c r="K709" s="4">
        <v>0.5</v>
      </c>
      <c r="L709" s="4">
        <v>117</v>
      </c>
      <c r="M709" s="4">
        <v>0.86819999999999997</v>
      </c>
      <c r="N709" s="4">
        <v>11.998699999999999</v>
      </c>
      <c r="O709" s="4">
        <v>1.1065</v>
      </c>
      <c r="P709" s="4">
        <v>48.350900000000003</v>
      </c>
      <c r="Q709" s="4">
        <v>47.488500000000002</v>
      </c>
      <c r="R709" s="4">
        <v>95.8</v>
      </c>
      <c r="S709" s="4">
        <v>38.107399999999998</v>
      </c>
      <c r="T709" s="4">
        <v>37.427700000000002</v>
      </c>
      <c r="U709" s="4">
        <v>75.5</v>
      </c>
      <c r="V709" s="4">
        <v>1832.3996999999999</v>
      </c>
      <c r="Y709" s="4">
        <v>101.88200000000001</v>
      </c>
      <c r="Z709" s="4">
        <v>0</v>
      </c>
      <c r="AA709" s="4">
        <v>0.43690000000000001</v>
      </c>
      <c r="AB709" s="4" t="s">
        <v>384</v>
      </c>
      <c r="AC709" s="4">
        <v>0</v>
      </c>
      <c r="AD709" s="4">
        <v>11.8</v>
      </c>
      <c r="AE709" s="4">
        <v>841</v>
      </c>
      <c r="AF709" s="4">
        <v>859</v>
      </c>
      <c r="AG709" s="4">
        <v>825</v>
      </c>
      <c r="AH709" s="4">
        <v>76</v>
      </c>
      <c r="AI709" s="4">
        <v>17.809999999999999</v>
      </c>
      <c r="AJ709" s="4">
        <v>0.41</v>
      </c>
      <c r="AK709" s="4">
        <v>983</v>
      </c>
      <c r="AL709" s="4">
        <v>-2</v>
      </c>
      <c r="AM709" s="4">
        <v>0</v>
      </c>
      <c r="AN709" s="4">
        <v>21</v>
      </c>
      <c r="AO709" s="4">
        <v>190</v>
      </c>
      <c r="AP709" s="4">
        <v>189</v>
      </c>
      <c r="AQ709" s="4">
        <v>2.6</v>
      </c>
      <c r="AR709" s="4">
        <v>195</v>
      </c>
      <c r="AS709" s="4" t="s">
        <v>155</v>
      </c>
      <c r="AT709" s="4">
        <v>2</v>
      </c>
      <c r="AU709" s="5">
        <v>0.60135416666666663</v>
      </c>
      <c r="AV709" s="4">
        <v>47.160266999999997</v>
      </c>
      <c r="AW709" s="4">
        <v>-88.490739000000005</v>
      </c>
      <c r="AX709" s="4">
        <v>315.89999999999998</v>
      </c>
      <c r="AY709" s="4">
        <v>29</v>
      </c>
      <c r="AZ709" s="4">
        <v>12</v>
      </c>
      <c r="BA709" s="4">
        <v>10</v>
      </c>
      <c r="BB709" s="4" t="s">
        <v>436</v>
      </c>
      <c r="BC709" s="4">
        <v>1.5</v>
      </c>
      <c r="BD709" s="4">
        <v>1.9</v>
      </c>
      <c r="BE709" s="4">
        <v>2.4</v>
      </c>
      <c r="BF709" s="4">
        <v>14.063000000000001</v>
      </c>
      <c r="BG709" s="4">
        <v>13.8</v>
      </c>
      <c r="BH709" s="4">
        <v>0.98</v>
      </c>
      <c r="BI709" s="4">
        <v>15.18</v>
      </c>
      <c r="BJ709" s="4">
        <v>2738.3150000000001</v>
      </c>
      <c r="BK709" s="4">
        <v>160.71899999999999</v>
      </c>
      <c r="BL709" s="4">
        <v>1.1559999999999999</v>
      </c>
      <c r="BM709" s="4">
        <v>1.135</v>
      </c>
      <c r="BN709" s="4">
        <v>2.2909999999999999</v>
      </c>
      <c r="BO709" s="4">
        <v>0.91100000000000003</v>
      </c>
      <c r="BP709" s="4">
        <v>0.89500000000000002</v>
      </c>
      <c r="BQ709" s="4">
        <v>1.8049999999999999</v>
      </c>
      <c r="BR709" s="4">
        <v>13.8283</v>
      </c>
      <c r="BU709" s="4">
        <v>4.6130000000000004</v>
      </c>
      <c r="BW709" s="4">
        <v>72.506</v>
      </c>
      <c r="BX709" s="4">
        <v>0.420624</v>
      </c>
      <c r="BY709" s="4">
        <v>-5</v>
      </c>
      <c r="BZ709" s="4">
        <v>0.49352000000000001</v>
      </c>
      <c r="CA709" s="4">
        <v>10.278999000000001</v>
      </c>
      <c r="CB709" s="4">
        <v>9.9691039999999997</v>
      </c>
    </row>
    <row r="710" spans="1:80">
      <c r="A710" s="2">
        <v>42439</v>
      </c>
      <c r="B710" s="29">
        <v>0.3934592476851852</v>
      </c>
      <c r="C710" s="4">
        <v>14.08</v>
      </c>
      <c r="D710" s="4">
        <v>0.85670000000000002</v>
      </c>
      <c r="E710" s="4" t="s">
        <v>155</v>
      </c>
      <c r="F710" s="4">
        <v>8566.5021280000001</v>
      </c>
      <c r="G710" s="4">
        <v>76</v>
      </c>
      <c r="H710" s="4">
        <v>38.9</v>
      </c>
      <c r="I710" s="4">
        <v>1886.4</v>
      </c>
      <c r="K710" s="4">
        <v>0.3</v>
      </c>
      <c r="L710" s="4">
        <v>119</v>
      </c>
      <c r="M710" s="4">
        <v>0.86990000000000001</v>
      </c>
      <c r="N710" s="4">
        <v>12.248200000000001</v>
      </c>
      <c r="O710" s="4">
        <v>0.74519999999999997</v>
      </c>
      <c r="P710" s="4">
        <v>66.110600000000005</v>
      </c>
      <c r="Q710" s="4">
        <v>33.838200000000001</v>
      </c>
      <c r="R710" s="4">
        <v>99.9</v>
      </c>
      <c r="S710" s="4">
        <v>52.104599999999998</v>
      </c>
      <c r="T710" s="4">
        <v>26.6693</v>
      </c>
      <c r="U710" s="4">
        <v>78.8</v>
      </c>
      <c r="V710" s="4">
        <v>1886.3571999999999</v>
      </c>
      <c r="Y710" s="4">
        <v>103.59</v>
      </c>
      <c r="Z710" s="4">
        <v>0</v>
      </c>
      <c r="AA710" s="4">
        <v>0.26100000000000001</v>
      </c>
      <c r="AB710" s="4" t="s">
        <v>384</v>
      </c>
      <c r="AC710" s="4">
        <v>0</v>
      </c>
      <c r="AD710" s="4">
        <v>11.8</v>
      </c>
      <c r="AE710" s="4">
        <v>841</v>
      </c>
      <c r="AF710" s="4">
        <v>859</v>
      </c>
      <c r="AG710" s="4">
        <v>824</v>
      </c>
      <c r="AH710" s="4">
        <v>76</v>
      </c>
      <c r="AI710" s="4">
        <v>17.809999999999999</v>
      </c>
      <c r="AJ710" s="4">
        <v>0.41</v>
      </c>
      <c r="AK710" s="4">
        <v>983</v>
      </c>
      <c r="AL710" s="4">
        <v>-2</v>
      </c>
      <c r="AM710" s="4">
        <v>0</v>
      </c>
      <c r="AN710" s="4">
        <v>21</v>
      </c>
      <c r="AO710" s="4">
        <v>190</v>
      </c>
      <c r="AP710" s="4">
        <v>188.1</v>
      </c>
      <c r="AQ710" s="4">
        <v>2.7</v>
      </c>
      <c r="AR710" s="4">
        <v>195</v>
      </c>
      <c r="AS710" s="4" t="s">
        <v>155</v>
      </c>
      <c r="AT710" s="4">
        <v>2</v>
      </c>
      <c r="AU710" s="5">
        <v>0.60136574074074078</v>
      </c>
      <c r="AV710" s="4">
        <v>47.160148</v>
      </c>
      <c r="AW710" s="4">
        <v>-88.490725999999995</v>
      </c>
      <c r="AX710" s="4">
        <v>315.5</v>
      </c>
      <c r="AY710" s="4">
        <v>29.3</v>
      </c>
      <c r="AZ710" s="4">
        <v>12</v>
      </c>
      <c r="BA710" s="4">
        <v>10</v>
      </c>
      <c r="BB710" s="4" t="s">
        <v>436</v>
      </c>
      <c r="BC710" s="4">
        <v>1.5606</v>
      </c>
      <c r="BD710" s="4">
        <v>1.9908999999999999</v>
      </c>
      <c r="BE710" s="4">
        <v>2.5211999999999999</v>
      </c>
      <c r="BF710" s="4">
        <v>14.063000000000001</v>
      </c>
      <c r="BG710" s="4">
        <v>13.98</v>
      </c>
      <c r="BH710" s="4">
        <v>0.99</v>
      </c>
      <c r="BI710" s="4">
        <v>14.959</v>
      </c>
      <c r="BJ710" s="4">
        <v>2817.9009999999998</v>
      </c>
      <c r="BK710" s="4">
        <v>109.117</v>
      </c>
      <c r="BL710" s="4">
        <v>1.593</v>
      </c>
      <c r="BM710" s="4">
        <v>0.81499999999999995</v>
      </c>
      <c r="BN710" s="4">
        <v>2.4079999999999999</v>
      </c>
      <c r="BO710" s="4">
        <v>1.2549999999999999</v>
      </c>
      <c r="BP710" s="4">
        <v>0.64300000000000002</v>
      </c>
      <c r="BQ710" s="4">
        <v>1.8979999999999999</v>
      </c>
      <c r="BR710" s="4">
        <v>14.3507</v>
      </c>
      <c r="BU710" s="4">
        <v>4.7279999999999998</v>
      </c>
      <c r="BW710" s="4">
        <v>43.655000000000001</v>
      </c>
      <c r="BX710" s="4">
        <v>0.46667999999999998</v>
      </c>
      <c r="BY710" s="4">
        <v>-5</v>
      </c>
      <c r="BZ710" s="4">
        <v>0.491288</v>
      </c>
      <c r="CA710" s="4">
        <v>11.404493</v>
      </c>
      <c r="CB710" s="4">
        <v>9.9240180000000002</v>
      </c>
    </row>
    <row r="711" spans="1:80">
      <c r="A711" s="2">
        <v>42439</v>
      </c>
      <c r="B711" s="29">
        <v>0.39347082175925929</v>
      </c>
      <c r="C711" s="4">
        <v>14.188000000000001</v>
      </c>
      <c r="D711" s="4">
        <v>0.62150000000000005</v>
      </c>
      <c r="E711" s="4" t="s">
        <v>155</v>
      </c>
      <c r="F711" s="4">
        <v>6215.4857140000004</v>
      </c>
      <c r="G711" s="4">
        <v>101.2</v>
      </c>
      <c r="H711" s="4">
        <v>38.9</v>
      </c>
      <c r="I711" s="4">
        <v>1896.3</v>
      </c>
      <c r="K711" s="4">
        <v>0.2</v>
      </c>
      <c r="L711" s="4">
        <v>115</v>
      </c>
      <c r="M711" s="4">
        <v>0.87109999999999999</v>
      </c>
      <c r="N711" s="4">
        <v>12.359299999999999</v>
      </c>
      <c r="O711" s="4">
        <v>0.54139999999999999</v>
      </c>
      <c r="P711" s="4">
        <v>88.197699999999998</v>
      </c>
      <c r="Q711" s="4">
        <v>33.886099999999999</v>
      </c>
      <c r="R711" s="4">
        <v>122.1</v>
      </c>
      <c r="S711" s="4">
        <v>69.5124</v>
      </c>
      <c r="T711" s="4">
        <v>26.707100000000001</v>
      </c>
      <c r="U711" s="4">
        <v>96.2</v>
      </c>
      <c r="V711" s="4">
        <v>1896.2619999999999</v>
      </c>
      <c r="Y711" s="4">
        <v>99.935000000000002</v>
      </c>
      <c r="Z711" s="4">
        <v>0</v>
      </c>
      <c r="AA711" s="4">
        <v>0.17419999999999999</v>
      </c>
      <c r="AB711" s="4" t="s">
        <v>384</v>
      </c>
      <c r="AC711" s="4">
        <v>0</v>
      </c>
      <c r="AD711" s="4">
        <v>11.8</v>
      </c>
      <c r="AE711" s="4">
        <v>841</v>
      </c>
      <c r="AF711" s="4">
        <v>858</v>
      </c>
      <c r="AG711" s="4">
        <v>824</v>
      </c>
      <c r="AH711" s="4">
        <v>76</v>
      </c>
      <c r="AI711" s="4">
        <v>17.809999999999999</v>
      </c>
      <c r="AJ711" s="4">
        <v>0.41</v>
      </c>
      <c r="AK711" s="4">
        <v>983</v>
      </c>
      <c r="AL711" s="4">
        <v>-2</v>
      </c>
      <c r="AM711" s="4">
        <v>0</v>
      </c>
      <c r="AN711" s="4">
        <v>21</v>
      </c>
      <c r="AO711" s="4">
        <v>190.9</v>
      </c>
      <c r="AP711" s="4">
        <v>188.9</v>
      </c>
      <c r="AQ711" s="4">
        <v>2.7</v>
      </c>
      <c r="AR711" s="4">
        <v>195</v>
      </c>
      <c r="AS711" s="4" t="s">
        <v>155</v>
      </c>
      <c r="AT711" s="4">
        <v>2</v>
      </c>
      <c r="AU711" s="5">
        <v>0.60137731481481482</v>
      </c>
      <c r="AV711" s="4">
        <v>47.160024999999997</v>
      </c>
      <c r="AW711" s="4">
        <v>-88.490695000000002</v>
      </c>
      <c r="AX711" s="4">
        <v>315.2</v>
      </c>
      <c r="AY711" s="4">
        <v>30.8</v>
      </c>
      <c r="AZ711" s="4">
        <v>12</v>
      </c>
      <c r="BA711" s="4">
        <v>9</v>
      </c>
      <c r="BB711" s="4" t="s">
        <v>448</v>
      </c>
      <c r="BC711" s="4">
        <v>1.8211999999999999</v>
      </c>
      <c r="BD711" s="4">
        <v>2.3515000000000001</v>
      </c>
      <c r="BE711" s="4">
        <v>2.9817999999999998</v>
      </c>
      <c r="BF711" s="4">
        <v>14.063000000000001</v>
      </c>
      <c r="BG711" s="4">
        <v>14.12</v>
      </c>
      <c r="BH711" s="4">
        <v>1</v>
      </c>
      <c r="BI711" s="4">
        <v>14.795999999999999</v>
      </c>
      <c r="BJ711" s="4">
        <v>2863.4380000000001</v>
      </c>
      <c r="BK711" s="4">
        <v>79.84</v>
      </c>
      <c r="BL711" s="4">
        <v>2.14</v>
      </c>
      <c r="BM711" s="4">
        <v>0.82199999999999995</v>
      </c>
      <c r="BN711" s="4">
        <v>2.9620000000000002</v>
      </c>
      <c r="BO711" s="4">
        <v>1.6870000000000001</v>
      </c>
      <c r="BP711" s="4">
        <v>0.64800000000000002</v>
      </c>
      <c r="BQ711" s="4">
        <v>2.335</v>
      </c>
      <c r="BR711" s="4">
        <v>14.5275</v>
      </c>
      <c r="BU711" s="4">
        <v>4.5940000000000003</v>
      </c>
      <c r="BW711" s="4">
        <v>29.349</v>
      </c>
      <c r="BX711" s="4">
        <v>0.49721599999999999</v>
      </c>
      <c r="BY711" s="4">
        <v>-5</v>
      </c>
      <c r="BZ711" s="4">
        <v>0.49371199999999998</v>
      </c>
      <c r="CA711" s="4">
        <v>12.150715999999999</v>
      </c>
      <c r="CB711" s="4">
        <v>9.972982</v>
      </c>
    </row>
    <row r="712" spans="1:80">
      <c r="A712" s="2">
        <v>42439</v>
      </c>
      <c r="B712" s="29">
        <v>0.39348239583333333</v>
      </c>
      <c r="C712" s="4">
        <v>13.933</v>
      </c>
      <c r="D712" s="4">
        <v>0.92600000000000005</v>
      </c>
      <c r="E712" s="4" t="s">
        <v>155</v>
      </c>
      <c r="F712" s="4">
        <v>9260.3836730000003</v>
      </c>
      <c r="G712" s="4">
        <v>166</v>
      </c>
      <c r="H712" s="4">
        <v>224.6</v>
      </c>
      <c r="I712" s="4">
        <v>1617.9</v>
      </c>
      <c r="K712" s="4">
        <v>0.2</v>
      </c>
      <c r="L712" s="4">
        <v>109</v>
      </c>
      <c r="M712" s="4">
        <v>0.87070000000000003</v>
      </c>
      <c r="N712" s="4">
        <v>12.130800000000001</v>
      </c>
      <c r="O712" s="4">
        <v>0.80630000000000002</v>
      </c>
      <c r="P712" s="4">
        <v>144.5068</v>
      </c>
      <c r="Q712" s="4">
        <v>195.5189</v>
      </c>
      <c r="R712" s="4">
        <v>340</v>
      </c>
      <c r="S712" s="4">
        <v>113.892</v>
      </c>
      <c r="T712" s="4">
        <v>154.09690000000001</v>
      </c>
      <c r="U712" s="4">
        <v>268</v>
      </c>
      <c r="V712" s="4">
        <v>1617.9005999999999</v>
      </c>
      <c r="Y712" s="4">
        <v>94.766000000000005</v>
      </c>
      <c r="Z712" s="4">
        <v>0</v>
      </c>
      <c r="AA712" s="4">
        <v>0.1741</v>
      </c>
      <c r="AB712" s="4" t="s">
        <v>384</v>
      </c>
      <c r="AC712" s="4">
        <v>0</v>
      </c>
      <c r="AD712" s="4">
        <v>11.8</v>
      </c>
      <c r="AE712" s="4">
        <v>840</v>
      </c>
      <c r="AF712" s="4">
        <v>858</v>
      </c>
      <c r="AG712" s="4">
        <v>823</v>
      </c>
      <c r="AH712" s="4">
        <v>76</v>
      </c>
      <c r="AI712" s="4">
        <v>17.809999999999999</v>
      </c>
      <c r="AJ712" s="4">
        <v>0.41</v>
      </c>
      <c r="AK712" s="4">
        <v>983</v>
      </c>
      <c r="AL712" s="4">
        <v>-2</v>
      </c>
      <c r="AM712" s="4">
        <v>0</v>
      </c>
      <c r="AN712" s="4">
        <v>21</v>
      </c>
      <c r="AO712" s="4">
        <v>191</v>
      </c>
      <c r="AP712" s="4">
        <v>189</v>
      </c>
      <c r="AQ712" s="4">
        <v>2.8</v>
      </c>
      <c r="AR712" s="4">
        <v>195</v>
      </c>
      <c r="AS712" s="4" t="s">
        <v>155</v>
      </c>
      <c r="AT712" s="4">
        <v>2</v>
      </c>
      <c r="AU712" s="5">
        <v>0.60138888888888886</v>
      </c>
      <c r="AV712" s="4">
        <v>47.1599</v>
      </c>
      <c r="AW712" s="4">
        <v>-88.490647999999993</v>
      </c>
      <c r="AX712" s="4">
        <v>315.10000000000002</v>
      </c>
      <c r="AY712" s="4">
        <v>31.8</v>
      </c>
      <c r="AZ712" s="4">
        <v>12</v>
      </c>
      <c r="BA712" s="4">
        <v>8</v>
      </c>
      <c r="BB712" s="4" t="s">
        <v>449</v>
      </c>
      <c r="BC712" s="4">
        <v>2.1</v>
      </c>
      <c r="BD712" s="4">
        <v>2.7</v>
      </c>
      <c r="BE712" s="4">
        <v>3.4</v>
      </c>
      <c r="BF712" s="4">
        <v>14.063000000000001</v>
      </c>
      <c r="BG712" s="4">
        <v>14.07</v>
      </c>
      <c r="BH712" s="4">
        <v>1</v>
      </c>
      <c r="BI712" s="4">
        <v>14.852</v>
      </c>
      <c r="BJ712" s="4">
        <v>2808.6559999999999</v>
      </c>
      <c r="BK712" s="4">
        <v>118.816</v>
      </c>
      <c r="BL712" s="4">
        <v>3.504</v>
      </c>
      <c r="BM712" s="4">
        <v>4.7409999999999997</v>
      </c>
      <c r="BN712" s="4">
        <v>8.2439999999999998</v>
      </c>
      <c r="BO712" s="4">
        <v>2.7610000000000001</v>
      </c>
      <c r="BP712" s="4">
        <v>3.7360000000000002</v>
      </c>
      <c r="BQ712" s="4">
        <v>6.4980000000000002</v>
      </c>
      <c r="BR712" s="4">
        <v>12.386699999999999</v>
      </c>
      <c r="BU712" s="4">
        <v>4.3529999999999998</v>
      </c>
      <c r="BW712" s="4">
        <v>29.315999999999999</v>
      </c>
      <c r="BX712" s="4">
        <v>0.44214399999999998</v>
      </c>
      <c r="BY712" s="4">
        <v>-5</v>
      </c>
      <c r="BZ712" s="4">
        <v>0.49399999999999999</v>
      </c>
      <c r="CA712" s="4">
        <v>10.804894000000001</v>
      </c>
      <c r="CB712" s="4">
        <v>9.9787999999999997</v>
      </c>
    </row>
    <row r="713" spans="1:80">
      <c r="A713" s="2">
        <v>42439</v>
      </c>
      <c r="B713" s="29">
        <v>0.39349396990740743</v>
      </c>
      <c r="C713" s="4">
        <v>13.532</v>
      </c>
      <c r="D713" s="4">
        <v>1.9182999999999999</v>
      </c>
      <c r="E713" s="4" t="s">
        <v>155</v>
      </c>
      <c r="F713" s="4">
        <v>19183.02564</v>
      </c>
      <c r="G713" s="4">
        <v>123.8</v>
      </c>
      <c r="H713" s="4">
        <v>136.19999999999999</v>
      </c>
      <c r="I713" s="4">
        <v>1545.3</v>
      </c>
      <c r="K713" s="4">
        <v>0.2</v>
      </c>
      <c r="L713" s="4">
        <v>109</v>
      </c>
      <c r="M713" s="4">
        <v>0.86499999999999999</v>
      </c>
      <c r="N713" s="4">
        <v>11.704499999999999</v>
      </c>
      <c r="O713" s="4">
        <v>1.6593</v>
      </c>
      <c r="P713" s="4">
        <v>107.0958</v>
      </c>
      <c r="Q713" s="4">
        <v>117.8155</v>
      </c>
      <c r="R713" s="4">
        <v>224.9</v>
      </c>
      <c r="S713" s="4">
        <v>84.406800000000004</v>
      </c>
      <c r="T713" s="4">
        <v>92.855500000000006</v>
      </c>
      <c r="U713" s="4">
        <v>177.3</v>
      </c>
      <c r="V713" s="4">
        <v>1545.3047999999999</v>
      </c>
      <c r="Y713" s="4">
        <v>93.997</v>
      </c>
      <c r="Z713" s="4">
        <v>0</v>
      </c>
      <c r="AA713" s="4">
        <v>0.17299999999999999</v>
      </c>
      <c r="AB713" s="4" t="s">
        <v>384</v>
      </c>
      <c r="AC713" s="4">
        <v>0</v>
      </c>
      <c r="AD713" s="4">
        <v>11.7</v>
      </c>
      <c r="AE713" s="4">
        <v>841</v>
      </c>
      <c r="AF713" s="4">
        <v>858</v>
      </c>
      <c r="AG713" s="4">
        <v>824</v>
      </c>
      <c r="AH713" s="4">
        <v>76</v>
      </c>
      <c r="AI713" s="4">
        <v>17.809999999999999</v>
      </c>
      <c r="AJ713" s="4">
        <v>0.41</v>
      </c>
      <c r="AK713" s="4">
        <v>983</v>
      </c>
      <c r="AL713" s="4">
        <v>-2</v>
      </c>
      <c r="AM713" s="4">
        <v>0</v>
      </c>
      <c r="AN713" s="4">
        <v>21</v>
      </c>
      <c r="AO713" s="4">
        <v>191</v>
      </c>
      <c r="AP713" s="4">
        <v>189</v>
      </c>
      <c r="AQ713" s="4">
        <v>2.5</v>
      </c>
      <c r="AR713" s="4">
        <v>195</v>
      </c>
      <c r="AS713" s="4" t="s">
        <v>155</v>
      </c>
      <c r="AT713" s="4">
        <v>2</v>
      </c>
      <c r="AU713" s="5">
        <v>0.6014004629629629</v>
      </c>
      <c r="AV713" s="4">
        <v>47.159779999999998</v>
      </c>
      <c r="AW713" s="4">
        <v>-88.490572999999998</v>
      </c>
      <c r="AX713" s="4">
        <v>314.89999999999998</v>
      </c>
      <c r="AY713" s="4">
        <v>32.799999999999997</v>
      </c>
      <c r="AZ713" s="4">
        <v>12</v>
      </c>
      <c r="BA713" s="4">
        <v>9</v>
      </c>
      <c r="BB713" s="4" t="s">
        <v>448</v>
      </c>
      <c r="BC713" s="4">
        <v>2.1303000000000001</v>
      </c>
      <c r="BD713" s="4">
        <v>2.6697000000000002</v>
      </c>
      <c r="BE713" s="4">
        <v>3.4</v>
      </c>
      <c r="BF713" s="4">
        <v>14.063000000000001</v>
      </c>
      <c r="BG713" s="4">
        <v>13.45</v>
      </c>
      <c r="BH713" s="4">
        <v>0.96</v>
      </c>
      <c r="BI713" s="4">
        <v>15.611000000000001</v>
      </c>
      <c r="BJ713" s="4">
        <v>2625.5940000000001</v>
      </c>
      <c r="BK713" s="4">
        <v>236.90199999999999</v>
      </c>
      <c r="BL713" s="4">
        <v>2.516</v>
      </c>
      <c r="BM713" s="4">
        <v>2.7679999999999998</v>
      </c>
      <c r="BN713" s="4">
        <v>5.2830000000000004</v>
      </c>
      <c r="BO713" s="4">
        <v>1.9830000000000001</v>
      </c>
      <c r="BP713" s="4">
        <v>2.181</v>
      </c>
      <c r="BQ713" s="4">
        <v>4.1639999999999997</v>
      </c>
      <c r="BR713" s="4">
        <v>11.4626</v>
      </c>
      <c r="BU713" s="4">
        <v>4.1829999999999998</v>
      </c>
      <c r="BW713" s="4">
        <v>28.216000000000001</v>
      </c>
      <c r="BX713" s="4">
        <v>0.37995200000000001</v>
      </c>
      <c r="BY713" s="4">
        <v>-5</v>
      </c>
      <c r="BZ713" s="4">
        <v>0.49219200000000002</v>
      </c>
      <c r="CA713" s="4">
        <v>9.2850769999999994</v>
      </c>
      <c r="CB713" s="4">
        <v>9.9422779999999999</v>
      </c>
    </row>
    <row r="714" spans="1:80">
      <c r="A714" s="2">
        <v>42439</v>
      </c>
      <c r="B714" s="29">
        <v>0.39350554398148146</v>
      </c>
      <c r="C714" s="4">
        <v>13.256</v>
      </c>
      <c r="D714" s="4">
        <v>2.2593999999999999</v>
      </c>
      <c r="E714" s="4" t="s">
        <v>155</v>
      </c>
      <c r="F714" s="4">
        <v>22593.67397</v>
      </c>
      <c r="G714" s="4">
        <v>54.2</v>
      </c>
      <c r="H714" s="4">
        <v>44.3</v>
      </c>
      <c r="I714" s="4">
        <v>1647.6</v>
      </c>
      <c r="K714" s="4">
        <v>0.2</v>
      </c>
      <c r="L714" s="4">
        <v>111</v>
      </c>
      <c r="M714" s="4">
        <v>0.86399999999999999</v>
      </c>
      <c r="N714" s="4">
        <v>11.453099999999999</v>
      </c>
      <c r="O714" s="4">
        <v>1.9520999999999999</v>
      </c>
      <c r="P714" s="4">
        <v>46.812899999999999</v>
      </c>
      <c r="Q714" s="4">
        <v>38.2575</v>
      </c>
      <c r="R714" s="4">
        <v>85.1</v>
      </c>
      <c r="S714" s="4">
        <v>36.895299999999999</v>
      </c>
      <c r="T714" s="4">
        <v>30.1524</v>
      </c>
      <c r="U714" s="4">
        <v>67</v>
      </c>
      <c r="V714" s="4">
        <v>1647.6107</v>
      </c>
      <c r="Y714" s="4">
        <v>95.674000000000007</v>
      </c>
      <c r="Z714" s="4">
        <v>0</v>
      </c>
      <c r="AA714" s="4">
        <v>0.17280000000000001</v>
      </c>
      <c r="AB714" s="4" t="s">
        <v>384</v>
      </c>
      <c r="AC714" s="4">
        <v>0</v>
      </c>
      <c r="AD714" s="4">
        <v>11.8</v>
      </c>
      <c r="AE714" s="4">
        <v>840</v>
      </c>
      <c r="AF714" s="4">
        <v>859</v>
      </c>
      <c r="AG714" s="4">
        <v>825</v>
      </c>
      <c r="AH714" s="4">
        <v>76</v>
      </c>
      <c r="AI714" s="4">
        <v>17.809999999999999</v>
      </c>
      <c r="AJ714" s="4">
        <v>0.41</v>
      </c>
      <c r="AK714" s="4">
        <v>983</v>
      </c>
      <c r="AL714" s="4">
        <v>-2</v>
      </c>
      <c r="AM714" s="4">
        <v>0</v>
      </c>
      <c r="AN714" s="4">
        <v>21</v>
      </c>
      <c r="AO714" s="4">
        <v>191</v>
      </c>
      <c r="AP714" s="4">
        <v>189</v>
      </c>
      <c r="AQ714" s="4">
        <v>2.7</v>
      </c>
      <c r="AR714" s="4">
        <v>195</v>
      </c>
      <c r="AS714" s="4" t="s">
        <v>155</v>
      </c>
      <c r="AT714" s="4">
        <v>2</v>
      </c>
      <c r="AU714" s="5">
        <v>0.60141203703703705</v>
      </c>
      <c r="AV714" s="4">
        <v>47.159674000000003</v>
      </c>
      <c r="AW714" s="4">
        <v>-88.490419000000003</v>
      </c>
      <c r="AX714" s="4">
        <v>314.60000000000002</v>
      </c>
      <c r="AY714" s="4">
        <v>35.9</v>
      </c>
      <c r="AZ714" s="4">
        <v>12</v>
      </c>
      <c r="BA714" s="4">
        <v>8</v>
      </c>
      <c r="BB714" s="4" t="s">
        <v>449</v>
      </c>
      <c r="BC714" s="4">
        <v>1.897</v>
      </c>
      <c r="BD714" s="4">
        <v>2.3576000000000001</v>
      </c>
      <c r="BE714" s="4">
        <v>3.0364</v>
      </c>
      <c r="BF714" s="4">
        <v>14.063000000000001</v>
      </c>
      <c r="BG714" s="4">
        <v>13.34</v>
      </c>
      <c r="BH714" s="4">
        <v>0.95</v>
      </c>
      <c r="BI714" s="4">
        <v>15.742000000000001</v>
      </c>
      <c r="BJ714" s="4">
        <v>2559.3829999999998</v>
      </c>
      <c r="BK714" s="4">
        <v>277.64299999999997</v>
      </c>
      <c r="BL714" s="4">
        <v>1.0960000000000001</v>
      </c>
      <c r="BM714" s="4">
        <v>0.89500000000000002</v>
      </c>
      <c r="BN714" s="4">
        <v>1.9910000000000001</v>
      </c>
      <c r="BO714" s="4">
        <v>0.86299999999999999</v>
      </c>
      <c r="BP714" s="4">
        <v>0.70599999999999996</v>
      </c>
      <c r="BQ714" s="4">
        <v>1.569</v>
      </c>
      <c r="BR714" s="4">
        <v>12.174799999999999</v>
      </c>
      <c r="BU714" s="4">
        <v>4.242</v>
      </c>
      <c r="BW714" s="4">
        <v>28.077000000000002</v>
      </c>
      <c r="BX714" s="4">
        <v>0.34688000000000002</v>
      </c>
      <c r="BY714" s="4">
        <v>-5</v>
      </c>
      <c r="BZ714" s="4">
        <v>0.495616</v>
      </c>
      <c r="CA714" s="4">
        <v>8.4768799999999995</v>
      </c>
      <c r="CB714" s="4">
        <v>10.011443</v>
      </c>
    </row>
    <row r="715" spans="1:80">
      <c r="A715" s="2">
        <v>42439</v>
      </c>
      <c r="B715" s="29">
        <v>0.3935171180555555</v>
      </c>
      <c r="C715" s="4">
        <v>13.263</v>
      </c>
      <c r="D715" s="4">
        <v>2.3896000000000002</v>
      </c>
      <c r="E715" s="4" t="s">
        <v>155</v>
      </c>
      <c r="F715" s="4">
        <v>23896.239389999999</v>
      </c>
      <c r="G715" s="4">
        <v>33.6</v>
      </c>
      <c r="H715" s="4">
        <v>46.3</v>
      </c>
      <c r="I715" s="4">
        <v>1689.7</v>
      </c>
      <c r="K715" s="4">
        <v>0.1</v>
      </c>
      <c r="L715" s="4">
        <v>111</v>
      </c>
      <c r="M715" s="4">
        <v>0.86270000000000002</v>
      </c>
      <c r="N715" s="4">
        <v>11.442</v>
      </c>
      <c r="O715" s="4">
        <v>2.0615000000000001</v>
      </c>
      <c r="P715" s="4">
        <v>29.023299999999999</v>
      </c>
      <c r="Q715" s="4">
        <v>39.980800000000002</v>
      </c>
      <c r="R715" s="4">
        <v>69</v>
      </c>
      <c r="S715" s="4">
        <v>22.874500000000001</v>
      </c>
      <c r="T715" s="4">
        <v>31.5106</v>
      </c>
      <c r="U715" s="4">
        <v>54.4</v>
      </c>
      <c r="V715" s="4">
        <v>1689.7</v>
      </c>
      <c r="Y715" s="4">
        <v>95.656999999999996</v>
      </c>
      <c r="Z715" s="4">
        <v>0</v>
      </c>
      <c r="AA715" s="4">
        <v>8.6300000000000002E-2</v>
      </c>
      <c r="AB715" s="4" t="s">
        <v>384</v>
      </c>
      <c r="AC715" s="4">
        <v>0</v>
      </c>
      <c r="AD715" s="4">
        <v>11.8</v>
      </c>
      <c r="AE715" s="4">
        <v>841</v>
      </c>
      <c r="AF715" s="4">
        <v>859</v>
      </c>
      <c r="AG715" s="4">
        <v>827</v>
      </c>
      <c r="AH715" s="4">
        <v>76</v>
      </c>
      <c r="AI715" s="4">
        <v>17.809999999999999</v>
      </c>
      <c r="AJ715" s="4">
        <v>0.41</v>
      </c>
      <c r="AK715" s="4">
        <v>983</v>
      </c>
      <c r="AL715" s="4">
        <v>-2</v>
      </c>
      <c r="AM715" s="4">
        <v>0</v>
      </c>
      <c r="AN715" s="4">
        <v>21</v>
      </c>
      <c r="AO715" s="4">
        <v>191</v>
      </c>
      <c r="AP715" s="4">
        <v>189</v>
      </c>
      <c r="AQ715" s="4">
        <v>2.5</v>
      </c>
      <c r="AR715" s="4">
        <v>195</v>
      </c>
      <c r="AS715" s="4" t="s">
        <v>155</v>
      </c>
      <c r="AT715" s="4">
        <v>2</v>
      </c>
      <c r="AU715" s="5">
        <v>0.60142361111111109</v>
      </c>
      <c r="AV715" s="4">
        <v>47.159573000000002</v>
      </c>
      <c r="AW715" s="4">
        <v>-88.490243000000007</v>
      </c>
      <c r="AX715" s="4">
        <v>314.3</v>
      </c>
      <c r="AY715" s="4">
        <v>37.5</v>
      </c>
      <c r="AZ715" s="4">
        <v>12</v>
      </c>
      <c r="BA715" s="4">
        <v>10</v>
      </c>
      <c r="BB715" s="4" t="s">
        <v>436</v>
      </c>
      <c r="BC715" s="4">
        <v>1.2</v>
      </c>
      <c r="BD715" s="4">
        <v>1.8303</v>
      </c>
      <c r="BE715" s="4">
        <v>2.2000000000000002</v>
      </c>
      <c r="BF715" s="4">
        <v>14.063000000000001</v>
      </c>
      <c r="BG715" s="4">
        <v>13.22</v>
      </c>
      <c r="BH715" s="4">
        <v>0.94</v>
      </c>
      <c r="BI715" s="4">
        <v>15.917</v>
      </c>
      <c r="BJ715" s="4">
        <v>2537.6680000000001</v>
      </c>
      <c r="BK715" s="4">
        <v>291</v>
      </c>
      <c r="BL715" s="4">
        <v>0.67400000000000004</v>
      </c>
      <c r="BM715" s="4">
        <v>0.92900000000000005</v>
      </c>
      <c r="BN715" s="4">
        <v>1.603</v>
      </c>
      <c r="BO715" s="4">
        <v>0.53100000000000003</v>
      </c>
      <c r="BP715" s="4">
        <v>0.73199999999999998</v>
      </c>
      <c r="BQ715" s="4">
        <v>1.2629999999999999</v>
      </c>
      <c r="BR715" s="4">
        <v>12.391999999999999</v>
      </c>
      <c r="BU715" s="4">
        <v>4.2089999999999996</v>
      </c>
      <c r="BW715" s="4">
        <v>13.912000000000001</v>
      </c>
      <c r="BX715" s="4">
        <v>0.34671200000000002</v>
      </c>
      <c r="BY715" s="4">
        <v>-5</v>
      </c>
      <c r="BZ715" s="4">
        <v>0.493288</v>
      </c>
      <c r="CA715" s="4">
        <v>8.4727739999999994</v>
      </c>
      <c r="CB715" s="4">
        <v>9.9644180000000002</v>
      </c>
    </row>
    <row r="716" spans="1:80">
      <c r="A716" s="2">
        <v>42439</v>
      </c>
      <c r="B716" s="29">
        <v>0.39352869212962965</v>
      </c>
      <c r="C716" s="4">
        <v>13.222</v>
      </c>
      <c r="D716" s="4">
        <v>2.1581999999999999</v>
      </c>
      <c r="E716" s="4" t="s">
        <v>155</v>
      </c>
      <c r="F716" s="4">
        <v>21581.865549999999</v>
      </c>
      <c r="G716" s="4">
        <v>29.7</v>
      </c>
      <c r="H716" s="4">
        <v>46.4</v>
      </c>
      <c r="I716" s="4">
        <v>1413.5</v>
      </c>
      <c r="K716" s="4">
        <v>0.1</v>
      </c>
      <c r="L716" s="4">
        <v>96</v>
      </c>
      <c r="M716" s="4">
        <v>0.86529999999999996</v>
      </c>
      <c r="N716" s="4">
        <v>11.4406</v>
      </c>
      <c r="O716" s="4">
        <v>1.8674999999999999</v>
      </c>
      <c r="P716" s="4">
        <v>25.699200000000001</v>
      </c>
      <c r="Q716" s="4">
        <v>40.1496</v>
      </c>
      <c r="R716" s="4">
        <v>65.8</v>
      </c>
      <c r="S716" s="4">
        <v>20.2547</v>
      </c>
      <c r="T716" s="4">
        <v>31.643699999999999</v>
      </c>
      <c r="U716" s="4">
        <v>51.9</v>
      </c>
      <c r="V716" s="4">
        <v>1413.4631999999999</v>
      </c>
      <c r="Y716" s="4">
        <v>82.641000000000005</v>
      </c>
      <c r="Z716" s="4">
        <v>0</v>
      </c>
      <c r="AA716" s="4">
        <v>8.6499999999999994E-2</v>
      </c>
      <c r="AB716" s="4" t="s">
        <v>384</v>
      </c>
      <c r="AC716" s="4">
        <v>0</v>
      </c>
      <c r="AD716" s="4">
        <v>11.8</v>
      </c>
      <c r="AE716" s="4">
        <v>842</v>
      </c>
      <c r="AF716" s="4">
        <v>860</v>
      </c>
      <c r="AG716" s="4">
        <v>828</v>
      </c>
      <c r="AH716" s="4">
        <v>76</v>
      </c>
      <c r="AI716" s="4">
        <v>17.809999999999999</v>
      </c>
      <c r="AJ716" s="4">
        <v>0.41</v>
      </c>
      <c r="AK716" s="4">
        <v>983</v>
      </c>
      <c r="AL716" s="4">
        <v>-2</v>
      </c>
      <c r="AM716" s="4">
        <v>0</v>
      </c>
      <c r="AN716" s="4">
        <v>21</v>
      </c>
      <c r="AO716" s="4">
        <v>191</v>
      </c>
      <c r="AP716" s="4">
        <v>189</v>
      </c>
      <c r="AQ716" s="4">
        <v>2.4</v>
      </c>
      <c r="AR716" s="4">
        <v>195</v>
      </c>
      <c r="AS716" s="4" t="s">
        <v>155</v>
      </c>
      <c r="AT716" s="4">
        <v>2</v>
      </c>
      <c r="AU716" s="5">
        <v>0.60143518518518524</v>
      </c>
      <c r="AV716" s="4">
        <v>47.159472999999998</v>
      </c>
      <c r="AW716" s="4">
        <v>-88.490071</v>
      </c>
      <c r="AX716" s="4">
        <v>314.2</v>
      </c>
      <c r="AY716" s="4">
        <v>36.5</v>
      </c>
      <c r="AZ716" s="4">
        <v>12</v>
      </c>
      <c r="BA716" s="4">
        <v>9</v>
      </c>
      <c r="BB716" s="4" t="s">
        <v>433</v>
      </c>
      <c r="BC716" s="4">
        <v>1.2</v>
      </c>
      <c r="BD716" s="4">
        <v>1.7787999999999999</v>
      </c>
      <c r="BE716" s="4">
        <v>2.1091000000000002</v>
      </c>
      <c r="BF716" s="4">
        <v>14.063000000000001</v>
      </c>
      <c r="BG716" s="4">
        <v>13.49</v>
      </c>
      <c r="BH716" s="4">
        <v>0.96</v>
      </c>
      <c r="BI716" s="4">
        <v>15.568</v>
      </c>
      <c r="BJ716" s="4">
        <v>2579.569</v>
      </c>
      <c r="BK716" s="4">
        <v>267.99700000000001</v>
      </c>
      <c r="BL716" s="4">
        <v>0.60699999999999998</v>
      </c>
      <c r="BM716" s="4">
        <v>0.94799999999999995</v>
      </c>
      <c r="BN716" s="4">
        <v>1.5549999999999999</v>
      </c>
      <c r="BO716" s="4">
        <v>0.47799999999999998</v>
      </c>
      <c r="BP716" s="4">
        <v>0.747</v>
      </c>
      <c r="BQ716" s="4">
        <v>1.2250000000000001</v>
      </c>
      <c r="BR716" s="4">
        <v>10.538600000000001</v>
      </c>
      <c r="BU716" s="4">
        <v>3.6970000000000001</v>
      </c>
      <c r="BW716" s="4">
        <v>14.186</v>
      </c>
      <c r="BX716" s="4">
        <v>0.36055999999999999</v>
      </c>
      <c r="BY716" s="4">
        <v>-5</v>
      </c>
      <c r="BZ716" s="4">
        <v>0.49299999999999999</v>
      </c>
      <c r="CA716" s="4">
        <v>8.811185</v>
      </c>
      <c r="CB716" s="4">
        <v>9.9586000000000006</v>
      </c>
    </row>
    <row r="717" spans="1:80">
      <c r="A717" s="2">
        <v>42439</v>
      </c>
      <c r="B717" s="29">
        <v>0.39354026620370369</v>
      </c>
      <c r="C717" s="4">
        <v>11.167</v>
      </c>
      <c r="D717" s="4">
        <v>1.3443000000000001</v>
      </c>
      <c r="E717" s="4" t="s">
        <v>155</v>
      </c>
      <c r="F717" s="4">
        <v>13443.16653</v>
      </c>
      <c r="G717" s="4">
        <v>24</v>
      </c>
      <c r="H717" s="4">
        <v>46.4</v>
      </c>
      <c r="I717" s="4">
        <v>1010.3</v>
      </c>
      <c r="K717" s="4">
        <v>0.1</v>
      </c>
      <c r="L717" s="4">
        <v>76</v>
      </c>
      <c r="M717" s="4">
        <v>0.88919999999999999</v>
      </c>
      <c r="N717" s="4">
        <v>9.9296000000000006</v>
      </c>
      <c r="O717" s="4">
        <v>1.1953</v>
      </c>
      <c r="P717" s="4">
        <v>21.300999999999998</v>
      </c>
      <c r="Q717" s="4">
        <v>41.256799999999998</v>
      </c>
      <c r="R717" s="4">
        <v>62.6</v>
      </c>
      <c r="S717" s="4">
        <v>16.7882</v>
      </c>
      <c r="T717" s="4">
        <v>32.516300000000001</v>
      </c>
      <c r="U717" s="4">
        <v>49.3</v>
      </c>
      <c r="V717" s="4">
        <v>1010.2535</v>
      </c>
      <c r="Y717" s="4">
        <v>67.599000000000004</v>
      </c>
      <c r="Z717" s="4">
        <v>0</v>
      </c>
      <c r="AA717" s="4">
        <v>8.8900000000000007E-2</v>
      </c>
      <c r="AB717" s="4" t="s">
        <v>384</v>
      </c>
      <c r="AC717" s="4">
        <v>0</v>
      </c>
      <c r="AD717" s="4">
        <v>11.9</v>
      </c>
      <c r="AE717" s="4">
        <v>842</v>
      </c>
      <c r="AF717" s="4">
        <v>860</v>
      </c>
      <c r="AG717" s="4">
        <v>829</v>
      </c>
      <c r="AH717" s="4">
        <v>76</v>
      </c>
      <c r="AI717" s="4">
        <v>17.809999999999999</v>
      </c>
      <c r="AJ717" s="4">
        <v>0.41</v>
      </c>
      <c r="AK717" s="4">
        <v>983</v>
      </c>
      <c r="AL717" s="4">
        <v>-2</v>
      </c>
      <c r="AM717" s="4">
        <v>0</v>
      </c>
      <c r="AN717" s="4">
        <v>21</v>
      </c>
      <c r="AO717" s="4">
        <v>191</v>
      </c>
      <c r="AP717" s="4">
        <v>189</v>
      </c>
      <c r="AQ717" s="4">
        <v>2.7</v>
      </c>
      <c r="AR717" s="4">
        <v>195</v>
      </c>
      <c r="AS717" s="4" t="s">
        <v>155</v>
      </c>
      <c r="AT717" s="4">
        <v>2</v>
      </c>
      <c r="AU717" s="5">
        <v>0.60144675925925928</v>
      </c>
      <c r="AV717" s="4">
        <v>47.159374</v>
      </c>
      <c r="AW717" s="4">
        <v>-88.489906000000005</v>
      </c>
      <c r="AX717" s="4">
        <v>314.10000000000002</v>
      </c>
      <c r="AY717" s="4">
        <v>36</v>
      </c>
      <c r="AZ717" s="4">
        <v>12</v>
      </c>
      <c r="BA717" s="4">
        <v>7</v>
      </c>
      <c r="BB717" s="4" t="s">
        <v>450</v>
      </c>
      <c r="BC717" s="4">
        <v>1.3514999999999999</v>
      </c>
      <c r="BD717" s="4">
        <v>1.3788</v>
      </c>
      <c r="BE717" s="4">
        <v>2.2029999999999998</v>
      </c>
      <c r="BF717" s="4">
        <v>14.063000000000001</v>
      </c>
      <c r="BG717" s="4">
        <v>16.510000000000002</v>
      </c>
      <c r="BH717" s="4">
        <v>1.17</v>
      </c>
      <c r="BI717" s="4">
        <v>12.465999999999999</v>
      </c>
      <c r="BJ717" s="4">
        <v>2683.9189999999999</v>
      </c>
      <c r="BK717" s="4">
        <v>205.63499999999999</v>
      </c>
      <c r="BL717" s="4">
        <v>0.60299999999999998</v>
      </c>
      <c r="BM717" s="4">
        <v>1.1679999999999999</v>
      </c>
      <c r="BN717" s="4">
        <v>1.7709999999999999</v>
      </c>
      <c r="BO717" s="4">
        <v>0.47499999999999998</v>
      </c>
      <c r="BP717" s="4">
        <v>0.92</v>
      </c>
      <c r="BQ717" s="4">
        <v>1.3959999999999999</v>
      </c>
      <c r="BR717" s="4">
        <v>9.0296000000000003</v>
      </c>
      <c r="BU717" s="4">
        <v>3.625</v>
      </c>
      <c r="BW717" s="4">
        <v>17.475000000000001</v>
      </c>
      <c r="BX717" s="4">
        <v>0.225496</v>
      </c>
      <c r="BY717" s="4">
        <v>-5</v>
      </c>
      <c r="BZ717" s="4">
        <v>0.49480800000000003</v>
      </c>
      <c r="CA717" s="4">
        <v>5.5105579999999996</v>
      </c>
      <c r="CB717" s="4">
        <v>9.9951220000000003</v>
      </c>
    </row>
    <row r="718" spans="1:80">
      <c r="A718" s="2">
        <v>42439</v>
      </c>
      <c r="B718" s="29">
        <v>0.39355184027777779</v>
      </c>
      <c r="C718" s="4">
        <v>10.105</v>
      </c>
      <c r="D718" s="4">
        <v>0.34599999999999997</v>
      </c>
      <c r="E718" s="4" t="s">
        <v>155</v>
      </c>
      <c r="F718" s="4">
        <v>3459.5734210000001</v>
      </c>
      <c r="G718" s="4">
        <v>14.9</v>
      </c>
      <c r="H718" s="4">
        <v>49</v>
      </c>
      <c r="I718" s="4">
        <v>693.9</v>
      </c>
      <c r="K718" s="4">
        <v>0.47</v>
      </c>
      <c r="L718" s="4">
        <v>62</v>
      </c>
      <c r="M718" s="4">
        <v>0.90720000000000001</v>
      </c>
      <c r="N718" s="4">
        <v>9.1667000000000005</v>
      </c>
      <c r="O718" s="4">
        <v>0.31380000000000002</v>
      </c>
      <c r="P718" s="4">
        <v>13.5008</v>
      </c>
      <c r="Q718" s="4">
        <v>44.482900000000001</v>
      </c>
      <c r="R718" s="4">
        <v>58</v>
      </c>
      <c r="S718" s="4">
        <v>10.640599999999999</v>
      </c>
      <c r="T718" s="4">
        <v>35.058900000000001</v>
      </c>
      <c r="U718" s="4">
        <v>45.7</v>
      </c>
      <c r="V718" s="4">
        <v>693.87329999999997</v>
      </c>
      <c r="Y718" s="4">
        <v>56.591000000000001</v>
      </c>
      <c r="Z718" s="4">
        <v>0</v>
      </c>
      <c r="AA718" s="4">
        <v>0.42949999999999999</v>
      </c>
      <c r="AB718" s="4" t="s">
        <v>384</v>
      </c>
      <c r="AC718" s="4">
        <v>0</v>
      </c>
      <c r="AD718" s="4">
        <v>11.9</v>
      </c>
      <c r="AE718" s="4">
        <v>842</v>
      </c>
      <c r="AF718" s="4">
        <v>860</v>
      </c>
      <c r="AG718" s="4">
        <v>830</v>
      </c>
      <c r="AH718" s="4">
        <v>76</v>
      </c>
      <c r="AI718" s="4">
        <v>17.809999999999999</v>
      </c>
      <c r="AJ718" s="4">
        <v>0.41</v>
      </c>
      <c r="AK718" s="4">
        <v>983</v>
      </c>
      <c r="AL718" s="4">
        <v>-2</v>
      </c>
      <c r="AM718" s="4">
        <v>0</v>
      </c>
      <c r="AN718" s="4">
        <v>21</v>
      </c>
      <c r="AO718" s="4">
        <v>191</v>
      </c>
      <c r="AP718" s="4">
        <v>189</v>
      </c>
      <c r="AQ718" s="4">
        <v>2.8</v>
      </c>
      <c r="AR718" s="4">
        <v>195</v>
      </c>
      <c r="AS718" s="4" t="s">
        <v>155</v>
      </c>
      <c r="AT718" s="4">
        <v>2</v>
      </c>
      <c r="AU718" s="5">
        <v>0.60145833333333332</v>
      </c>
      <c r="AV718" s="4">
        <v>47.159272000000001</v>
      </c>
      <c r="AW718" s="4">
        <v>-88.489744999999999</v>
      </c>
      <c r="AX718" s="4">
        <v>314.10000000000002</v>
      </c>
      <c r="AY718" s="4">
        <v>35.700000000000003</v>
      </c>
      <c r="AZ718" s="4">
        <v>12</v>
      </c>
      <c r="BA718" s="4">
        <v>8</v>
      </c>
      <c r="BB718" s="4" t="s">
        <v>442</v>
      </c>
      <c r="BC718" s="4">
        <v>1.578921</v>
      </c>
      <c r="BD718" s="4">
        <v>1.1302700000000001</v>
      </c>
      <c r="BE718" s="4">
        <v>2.778921</v>
      </c>
      <c r="BF718" s="4">
        <v>14.063000000000001</v>
      </c>
      <c r="BG718" s="4">
        <v>19.8</v>
      </c>
      <c r="BH718" s="4">
        <v>1.41</v>
      </c>
      <c r="BI718" s="4">
        <v>10.231999999999999</v>
      </c>
      <c r="BJ718" s="4">
        <v>2914.4119999999998</v>
      </c>
      <c r="BK718" s="4">
        <v>63.508000000000003</v>
      </c>
      <c r="BL718" s="4">
        <v>0.45</v>
      </c>
      <c r="BM718" s="4">
        <v>1.4810000000000001</v>
      </c>
      <c r="BN718" s="4">
        <v>1.931</v>
      </c>
      <c r="BO718" s="4">
        <v>0.35399999999999998</v>
      </c>
      <c r="BP718" s="4">
        <v>1.167</v>
      </c>
      <c r="BQ718" s="4">
        <v>1.522</v>
      </c>
      <c r="BR718" s="4">
        <v>7.2948000000000004</v>
      </c>
      <c r="BU718" s="4">
        <v>3.57</v>
      </c>
      <c r="BW718" s="4">
        <v>99.278999999999996</v>
      </c>
      <c r="BX718" s="4">
        <v>0.115176</v>
      </c>
      <c r="BY718" s="4">
        <v>-5</v>
      </c>
      <c r="BZ718" s="4">
        <v>0.495</v>
      </c>
      <c r="CA718" s="4">
        <v>2.8146140000000002</v>
      </c>
      <c r="CB718" s="4">
        <v>9.9990000000000006</v>
      </c>
    </row>
    <row r="719" spans="1:80">
      <c r="A719" s="2">
        <v>42439</v>
      </c>
      <c r="B719" s="29">
        <v>0.39356341435185183</v>
      </c>
      <c r="C719" s="4">
        <v>10.996</v>
      </c>
      <c r="D719" s="4">
        <v>0.22750000000000001</v>
      </c>
      <c r="E719" s="4" t="s">
        <v>155</v>
      </c>
      <c r="F719" s="4">
        <v>2274.7413059999999</v>
      </c>
      <c r="G719" s="4">
        <v>12.4</v>
      </c>
      <c r="H719" s="4">
        <v>59.3</v>
      </c>
      <c r="I719" s="4">
        <v>607.9</v>
      </c>
      <c r="K719" s="4">
        <v>2.94</v>
      </c>
      <c r="L719" s="4">
        <v>65</v>
      </c>
      <c r="M719" s="4">
        <v>0.90100000000000002</v>
      </c>
      <c r="N719" s="4">
        <v>9.9077999999999999</v>
      </c>
      <c r="O719" s="4">
        <v>0.20499999999999999</v>
      </c>
      <c r="P719" s="4">
        <v>11.183299999999999</v>
      </c>
      <c r="Q719" s="4">
        <v>53.405900000000003</v>
      </c>
      <c r="R719" s="4">
        <v>64.599999999999994</v>
      </c>
      <c r="S719" s="4">
        <v>8.8140999999999998</v>
      </c>
      <c r="T719" s="4">
        <v>42.091500000000003</v>
      </c>
      <c r="U719" s="4">
        <v>50.9</v>
      </c>
      <c r="V719" s="4">
        <v>607.92849999999999</v>
      </c>
      <c r="Y719" s="4">
        <v>58.408999999999999</v>
      </c>
      <c r="Z719" s="4">
        <v>0</v>
      </c>
      <c r="AA719" s="4">
        <v>2.6478999999999999</v>
      </c>
      <c r="AB719" s="4" t="s">
        <v>384</v>
      </c>
      <c r="AC719" s="4">
        <v>0</v>
      </c>
      <c r="AD719" s="4">
        <v>11.9</v>
      </c>
      <c r="AE719" s="4">
        <v>842</v>
      </c>
      <c r="AF719" s="4">
        <v>860</v>
      </c>
      <c r="AG719" s="4">
        <v>830</v>
      </c>
      <c r="AH719" s="4">
        <v>76</v>
      </c>
      <c r="AI719" s="4">
        <v>17.809999999999999</v>
      </c>
      <c r="AJ719" s="4">
        <v>0.41</v>
      </c>
      <c r="AK719" s="4">
        <v>983</v>
      </c>
      <c r="AL719" s="4">
        <v>-2</v>
      </c>
      <c r="AM719" s="4">
        <v>0</v>
      </c>
      <c r="AN719" s="4">
        <v>21</v>
      </c>
      <c r="AO719" s="4">
        <v>191.9</v>
      </c>
      <c r="AP719" s="4">
        <v>189</v>
      </c>
      <c r="AQ719" s="4">
        <v>2.8</v>
      </c>
      <c r="AR719" s="4">
        <v>195</v>
      </c>
      <c r="AS719" s="4" t="s">
        <v>155</v>
      </c>
      <c r="AT719" s="4">
        <v>2</v>
      </c>
      <c r="AU719" s="5">
        <v>0.60146990740740736</v>
      </c>
      <c r="AV719" s="4">
        <v>47.159174999999998</v>
      </c>
      <c r="AW719" s="4">
        <v>-88.489593999999997</v>
      </c>
      <c r="AX719" s="4">
        <v>314</v>
      </c>
      <c r="AY719" s="4">
        <v>34</v>
      </c>
      <c r="AZ719" s="4">
        <v>12</v>
      </c>
      <c r="BA719" s="4">
        <v>8</v>
      </c>
      <c r="BB719" s="4" t="s">
        <v>442</v>
      </c>
      <c r="BC719" s="4">
        <v>1.2697700000000001</v>
      </c>
      <c r="BD719" s="4">
        <v>1.2302299999999999</v>
      </c>
      <c r="BE719" s="4">
        <v>2.318619</v>
      </c>
      <c r="BF719" s="4">
        <v>14.063000000000001</v>
      </c>
      <c r="BG719" s="4">
        <v>18.55</v>
      </c>
      <c r="BH719" s="4">
        <v>1.32</v>
      </c>
      <c r="BI719" s="4">
        <v>10.984</v>
      </c>
      <c r="BJ719" s="4">
        <v>2956.19</v>
      </c>
      <c r="BK719" s="4">
        <v>38.923000000000002</v>
      </c>
      <c r="BL719" s="4">
        <v>0.34899999999999998</v>
      </c>
      <c r="BM719" s="4">
        <v>1.669</v>
      </c>
      <c r="BN719" s="4">
        <v>2.0179999999999998</v>
      </c>
      <c r="BO719" s="4">
        <v>0.27500000000000002</v>
      </c>
      <c r="BP719" s="4">
        <v>1.3149999999999999</v>
      </c>
      <c r="BQ719" s="4">
        <v>1.591</v>
      </c>
      <c r="BR719" s="4">
        <v>5.9980000000000002</v>
      </c>
      <c r="BU719" s="4">
        <v>3.4580000000000002</v>
      </c>
      <c r="BW719" s="4">
        <v>574.44899999999996</v>
      </c>
      <c r="BX719" s="4">
        <v>0.111328</v>
      </c>
      <c r="BY719" s="4">
        <v>-5</v>
      </c>
      <c r="BZ719" s="4">
        <v>0.49680800000000003</v>
      </c>
      <c r="CA719" s="4">
        <v>2.7205780000000002</v>
      </c>
      <c r="CB719" s="4">
        <v>10.035522</v>
      </c>
    </row>
    <row r="720" spans="1:80">
      <c r="A720" s="2">
        <v>42439</v>
      </c>
      <c r="B720" s="29">
        <v>0.39357498842592592</v>
      </c>
      <c r="C720" s="4">
        <v>11.968</v>
      </c>
      <c r="D720" s="4">
        <v>2.4689000000000001</v>
      </c>
      <c r="E720" s="4" t="s">
        <v>155</v>
      </c>
      <c r="F720" s="4">
        <v>24688.61651</v>
      </c>
      <c r="G720" s="4">
        <v>14</v>
      </c>
      <c r="H720" s="4">
        <v>60.6</v>
      </c>
      <c r="I720" s="4">
        <v>922.1</v>
      </c>
      <c r="K720" s="4">
        <v>5.15</v>
      </c>
      <c r="L720" s="4">
        <v>96</v>
      </c>
      <c r="M720" s="4">
        <v>0.87280000000000002</v>
      </c>
      <c r="N720" s="4">
        <v>10.446099999999999</v>
      </c>
      <c r="O720" s="4">
        <v>2.1549</v>
      </c>
      <c r="P720" s="4">
        <v>12.225899999999999</v>
      </c>
      <c r="Q720" s="4">
        <v>52.932499999999997</v>
      </c>
      <c r="R720" s="4">
        <v>65.2</v>
      </c>
      <c r="S720" s="4">
        <v>9.6357999999999997</v>
      </c>
      <c r="T720" s="4">
        <v>41.718400000000003</v>
      </c>
      <c r="U720" s="4">
        <v>51.4</v>
      </c>
      <c r="V720" s="4">
        <v>922.07770000000005</v>
      </c>
      <c r="Y720" s="4">
        <v>83.882999999999996</v>
      </c>
      <c r="Z720" s="4">
        <v>0</v>
      </c>
      <c r="AA720" s="4">
        <v>4.4970999999999997</v>
      </c>
      <c r="AB720" s="4" t="s">
        <v>384</v>
      </c>
      <c r="AC720" s="4">
        <v>0</v>
      </c>
      <c r="AD720" s="4">
        <v>11.9</v>
      </c>
      <c r="AE720" s="4">
        <v>843</v>
      </c>
      <c r="AF720" s="4">
        <v>859</v>
      </c>
      <c r="AG720" s="4">
        <v>831</v>
      </c>
      <c r="AH720" s="4">
        <v>76</v>
      </c>
      <c r="AI720" s="4">
        <v>17.809999999999999</v>
      </c>
      <c r="AJ720" s="4">
        <v>0.41</v>
      </c>
      <c r="AK720" s="4">
        <v>983</v>
      </c>
      <c r="AL720" s="4">
        <v>-2</v>
      </c>
      <c r="AM720" s="4">
        <v>0</v>
      </c>
      <c r="AN720" s="4">
        <v>21</v>
      </c>
      <c r="AO720" s="4">
        <v>191.1</v>
      </c>
      <c r="AP720" s="4">
        <v>189</v>
      </c>
      <c r="AQ720" s="4">
        <v>2.9</v>
      </c>
      <c r="AR720" s="4">
        <v>195</v>
      </c>
      <c r="AS720" s="4" t="s">
        <v>155</v>
      </c>
      <c r="AT720" s="4">
        <v>2</v>
      </c>
      <c r="AU720" s="5">
        <v>0.60148148148148151</v>
      </c>
      <c r="AV720" s="4">
        <v>47.159097000000003</v>
      </c>
      <c r="AW720" s="4">
        <v>-88.489474000000001</v>
      </c>
      <c r="AX720" s="4">
        <v>313.8</v>
      </c>
      <c r="AY720" s="4">
        <v>27.2</v>
      </c>
      <c r="AZ720" s="4">
        <v>12</v>
      </c>
      <c r="BA720" s="4">
        <v>8</v>
      </c>
      <c r="BB720" s="4" t="s">
        <v>442</v>
      </c>
      <c r="BC720" s="4">
        <v>1.2</v>
      </c>
      <c r="BD720" s="4">
        <v>1.3</v>
      </c>
      <c r="BE720" s="4">
        <v>1.9302999999999999</v>
      </c>
      <c r="BF720" s="4">
        <v>14.063000000000001</v>
      </c>
      <c r="BG720" s="4">
        <v>14.31</v>
      </c>
      <c r="BH720" s="4">
        <v>1.02</v>
      </c>
      <c r="BI720" s="4">
        <v>14.571</v>
      </c>
      <c r="BJ720" s="4">
        <v>2496.0859999999998</v>
      </c>
      <c r="BK720" s="4">
        <v>327.72199999999998</v>
      </c>
      <c r="BL720" s="4">
        <v>0.30599999999999999</v>
      </c>
      <c r="BM720" s="4">
        <v>1.325</v>
      </c>
      <c r="BN720" s="4">
        <v>1.63</v>
      </c>
      <c r="BO720" s="4">
        <v>0.24099999999999999</v>
      </c>
      <c r="BP720" s="4">
        <v>1.044</v>
      </c>
      <c r="BQ720" s="4">
        <v>1.2849999999999999</v>
      </c>
      <c r="BR720" s="4">
        <v>7.2857000000000003</v>
      </c>
      <c r="BU720" s="4">
        <v>3.9769999999999999</v>
      </c>
      <c r="BW720" s="4">
        <v>781.33600000000001</v>
      </c>
      <c r="BX720" s="4">
        <v>0.177926</v>
      </c>
      <c r="BY720" s="4">
        <v>-5</v>
      </c>
      <c r="BZ720" s="4">
        <v>0.497</v>
      </c>
      <c r="CA720" s="4">
        <v>4.3480679999999996</v>
      </c>
      <c r="CB720" s="4">
        <v>10.039400000000001</v>
      </c>
    </row>
    <row r="721" spans="1:80">
      <c r="A721" s="2">
        <v>42439</v>
      </c>
      <c r="B721" s="29">
        <v>0.39358656249999996</v>
      </c>
      <c r="C721" s="4">
        <v>11.641999999999999</v>
      </c>
      <c r="D721" s="4">
        <v>3.9538000000000002</v>
      </c>
      <c r="E721" s="4" t="s">
        <v>155</v>
      </c>
      <c r="F721" s="4">
        <v>39537.798170000002</v>
      </c>
      <c r="G721" s="4">
        <v>23.7</v>
      </c>
      <c r="H721" s="4">
        <v>60.7</v>
      </c>
      <c r="I721" s="4">
        <v>2183.6999999999998</v>
      </c>
      <c r="K721" s="4">
        <v>4.7</v>
      </c>
      <c r="L721" s="4">
        <v>170</v>
      </c>
      <c r="M721" s="4">
        <v>0.86060000000000003</v>
      </c>
      <c r="N721" s="4">
        <v>10.018800000000001</v>
      </c>
      <c r="O721" s="4">
        <v>3.4026000000000001</v>
      </c>
      <c r="P721" s="4">
        <v>20.380400000000002</v>
      </c>
      <c r="Q721" s="4">
        <v>52.229500000000002</v>
      </c>
      <c r="R721" s="4">
        <v>72.599999999999994</v>
      </c>
      <c r="S721" s="4">
        <v>16.0627</v>
      </c>
      <c r="T721" s="4">
        <v>41.164299999999997</v>
      </c>
      <c r="U721" s="4">
        <v>57.2</v>
      </c>
      <c r="V721" s="4">
        <v>2183.7107000000001</v>
      </c>
      <c r="Y721" s="4">
        <v>146.58099999999999</v>
      </c>
      <c r="Z721" s="4">
        <v>0</v>
      </c>
      <c r="AA721" s="4">
        <v>4.0422000000000002</v>
      </c>
      <c r="AB721" s="4" t="s">
        <v>384</v>
      </c>
      <c r="AC721" s="4">
        <v>0</v>
      </c>
      <c r="AD721" s="4">
        <v>11.9</v>
      </c>
      <c r="AE721" s="4">
        <v>843</v>
      </c>
      <c r="AF721" s="4">
        <v>859</v>
      </c>
      <c r="AG721" s="4">
        <v>832</v>
      </c>
      <c r="AH721" s="4">
        <v>76</v>
      </c>
      <c r="AI721" s="4">
        <v>17.809999999999999</v>
      </c>
      <c r="AJ721" s="4">
        <v>0.41</v>
      </c>
      <c r="AK721" s="4">
        <v>983</v>
      </c>
      <c r="AL721" s="4">
        <v>-2</v>
      </c>
      <c r="AM721" s="4">
        <v>0</v>
      </c>
      <c r="AN721" s="4">
        <v>21</v>
      </c>
      <c r="AO721" s="4">
        <v>191.9</v>
      </c>
      <c r="AP721" s="4">
        <v>189</v>
      </c>
      <c r="AQ721" s="4">
        <v>2.8</v>
      </c>
      <c r="AR721" s="4">
        <v>195</v>
      </c>
      <c r="AS721" s="4" t="s">
        <v>155</v>
      </c>
      <c r="AT721" s="4">
        <v>2</v>
      </c>
      <c r="AU721" s="5">
        <v>0.60149305555555554</v>
      </c>
      <c r="AV721" s="4">
        <v>47.159050000000001</v>
      </c>
      <c r="AW721" s="4">
        <v>-88.489395000000002</v>
      </c>
      <c r="AX721" s="4">
        <v>313.7</v>
      </c>
      <c r="AY721" s="4">
        <v>17.100000000000001</v>
      </c>
      <c r="AZ721" s="4">
        <v>12</v>
      </c>
      <c r="BA721" s="4">
        <v>8</v>
      </c>
      <c r="BB721" s="4" t="s">
        <v>442</v>
      </c>
      <c r="BC721" s="4">
        <v>1.2</v>
      </c>
      <c r="BD721" s="4">
        <v>1.3303</v>
      </c>
      <c r="BE721" s="4">
        <v>2</v>
      </c>
      <c r="BF721" s="4">
        <v>14.063000000000001</v>
      </c>
      <c r="BG721" s="4">
        <v>13</v>
      </c>
      <c r="BH721" s="4">
        <v>0.92</v>
      </c>
      <c r="BI721" s="4">
        <v>16.198</v>
      </c>
      <c r="BJ721" s="4">
        <v>2227.3150000000001</v>
      </c>
      <c r="BK721" s="4">
        <v>481.459</v>
      </c>
      <c r="BL721" s="4">
        <v>0.47399999999999998</v>
      </c>
      <c r="BM721" s="4">
        <v>1.216</v>
      </c>
      <c r="BN721" s="4">
        <v>1.69</v>
      </c>
      <c r="BO721" s="4">
        <v>0.374</v>
      </c>
      <c r="BP721" s="4">
        <v>0.95799999999999996</v>
      </c>
      <c r="BQ721" s="4">
        <v>1.3320000000000001</v>
      </c>
      <c r="BR721" s="4">
        <v>16.053100000000001</v>
      </c>
      <c r="BU721" s="4">
        <v>6.4649999999999999</v>
      </c>
      <c r="BW721" s="4">
        <v>653.40599999999995</v>
      </c>
      <c r="BX721" s="4">
        <v>0.14793999999999999</v>
      </c>
      <c r="BY721" s="4">
        <v>-5</v>
      </c>
      <c r="BZ721" s="4">
        <v>0.49790400000000001</v>
      </c>
      <c r="CA721" s="4">
        <v>3.6152820000000001</v>
      </c>
      <c r="CB721" s="4">
        <v>10.057658999999999</v>
      </c>
    </row>
    <row r="722" spans="1:80">
      <c r="A722" s="2">
        <v>42439</v>
      </c>
      <c r="B722" s="29">
        <v>0.39359813657407411</v>
      </c>
      <c r="C722" s="4">
        <v>12.205</v>
      </c>
      <c r="D722" s="4">
        <v>3.8391000000000002</v>
      </c>
      <c r="E722" s="4" t="s">
        <v>155</v>
      </c>
      <c r="F722" s="4">
        <v>38391.340210000002</v>
      </c>
      <c r="G722" s="4">
        <v>37.200000000000003</v>
      </c>
      <c r="H722" s="4">
        <v>60.8</v>
      </c>
      <c r="I722" s="4">
        <v>2183.8000000000002</v>
      </c>
      <c r="K722" s="4">
        <v>2.68</v>
      </c>
      <c r="L722" s="4">
        <v>183</v>
      </c>
      <c r="M722" s="4">
        <v>0.85729999999999995</v>
      </c>
      <c r="N722" s="4">
        <v>10.463800000000001</v>
      </c>
      <c r="O722" s="4">
        <v>3.2913999999999999</v>
      </c>
      <c r="P722" s="4">
        <v>31.892299999999999</v>
      </c>
      <c r="Q722" s="4">
        <v>52.125100000000003</v>
      </c>
      <c r="R722" s="4">
        <v>84</v>
      </c>
      <c r="S722" s="4">
        <v>25.1357</v>
      </c>
      <c r="T722" s="4">
        <v>41.082000000000001</v>
      </c>
      <c r="U722" s="4">
        <v>66.2</v>
      </c>
      <c r="V722" s="4">
        <v>2183.8485999999998</v>
      </c>
      <c r="Y722" s="4">
        <v>157.30199999999999</v>
      </c>
      <c r="Z722" s="4">
        <v>0</v>
      </c>
      <c r="AA722" s="4">
        <v>2.2944</v>
      </c>
      <c r="AB722" s="4" t="s">
        <v>384</v>
      </c>
      <c r="AC722" s="4">
        <v>0</v>
      </c>
      <c r="AD722" s="4">
        <v>11.9</v>
      </c>
      <c r="AE722" s="4">
        <v>843</v>
      </c>
      <c r="AF722" s="4">
        <v>859</v>
      </c>
      <c r="AG722" s="4">
        <v>830</v>
      </c>
      <c r="AH722" s="4">
        <v>76</v>
      </c>
      <c r="AI722" s="4">
        <v>17.809999999999999</v>
      </c>
      <c r="AJ722" s="4">
        <v>0.41</v>
      </c>
      <c r="AK722" s="4">
        <v>983</v>
      </c>
      <c r="AL722" s="4">
        <v>-2</v>
      </c>
      <c r="AM722" s="4">
        <v>0</v>
      </c>
      <c r="AN722" s="4">
        <v>21</v>
      </c>
      <c r="AO722" s="4">
        <v>191.1</v>
      </c>
      <c r="AP722" s="4">
        <v>189.9</v>
      </c>
      <c r="AQ722" s="4">
        <v>2.8</v>
      </c>
      <c r="AR722" s="4">
        <v>195</v>
      </c>
      <c r="AS722" s="4" t="s">
        <v>155</v>
      </c>
      <c r="AT722" s="4">
        <v>2</v>
      </c>
      <c r="AU722" s="5">
        <v>0.60150462962962969</v>
      </c>
      <c r="AV722" s="4">
        <v>47.159025999999997</v>
      </c>
      <c r="AW722" s="4">
        <v>-88.489360000000005</v>
      </c>
      <c r="AX722" s="4">
        <v>313.89999999999998</v>
      </c>
      <c r="AY722" s="4">
        <v>8.4</v>
      </c>
      <c r="AZ722" s="4">
        <v>12</v>
      </c>
      <c r="BA722" s="4">
        <v>8</v>
      </c>
      <c r="BB722" s="4" t="s">
        <v>442</v>
      </c>
      <c r="BC722" s="4">
        <v>1.3817999999999999</v>
      </c>
      <c r="BD722" s="4">
        <v>1.5212000000000001</v>
      </c>
      <c r="BE722" s="4">
        <v>2.2121</v>
      </c>
      <c r="BF722" s="4">
        <v>14.063000000000001</v>
      </c>
      <c r="BG722" s="4">
        <v>12.68</v>
      </c>
      <c r="BH722" s="4">
        <v>0.9</v>
      </c>
      <c r="BI722" s="4">
        <v>16.641999999999999</v>
      </c>
      <c r="BJ722" s="4">
        <v>2270.5309999999999</v>
      </c>
      <c r="BK722" s="4">
        <v>454.56200000000001</v>
      </c>
      <c r="BL722" s="4">
        <v>0.72499999999999998</v>
      </c>
      <c r="BM722" s="4">
        <v>1.1839999999999999</v>
      </c>
      <c r="BN722" s="4">
        <v>1.909</v>
      </c>
      <c r="BO722" s="4">
        <v>0.57099999999999995</v>
      </c>
      <c r="BP722" s="4">
        <v>0.93400000000000005</v>
      </c>
      <c r="BQ722" s="4">
        <v>1.5049999999999999</v>
      </c>
      <c r="BR722" s="4">
        <v>15.669600000000001</v>
      </c>
      <c r="BU722" s="4">
        <v>6.7720000000000002</v>
      </c>
      <c r="BW722" s="4">
        <v>361.99799999999999</v>
      </c>
      <c r="BX722" s="4">
        <v>0.20366400000000001</v>
      </c>
      <c r="BY722" s="4">
        <v>-5</v>
      </c>
      <c r="BZ722" s="4">
        <v>0.498</v>
      </c>
      <c r="CA722" s="4">
        <v>4.9770390000000004</v>
      </c>
      <c r="CB722" s="4">
        <v>10.0596</v>
      </c>
    </row>
    <row r="723" spans="1:80">
      <c r="A723" s="2">
        <v>42439</v>
      </c>
      <c r="B723" s="29">
        <v>0.39360971064814815</v>
      </c>
      <c r="C723" s="4">
        <v>13.21</v>
      </c>
      <c r="D723" s="4">
        <v>2.6038000000000001</v>
      </c>
      <c r="E723" s="4" t="s">
        <v>155</v>
      </c>
      <c r="F723" s="4">
        <v>26037.69742</v>
      </c>
      <c r="G723" s="4">
        <v>38.200000000000003</v>
      </c>
      <c r="H723" s="4">
        <v>47.3</v>
      </c>
      <c r="I723" s="4">
        <v>2171.1999999999998</v>
      </c>
      <c r="K723" s="4">
        <v>1.2</v>
      </c>
      <c r="L723" s="4">
        <v>162</v>
      </c>
      <c r="M723" s="4">
        <v>0.8609</v>
      </c>
      <c r="N723" s="4">
        <v>11.3728</v>
      </c>
      <c r="O723" s="4">
        <v>2.2416999999999998</v>
      </c>
      <c r="P723" s="4">
        <v>32.910800000000002</v>
      </c>
      <c r="Q723" s="4">
        <v>40.705500000000001</v>
      </c>
      <c r="R723" s="4">
        <v>73.599999999999994</v>
      </c>
      <c r="S723" s="4">
        <v>25.938400000000001</v>
      </c>
      <c r="T723" s="4">
        <v>32.081800000000001</v>
      </c>
      <c r="U723" s="4">
        <v>58</v>
      </c>
      <c r="V723" s="4">
        <v>2171.1817999999998</v>
      </c>
      <c r="Y723" s="4">
        <v>139.64500000000001</v>
      </c>
      <c r="Z723" s="4">
        <v>0</v>
      </c>
      <c r="AA723" s="4">
        <v>1.0369999999999999</v>
      </c>
      <c r="AB723" s="4" t="s">
        <v>384</v>
      </c>
      <c r="AC723" s="4">
        <v>0</v>
      </c>
      <c r="AD723" s="4">
        <v>11.9</v>
      </c>
      <c r="AE723" s="4">
        <v>843</v>
      </c>
      <c r="AF723" s="4">
        <v>859</v>
      </c>
      <c r="AG723" s="4">
        <v>828</v>
      </c>
      <c r="AH723" s="4">
        <v>76</v>
      </c>
      <c r="AI723" s="4">
        <v>17.809999999999999</v>
      </c>
      <c r="AJ723" s="4">
        <v>0.41</v>
      </c>
      <c r="AK723" s="4">
        <v>983</v>
      </c>
      <c r="AL723" s="4">
        <v>-2</v>
      </c>
      <c r="AM723" s="4">
        <v>0</v>
      </c>
      <c r="AN723" s="4">
        <v>21</v>
      </c>
      <c r="AO723" s="4">
        <v>191</v>
      </c>
      <c r="AP723" s="4">
        <v>189.1</v>
      </c>
      <c r="AQ723" s="4">
        <v>3.2</v>
      </c>
      <c r="AR723" s="4">
        <v>195</v>
      </c>
      <c r="AS723" s="4" t="s">
        <v>155</v>
      </c>
      <c r="AT723" s="4">
        <v>2</v>
      </c>
      <c r="AU723" s="5">
        <v>0.60151620370370373</v>
      </c>
      <c r="AV723" s="4">
        <v>47.159019999999998</v>
      </c>
      <c r="AW723" s="4">
        <v>-88.489335999999994</v>
      </c>
      <c r="AX723" s="4">
        <v>314.2</v>
      </c>
      <c r="AY723" s="4">
        <v>6</v>
      </c>
      <c r="AZ723" s="4">
        <v>12</v>
      </c>
      <c r="BA723" s="4">
        <v>8</v>
      </c>
      <c r="BB723" s="4" t="s">
        <v>442</v>
      </c>
      <c r="BC723" s="4">
        <v>1.6485000000000001</v>
      </c>
      <c r="BD723" s="4">
        <v>1.8303</v>
      </c>
      <c r="BE723" s="4">
        <v>2.6394000000000002</v>
      </c>
      <c r="BF723" s="4">
        <v>14.063000000000001</v>
      </c>
      <c r="BG723" s="4">
        <v>13.02</v>
      </c>
      <c r="BH723" s="4">
        <v>0.93</v>
      </c>
      <c r="BI723" s="4">
        <v>16.152999999999999</v>
      </c>
      <c r="BJ723" s="4">
        <v>2493.2150000000001</v>
      </c>
      <c r="BK723" s="4">
        <v>312.78100000000001</v>
      </c>
      <c r="BL723" s="4">
        <v>0.75600000000000001</v>
      </c>
      <c r="BM723" s="4">
        <v>0.93500000000000005</v>
      </c>
      <c r="BN723" s="4">
        <v>1.69</v>
      </c>
      <c r="BO723" s="4">
        <v>0.59499999999999997</v>
      </c>
      <c r="BP723" s="4">
        <v>0.73699999999999999</v>
      </c>
      <c r="BQ723" s="4">
        <v>1.3320000000000001</v>
      </c>
      <c r="BR723" s="4">
        <v>15.7393</v>
      </c>
      <c r="BU723" s="4">
        <v>6.0739999999999998</v>
      </c>
      <c r="BW723" s="4">
        <v>165.29599999999999</v>
      </c>
      <c r="BX723" s="4">
        <v>0.156664</v>
      </c>
      <c r="BY723" s="4">
        <v>-5</v>
      </c>
      <c r="BZ723" s="4">
        <v>0.49619200000000002</v>
      </c>
      <c r="CA723" s="4">
        <v>3.8284760000000002</v>
      </c>
      <c r="CB723" s="4">
        <v>10.023078</v>
      </c>
    </row>
    <row r="724" spans="1:80">
      <c r="A724" s="2">
        <v>42439</v>
      </c>
      <c r="B724" s="29">
        <v>0.39362128472222224</v>
      </c>
      <c r="C724" s="4">
        <v>13.723000000000001</v>
      </c>
      <c r="D724" s="4">
        <v>0.6179</v>
      </c>
      <c r="E724" s="4" t="s">
        <v>155</v>
      </c>
      <c r="F724" s="4">
        <v>6179.0108060000002</v>
      </c>
      <c r="G724" s="4">
        <v>57.1</v>
      </c>
      <c r="H724" s="4">
        <v>38.6</v>
      </c>
      <c r="I724" s="4">
        <v>1591.6</v>
      </c>
      <c r="K724" s="4">
        <v>0.6</v>
      </c>
      <c r="L724" s="4">
        <v>131</v>
      </c>
      <c r="M724" s="4">
        <v>0.87519999999999998</v>
      </c>
      <c r="N724" s="4">
        <v>12.0106</v>
      </c>
      <c r="O724" s="4">
        <v>0.54079999999999995</v>
      </c>
      <c r="P724" s="4">
        <v>49.977499999999999</v>
      </c>
      <c r="Q724" s="4">
        <v>33.793799999999997</v>
      </c>
      <c r="R724" s="4">
        <v>83.8</v>
      </c>
      <c r="S724" s="4">
        <v>39.389400000000002</v>
      </c>
      <c r="T724" s="4">
        <v>26.6343</v>
      </c>
      <c r="U724" s="4">
        <v>66</v>
      </c>
      <c r="V724" s="4">
        <v>1591.5704000000001</v>
      </c>
      <c r="Y724" s="4">
        <v>114.926</v>
      </c>
      <c r="Z724" s="4">
        <v>0</v>
      </c>
      <c r="AA724" s="4">
        <v>0.52669999999999995</v>
      </c>
      <c r="AB724" s="4" t="s">
        <v>384</v>
      </c>
      <c r="AC724" s="4">
        <v>0</v>
      </c>
      <c r="AD724" s="4">
        <v>11.9</v>
      </c>
      <c r="AE724" s="4">
        <v>842</v>
      </c>
      <c r="AF724" s="4">
        <v>859</v>
      </c>
      <c r="AG724" s="4">
        <v>826</v>
      </c>
      <c r="AH724" s="4">
        <v>76</v>
      </c>
      <c r="AI724" s="4">
        <v>17.809999999999999</v>
      </c>
      <c r="AJ724" s="4">
        <v>0.41</v>
      </c>
      <c r="AK724" s="4">
        <v>983</v>
      </c>
      <c r="AL724" s="4">
        <v>-2</v>
      </c>
      <c r="AM724" s="4">
        <v>0</v>
      </c>
      <c r="AN724" s="4">
        <v>21</v>
      </c>
      <c r="AO724" s="4">
        <v>191.9</v>
      </c>
      <c r="AP724" s="4">
        <v>189</v>
      </c>
      <c r="AQ724" s="4">
        <v>3.4</v>
      </c>
      <c r="AR724" s="4">
        <v>195</v>
      </c>
      <c r="AS724" s="4" t="s">
        <v>155</v>
      </c>
      <c r="AT724" s="4">
        <v>2</v>
      </c>
      <c r="AU724" s="5">
        <v>0.60152777777777777</v>
      </c>
      <c r="AV724" s="4">
        <v>47.159022</v>
      </c>
      <c r="AW724" s="4">
        <v>-88.489311999999998</v>
      </c>
      <c r="AX724" s="4">
        <v>314.3</v>
      </c>
      <c r="AY724" s="4">
        <v>5.8</v>
      </c>
      <c r="AZ724" s="4">
        <v>12</v>
      </c>
      <c r="BA724" s="4">
        <v>8</v>
      </c>
      <c r="BB724" s="4" t="s">
        <v>442</v>
      </c>
      <c r="BC724" s="4">
        <v>1.3303</v>
      </c>
      <c r="BD724" s="4">
        <v>1.6273</v>
      </c>
      <c r="BE724" s="4">
        <v>2.3788</v>
      </c>
      <c r="BF724" s="4">
        <v>14.063000000000001</v>
      </c>
      <c r="BG724" s="4">
        <v>14.58</v>
      </c>
      <c r="BH724" s="4">
        <v>1.04</v>
      </c>
      <c r="BI724" s="4">
        <v>14.256</v>
      </c>
      <c r="BJ724" s="4">
        <v>2866.0590000000002</v>
      </c>
      <c r="BK724" s="4">
        <v>82.137</v>
      </c>
      <c r="BL724" s="4">
        <v>1.2490000000000001</v>
      </c>
      <c r="BM724" s="4">
        <v>0.84399999999999997</v>
      </c>
      <c r="BN724" s="4">
        <v>2.093</v>
      </c>
      <c r="BO724" s="4">
        <v>0.98399999999999999</v>
      </c>
      <c r="BP724" s="4">
        <v>0.66600000000000004</v>
      </c>
      <c r="BQ724" s="4">
        <v>1.65</v>
      </c>
      <c r="BR724" s="4">
        <v>12.5587</v>
      </c>
      <c r="BU724" s="4">
        <v>5.4409999999999998</v>
      </c>
      <c r="BW724" s="4">
        <v>91.39</v>
      </c>
      <c r="BX724" s="4">
        <v>0.23416799999999999</v>
      </c>
      <c r="BY724" s="4">
        <v>-5</v>
      </c>
      <c r="BZ724" s="4">
        <v>0.49871199999999999</v>
      </c>
      <c r="CA724" s="4">
        <v>5.72248</v>
      </c>
      <c r="CB724" s="4">
        <v>10.073982000000001</v>
      </c>
    </row>
    <row r="725" spans="1:80">
      <c r="A725" s="2">
        <v>42439</v>
      </c>
      <c r="B725" s="29">
        <v>0.39363285879629628</v>
      </c>
      <c r="C725" s="4">
        <v>13.895</v>
      </c>
      <c r="D725" s="4">
        <v>0.42499999999999999</v>
      </c>
      <c r="E725" s="4" t="s">
        <v>155</v>
      </c>
      <c r="F725" s="4">
        <v>4249.616027</v>
      </c>
      <c r="G725" s="4">
        <v>123.5</v>
      </c>
      <c r="H725" s="4">
        <v>37.9</v>
      </c>
      <c r="I725" s="4">
        <v>1258.2</v>
      </c>
      <c r="K725" s="4">
        <v>0.5</v>
      </c>
      <c r="L725" s="4">
        <v>113</v>
      </c>
      <c r="M725" s="4">
        <v>0.876</v>
      </c>
      <c r="N725" s="4">
        <v>12.171900000000001</v>
      </c>
      <c r="O725" s="4">
        <v>0.37230000000000002</v>
      </c>
      <c r="P725" s="4">
        <v>108.1523</v>
      </c>
      <c r="Q725" s="4">
        <v>33.161000000000001</v>
      </c>
      <c r="R725" s="4">
        <v>141.30000000000001</v>
      </c>
      <c r="S725" s="4">
        <v>85.239500000000007</v>
      </c>
      <c r="T725" s="4">
        <v>26.1356</v>
      </c>
      <c r="U725" s="4">
        <v>111.4</v>
      </c>
      <c r="V725" s="4">
        <v>1258.2292</v>
      </c>
      <c r="Y725" s="4">
        <v>98.867999999999995</v>
      </c>
      <c r="Z725" s="4">
        <v>0</v>
      </c>
      <c r="AA725" s="4">
        <v>0.438</v>
      </c>
      <c r="AB725" s="4" t="s">
        <v>384</v>
      </c>
      <c r="AC725" s="4">
        <v>0</v>
      </c>
      <c r="AD725" s="4">
        <v>11.9</v>
      </c>
      <c r="AE725" s="4">
        <v>842</v>
      </c>
      <c r="AF725" s="4">
        <v>859</v>
      </c>
      <c r="AG725" s="4">
        <v>823</v>
      </c>
      <c r="AH725" s="4">
        <v>76</v>
      </c>
      <c r="AI725" s="4">
        <v>17.809999999999999</v>
      </c>
      <c r="AJ725" s="4">
        <v>0.41</v>
      </c>
      <c r="AK725" s="4">
        <v>983</v>
      </c>
      <c r="AL725" s="4">
        <v>-2</v>
      </c>
      <c r="AM725" s="4">
        <v>0</v>
      </c>
      <c r="AN725" s="4">
        <v>21</v>
      </c>
      <c r="AO725" s="4">
        <v>192</v>
      </c>
      <c r="AP725" s="4">
        <v>189.9</v>
      </c>
      <c r="AQ725" s="4">
        <v>3.7</v>
      </c>
      <c r="AR725" s="4">
        <v>195</v>
      </c>
      <c r="AS725" s="4" t="s">
        <v>155</v>
      </c>
      <c r="AT725" s="4">
        <v>2</v>
      </c>
      <c r="AU725" s="5">
        <v>0.60153935185185181</v>
      </c>
      <c r="AV725" s="4">
        <v>47.159044000000002</v>
      </c>
      <c r="AW725" s="4">
        <v>-88.489282000000003</v>
      </c>
      <c r="AX725" s="4">
        <v>314.39999999999998</v>
      </c>
      <c r="AY725" s="4">
        <v>5.3</v>
      </c>
      <c r="AZ725" s="4">
        <v>12</v>
      </c>
      <c r="BA725" s="4">
        <v>8</v>
      </c>
      <c r="BB725" s="4" t="s">
        <v>442</v>
      </c>
      <c r="BC725" s="4">
        <v>1.4302999999999999</v>
      </c>
      <c r="BD725" s="4">
        <v>1</v>
      </c>
      <c r="BE725" s="4">
        <v>2.1303000000000001</v>
      </c>
      <c r="BF725" s="4">
        <v>14.063000000000001</v>
      </c>
      <c r="BG725" s="4">
        <v>14.66</v>
      </c>
      <c r="BH725" s="4">
        <v>1.04</v>
      </c>
      <c r="BI725" s="4">
        <v>14.154</v>
      </c>
      <c r="BJ725" s="4">
        <v>2913.8870000000002</v>
      </c>
      <c r="BK725" s="4">
        <v>56.722000000000001</v>
      </c>
      <c r="BL725" s="4">
        <v>2.7109999999999999</v>
      </c>
      <c r="BM725" s="4">
        <v>0.83099999999999996</v>
      </c>
      <c r="BN725" s="4">
        <v>3.5430000000000001</v>
      </c>
      <c r="BO725" s="4">
        <v>2.137</v>
      </c>
      <c r="BP725" s="4">
        <v>0.65500000000000003</v>
      </c>
      <c r="BQ725" s="4">
        <v>2.7919999999999998</v>
      </c>
      <c r="BR725" s="4">
        <v>9.9603000000000002</v>
      </c>
      <c r="BU725" s="4">
        <v>4.6959999999999997</v>
      </c>
      <c r="BW725" s="4">
        <v>76.242000000000004</v>
      </c>
      <c r="BX725" s="4">
        <v>0.219496</v>
      </c>
      <c r="BY725" s="4">
        <v>-5</v>
      </c>
      <c r="BZ725" s="4">
        <v>0.49719200000000002</v>
      </c>
      <c r="CA725" s="4">
        <v>5.3639330000000003</v>
      </c>
      <c r="CB725" s="4">
        <v>10.043278000000001</v>
      </c>
    </row>
    <row r="726" spans="1:80">
      <c r="A726" s="2">
        <v>42439</v>
      </c>
      <c r="B726" s="29">
        <v>0.39364443287037038</v>
      </c>
      <c r="C726" s="4">
        <v>13.891</v>
      </c>
      <c r="D726" s="4">
        <v>1.1777</v>
      </c>
      <c r="E726" s="4" t="s">
        <v>155</v>
      </c>
      <c r="F726" s="4">
        <v>11777.43802</v>
      </c>
      <c r="G726" s="4">
        <v>146</v>
      </c>
      <c r="H726" s="4">
        <v>37.799999999999997</v>
      </c>
      <c r="I726" s="4">
        <v>1206.5999999999999</v>
      </c>
      <c r="K726" s="4">
        <v>0.59</v>
      </c>
      <c r="L726" s="4">
        <v>109</v>
      </c>
      <c r="M726" s="4">
        <v>0.86960000000000004</v>
      </c>
      <c r="N726" s="4">
        <v>12.079000000000001</v>
      </c>
      <c r="O726" s="4">
        <v>1.0241</v>
      </c>
      <c r="P726" s="4">
        <v>126.928</v>
      </c>
      <c r="Q726" s="4">
        <v>32.869900000000001</v>
      </c>
      <c r="R726" s="4">
        <v>159.80000000000001</v>
      </c>
      <c r="S726" s="4">
        <v>100.03740000000001</v>
      </c>
      <c r="T726" s="4">
        <v>25.906199999999998</v>
      </c>
      <c r="U726" s="4">
        <v>125.9</v>
      </c>
      <c r="V726" s="4">
        <v>1206.6413</v>
      </c>
      <c r="Y726" s="4">
        <v>94.9</v>
      </c>
      <c r="Z726" s="4">
        <v>0</v>
      </c>
      <c r="AA726" s="4">
        <v>0.51380000000000003</v>
      </c>
      <c r="AB726" s="4" t="s">
        <v>384</v>
      </c>
      <c r="AC726" s="4">
        <v>0</v>
      </c>
      <c r="AD726" s="4">
        <v>11.9</v>
      </c>
      <c r="AE726" s="4">
        <v>841</v>
      </c>
      <c r="AF726" s="4">
        <v>858</v>
      </c>
      <c r="AG726" s="4">
        <v>824</v>
      </c>
      <c r="AH726" s="4">
        <v>76</v>
      </c>
      <c r="AI726" s="4">
        <v>17.809999999999999</v>
      </c>
      <c r="AJ726" s="4">
        <v>0.41</v>
      </c>
      <c r="AK726" s="4">
        <v>983</v>
      </c>
      <c r="AL726" s="4">
        <v>-2</v>
      </c>
      <c r="AM726" s="4">
        <v>0</v>
      </c>
      <c r="AN726" s="4">
        <v>21</v>
      </c>
      <c r="AO726" s="4">
        <v>191.1</v>
      </c>
      <c r="AP726" s="4">
        <v>190</v>
      </c>
      <c r="AQ726" s="4">
        <v>4</v>
      </c>
      <c r="AR726" s="4">
        <v>195</v>
      </c>
      <c r="AS726" s="4" t="s">
        <v>155</v>
      </c>
      <c r="AT726" s="4">
        <v>2</v>
      </c>
      <c r="AU726" s="5">
        <v>0.60155092592592596</v>
      </c>
      <c r="AV726" s="4">
        <v>47.159075000000001</v>
      </c>
      <c r="AW726" s="4">
        <v>-88.489277999999999</v>
      </c>
      <c r="AX726" s="4">
        <v>314.10000000000002</v>
      </c>
      <c r="AY726" s="4">
        <v>6.1</v>
      </c>
      <c r="AZ726" s="4">
        <v>12</v>
      </c>
      <c r="BA726" s="4">
        <v>8</v>
      </c>
      <c r="BB726" s="4" t="s">
        <v>442</v>
      </c>
      <c r="BC726" s="4">
        <v>1.5909</v>
      </c>
      <c r="BD726" s="4">
        <v>1</v>
      </c>
      <c r="BE726" s="4">
        <v>2.2606000000000002</v>
      </c>
      <c r="BF726" s="4">
        <v>14.063000000000001</v>
      </c>
      <c r="BG726" s="4">
        <v>13.9</v>
      </c>
      <c r="BH726" s="4">
        <v>0.99</v>
      </c>
      <c r="BI726" s="4">
        <v>14.999000000000001</v>
      </c>
      <c r="BJ726" s="4">
        <v>2770.154</v>
      </c>
      <c r="BK726" s="4">
        <v>149.488</v>
      </c>
      <c r="BL726" s="4">
        <v>3.048</v>
      </c>
      <c r="BM726" s="4">
        <v>0.78900000000000003</v>
      </c>
      <c r="BN726" s="4">
        <v>3.8380000000000001</v>
      </c>
      <c r="BO726" s="4">
        <v>2.403</v>
      </c>
      <c r="BP726" s="4">
        <v>0.622</v>
      </c>
      <c r="BQ726" s="4">
        <v>3.0249999999999999</v>
      </c>
      <c r="BR726" s="4">
        <v>9.1504999999999992</v>
      </c>
      <c r="BU726" s="4">
        <v>4.3179999999999996</v>
      </c>
      <c r="BW726" s="4">
        <v>85.683999999999997</v>
      </c>
      <c r="BX726" s="4">
        <v>0.32819199999999998</v>
      </c>
      <c r="BY726" s="4">
        <v>-5</v>
      </c>
      <c r="BZ726" s="4">
        <v>0.49880799999999997</v>
      </c>
      <c r="CA726" s="4">
        <v>8.0201919999999998</v>
      </c>
      <c r="CB726" s="4">
        <v>10.075922</v>
      </c>
    </row>
    <row r="727" spans="1:80">
      <c r="A727" s="2">
        <v>42439</v>
      </c>
      <c r="B727" s="29">
        <v>0.39365600694444441</v>
      </c>
      <c r="C727" s="4">
        <v>13.725</v>
      </c>
      <c r="D727" s="4">
        <v>1.2063999999999999</v>
      </c>
      <c r="E727" s="4" t="s">
        <v>155</v>
      </c>
      <c r="F727" s="4">
        <v>12063.934429999999</v>
      </c>
      <c r="G727" s="4">
        <v>97.4</v>
      </c>
      <c r="H727" s="4">
        <v>37.9</v>
      </c>
      <c r="I727" s="4">
        <v>1048.5999999999999</v>
      </c>
      <c r="K727" s="4">
        <v>0.6</v>
      </c>
      <c r="L727" s="4">
        <v>94</v>
      </c>
      <c r="M727" s="4">
        <v>0.87060000000000004</v>
      </c>
      <c r="N727" s="4">
        <v>11.949299999999999</v>
      </c>
      <c r="O727" s="4">
        <v>1.0503</v>
      </c>
      <c r="P727" s="4">
        <v>84.825599999999994</v>
      </c>
      <c r="Q727" s="4">
        <v>32.957999999999998</v>
      </c>
      <c r="R727" s="4">
        <v>117.8</v>
      </c>
      <c r="S727" s="4">
        <v>66.854699999999994</v>
      </c>
      <c r="T727" s="4">
        <v>25.9756</v>
      </c>
      <c r="U727" s="4">
        <v>92.8</v>
      </c>
      <c r="V727" s="4">
        <v>1048.5863999999999</v>
      </c>
      <c r="Y727" s="4">
        <v>81.688000000000002</v>
      </c>
      <c r="Z727" s="4">
        <v>0</v>
      </c>
      <c r="AA727" s="4">
        <v>0.52239999999999998</v>
      </c>
      <c r="AB727" s="4" t="s">
        <v>384</v>
      </c>
      <c r="AC727" s="4">
        <v>0</v>
      </c>
      <c r="AD727" s="4">
        <v>11.9</v>
      </c>
      <c r="AE727" s="4">
        <v>840</v>
      </c>
      <c r="AF727" s="4">
        <v>858</v>
      </c>
      <c r="AG727" s="4">
        <v>824</v>
      </c>
      <c r="AH727" s="4">
        <v>76</v>
      </c>
      <c r="AI727" s="4">
        <v>17.809999999999999</v>
      </c>
      <c r="AJ727" s="4">
        <v>0.41</v>
      </c>
      <c r="AK727" s="4">
        <v>983</v>
      </c>
      <c r="AL727" s="4">
        <v>-2</v>
      </c>
      <c r="AM727" s="4">
        <v>0</v>
      </c>
      <c r="AN727" s="4">
        <v>21</v>
      </c>
      <c r="AO727" s="4">
        <v>191.9</v>
      </c>
      <c r="AP727" s="4">
        <v>190</v>
      </c>
      <c r="AQ727" s="4">
        <v>3.6</v>
      </c>
      <c r="AR727" s="4">
        <v>195</v>
      </c>
      <c r="AS727" s="4" t="s">
        <v>155</v>
      </c>
      <c r="AT727" s="4">
        <v>2</v>
      </c>
      <c r="AU727" s="5">
        <v>0.6015625</v>
      </c>
      <c r="AV727" s="4">
        <v>47.159120000000001</v>
      </c>
      <c r="AW727" s="4">
        <v>-88.489333999999999</v>
      </c>
      <c r="AX727" s="4">
        <v>314.2</v>
      </c>
      <c r="AY727" s="4">
        <v>9.5</v>
      </c>
      <c r="AZ727" s="4">
        <v>12</v>
      </c>
      <c r="BA727" s="4">
        <v>9</v>
      </c>
      <c r="BB727" s="4" t="s">
        <v>433</v>
      </c>
      <c r="BC727" s="4">
        <v>2.0121000000000002</v>
      </c>
      <c r="BD727" s="4">
        <v>1</v>
      </c>
      <c r="BE727" s="4">
        <v>2.6120999999999999</v>
      </c>
      <c r="BF727" s="4">
        <v>14.063000000000001</v>
      </c>
      <c r="BG727" s="4">
        <v>14.03</v>
      </c>
      <c r="BH727" s="4">
        <v>1</v>
      </c>
      <c r="BI727" s="4">
        <v>14.86</v>
      </c>
      <c r="BJ727" s="4">
        <v>2765.4369999999999</v>
      </c>
      <c r="BK727" s="4">
        <v>154.71</v>
      </c>
      <c r="BL727" s="4">
        <v>2.056</v>
      </c>
      <c r="BM727" s="4">
        <v>0.79900000000000004</v>
      </c>
      <c r="BN727" s="4">
        <v>2.855</v>
      </c>
      <c r="BO727" s="4">
        <v>1.62</v>
      </c>
      <c r="BP727" s="4">
        <v>0.63</v>
      </c>
      <c r="BQ727" s="4">
        <v>2.25</v>
      </c>
      <c r="BR727" s="4">
        <v>8.0245999999999995</v>
      </c>
      <c r="BU727" s="4">
        <v>3.7509999999999999</v>
      </c>
      <c r="BW727" s="4">
        <v>87.903000000000006</v>
      </c>
      <c r="BX727" s="4">
        <v>0.33728799999999998</v>
      </c>
      <c r="BY727" s="4">
        <v>-5</v>
      </c>
      <c r="BZ727" s="4">
        <v>0.499</v>
      </c>
      <c r="CA727" s="4">
        <v>8.2424750000000007</v>
      </c>
      <c r="CB727" s="4">
        <v>10.079800000000001</v>
      </c>
    </row>
    <row r="728" spans="1:80">
      <c r="A728" s="2">
        <v>42439</v>
      </c>
      <c r="B728" s="29">
        <v>0.39366758101851856</v>
      </c>
      <c r="C728" s="4">
        <v>12.981</v>
      </c>
      <c r="D728" s="4">
        <v>0.60880000000000001</v>
      </c>
      <c r="E728" s="4" t="s">
        <v>155</v>
      </c>
      <c r="F728" s="4">
        <v>6087.5214409999999</v>
      </c>
      <c r="G728" s="4">
        <v>46.5</v>
      </c>
      <c r="H728" s="4">
        <v>37.799999999999997</v>
      </c>
      <c r="I728" s="4">
        <v>919.9</v>
      </c>
      <c r="K728" s="4">
        <v>0.41</v>
      </c>
      <c r="L728" s="4">
        <v>83</v>
      </c>
      <c r="M728" s="4">
        <v>0.88170000000000004</v>
      </c>
      <c r="N728" s="4">
        <v>11.445399999999999</v>
      </c>
      <c r="O728" s="4">
        <v>0.53669999999999995</v>
      </c>
      <c r="P728" s="4">
        <v>40.998399999999997</v>
      </c>
      <c r="Q728" s="4">
        <v>33.3277</v>
      </c>
      <c r="R728" s="4">
        <v>74.3</v>
      </c>
      <c r="S728" s="4">
        <v>32.312600000000003</v>
      </c>
      <c r="T728" s="4">
        <v>26.266999999999999</v>
      </c>
      <c r="U728" s="4">
        <v>58.6</v>
      </c>
      <c r="V728" s="4">
        <v>919.90020000000004</v>
      </c>
      <c r="Y728" s="4">
        <v>73.498000000000005</v>
      </c>
      <c r="Z728" s="4">
        <v>0</v>
      </c>
      <c r="AA728" s="4">
        <v>0.36180000000000001</v>
      </c>
      <c r="AB728" s="4" t="s">
        <v>384</v>
      </c>
      <c r="AC728" s="4">
        <v>0</v>
      </c>
      <c r="AD728" s="4">
        <v>11.9</v>
      </c>
      <c r="AE728" s="4">
        <v>840</v>
      </c>
      <c r="AF728" s="4">
        <v>858</v>
      </c>
      <c r="AG728" s="4">
        <v>827</v>
      </c>
      <c r="AH728" s="4">
        <v>76</v>
      </c>
      <c r="AI728" s="4">
        <v>17.809999999999999</v>
      </c>
      <c r="AJ728" s="4">
        <v>0.41</v>
      </c>
      <c r="AK728" s="4">
        <v>983</v>
      </c>
      <c r="AL728" s="4">
        <v>-2</v>
      </c>
      <c r="AM728" s="4">
        <v>0</v>
      </c>
      <c r="AN728" s="4">
        <v>21</v>
      </c>
      <c r="AO728" s="4">
        <v>191.1</v>
      </c>
      <c r="AP728" s="4">
        <v>189.1</v>
      </c>
      <c r="AQ728" s="4">
        <v>3.3</v>
      </c>
      <c r="AR728" s="4">
        <v>195</v>
      </c>
      <c r="AS728" s="4" t="s">
        <v>155</v>
      </c>
      <c r="AT728" s="4">
        <v>2</v>
      </c>
      <c r="AU728" s="5">
        <v>0.60157407407407404</v>
      </c>
      <c r="AV728" s="4">
        <v>47.159160999999997</v>
      </c>
      <c r="AW728" s="4">
        <v>-88.489440999999999</v>
      </c>
      <c r="AX728" s="4">
        <v>314.3</v>
      </c>
      <c r="AY728" s="4">
        <v>14.6</v>
      </c>
      <c r="AZ728" s="4">
        <v>12</v>
      </c>
      <c r="BA728" s="4">
        <v>10</v>
      </c>
      <c r="BB728" s="4" t="s">
        <v>436</v>
      </c>
      <c r="BC728" s="4">
        <v>2.2273000000000001</v>
      </c>
      <c r="BD728" s="4">
        <v>1.0303</v>
      </c>
      <c r="BE728" s="4">
        <v>2.9485000000000001</v>
      </c>
      <c r="BF728" s="4">
        <v>14.063000000000001</v>
      </c>
      <c r="BG728" s="4">
        <v>15.41</v>
      </c>
      <c r="BH728" s="4">
        <v>1.1000000000000001</v>
      </c>
      <c r="BI728" s="4">
        <v>13.419</v>
      </c>
      <c r="BJ728" s="4">
        <v>2875.627</v>
      </c>
      <c r="BK728" s="4">
        <v>85.828999999999994</v>
      </c>
      <c r="BL728" s="4">
        <v>1.079</v>
      </c>
      <c r="BM728" s="4">
        <v>0.877</v>
      </c>
      <c r="BN728" s="4">
        <v>1.956</v>
      </c>
      <c r="BO728" s="4">
        <v>0.85</v>
      </c>
      <c r="BP728" s="4">
        <v>0.69099999999999995</v>
      </c>
      <c r="BQ728" s="4">
        <v>1.5409999999999999</v>
      </c>
      <c r="BR728" s="4">
        <v>7.6425999999999998</v>
      </c>
      <c r="BU728" s="4">
        <v>3.6640000000000001</v>
      </c>
      <c r="BW728" s="4">
        <v>66.09</v>
      </c>
      <c r="BX728" s="4">
        <v>0.24840799999999999</v>
      </c>
      <c r="BY728" s="4">
        <v>-5</v>
      </c>
      <c r="BZ728" s="4">
        <v>0.49628800000000001</v>
      </c>
      <c r="CA728" s="4">
        <v>6.0704700000000003</v>
      </c>
      <c r="CB728" s="4">
        <v>10.025017999999999</v>
      </c>
    </row>
    <row r="729" spans="1:80">
      <c r="A729" s="2">
        <v>42439</v>
      </c>
      <c r="B729" s="29">
        <v>0.3936791550925926</v>
      </c>
      <c r="C729" s="4">
        <v>12.292</v>
      </c>
      <c r="D729" s="4">
        <v>0.19689999999999999</v>
      </c>
      <c r="E729" s="4" t="s">
        <v>155</v>
      </c>
      <c r="F729" s="4">
        <v>1969.0146580000001</v>
      </c>
      <c r="G729" s="4">
        <v>30.6</v>
      </c>
      <c r="H729" s="4">
        <v>37.6</v>
      </c>
      <c r="I729" s="4">
        <v>869.2</v>
      </c>
      <c r="K729" s="4">
        <v>0.4</v>
      </c>
      <c r="L729" s="4">
        <v>77</v>
      </c>
      <c r="M729" s="4">
        <v>0.89070000000000005</v>
      </c>
      <c r="N729" s="4">
        <v>10.948</v>
      </c>
      <c r="O729" s="4">
        <v>0.1754</v>
      </c>
      <c r="P729" s="4">
        <v>27.297000000000001</v>
      </c>
      <c r="Q729" s="4">
        <v>33.498399999999997</v>
      </c>
      <c r="R729" s="4">
        <v>60.8</v>
      </c>
      <c r="S729" s="4">
        <v>21.5139</v>
      </c>
      <c r="T729" s="4">
        <v>26.401499999999999</v>
      </c>
      <c r="U729" s="4">
        <v>47.9</v>
      </c>
      <c r="V729" s="4">
        <v>869.15329999999994</v>
      </c>
      <c r="Y729" s="4">
        <v>68.963999999999999</v>
      </c>
      <c r="Z729" s="4">
        <v>0</v>
      </c>
      <c r="AA729" s="4">
        <v>0.35470000000000002</v>
      </c>
      <c r="AB729" s="4" t="s">
        <v>384</v>
      </c>
      <c r="AC729" s="4">
        <v>0</v>
      </c>
      <c r="AD729" s="4">
        <v>11.9</v>
      </c>
      <c r="AE729" s="4">
        <v>840</v>
      </c>
      <c r="AF729" s="4">
        <v>858</v>
      </c>
      <c r="AG729" s="4">
        <v>829</v>
      </c>
      <c r="AH729" s="4">
        <v>76</v>
      </c>
      <c r="AI729" s="4">
        <v>17.809999999999999</v>
      </c>
      <c r="AJ729" s="4">
        <v>0.41</v>
      </c>
      <c r="AK729" s="4">
        <v>983</v>
      </c>
      <c r="AL729" s="4">
        <v>-2</v>
      </c>
      <c r="AM729" s="4">
        <v>0</v>
      </c>
      <c r="AN729" s="4">
        <v>21</v>
      </c>
      <c r="AO729" s="4">
        <v>191</v>
      </c>
      <c r="AP729" s="4">
        <v>189.9</v>
      </c>
      <c r="AQ729" s="4">
        <v>2.9</v>
      </c>
      <c r="AR729" s="4">
        <v>195</v>
      </c>
      <c r="AS729" s="4" t="s">
        <v>155</v>
      </c>
      <c r="AT729" s="4">
        <v>2</v>
      </c>
      <c r="AU729" s="5">
        <v>0.60158564814814819</v>
      </c>
      <c r="AV729" s="4">
        <v>47.159210000000002</v>
      </c>
      <c r="AW729" s="4">
        <v>-88.489546000000004</v>
      </c>
      <c r="AX729" s="4">
        <v>314.39999999999998</v>
      </c>
      <c r="AY729" s="4">
        <v>18.2</v>
      </c>
      <c r="AZ729" s="4">
        <v>12</v>
      </c>
      <c r="BA729" s="4">
        <v>10</v>
      </c>
      <c r="BB729" s="4" t="s">
        <v>436</v>
      </c>
      <c r="BC729" s="4">
        <v>1.6606000000000001</v>
      </c>
      <c r="BD729" s="4">
        <v>1.1303000000000001</v>
      </c>
      <c r="BE729" s="4">
        <v>2.6303000000000001</v>
      </c>
      <c r="BF729" s="4">
        <v>14.063000000000001</v>
      </c>
      <c r="BG729" s="4">
        <v>16.739999999999998</v>
      </c>
      <c r="BH729" s="4">
        <v>1.19</v>
      </c>
      <c r="BI729" s="4">
        <v>12.272</v>
      </c>
      <c r="BJ729" s="4">
        <v>2963.3850000000002</v>
      </c>
      <c r="BK729" s="4">
        <v>30.213999999999999</v>
      </c>
      <c r="BL729" s="4">
        <v>0.77400000000000002</v>
      </c>
      <c r="BM729" s="4">
        <v>0.95</v>
      </c>
      <c r="BN729" s="4">
        <v>1.7230000000000001</v>
      </c>
      <c r="BO729" s="4">
        <v>0.61</v>
      </c>
      <c r="BP729" s="4">
        <v>0.748</v>
      </c>
      <c r="BQ729" s="4">
        <v>1.3580000000000001</v>
      </c>
      <c r="BR729" s="4">
        <v>7.7793999999999999</v>
      </c>
      <c r="BU729" s="4">
        <v>3.7040000000000002</v>
      </c>
      <c r="BW729" s="4">
        <v>69.816999999999993</v>
      </c>
      <c r="BX729" s="4">
        <v>0.238096</v>
      </c>
      <c r="BY729" s="4">
        <v>-5</v>
      </c>
      <c r="BZ729" s="4">
        <v>0.49780799999999997</v>
      </c>
      <c r="CA729" s="4">
        <v>5.8184709999999997</v>
      </c>
      <c r="CB729" s="4">
        <v>10.055721999999999</v>
      </c>
    </row>
    <row r="730" spans="1:80">
      <c r="A730" s="2">
        <v>42439</v>
      </c>
      <c r="B730" s="29">
        <v>0.3936907291666667</v>
      </c>
      <c r="C730" s="4">
        <v>13.034000000000001</v>
      </c>
      <c r="D730" s="4">
        <v>0.12609999999999999</v>
      </c>
      <c r="E730" s="4" t="s">
        <v>155</v>
      </c>
      <c r="F730" s="4">
        <v>1260.545603</v>
      </c>
      <c r="G730" s="4">
        <v>43.7</v>
      </c>
      <c r="H730" s="4">
        <v>37.5</v>
      </c>
      <c r="I730" s="4">
        <v>801.4</v>
      </c>
      <c r="K730" s="4">
        <v>1.47</v>
      </c>
      <c r="L730" s="4">
        <v>79</v>
      </c>
      <c r="M730" s="4">
        <v>0.88560000000000005</v>
      </c>
      <c r="N730" s="4">
        <v>11.543200000000001</v>
      </c>
      <c r="O730" s="4">
        <v>0.1116</v>
      </c>
      <c r="P730" s="4">
        <v>38.681399999999996</v>
      </c>
      <c r="Q730" s="4">
        <v>33.248899999999999</v>
      </c>
      <c r="R730" s="4">
        <v>71.900000000000006</v>
      </c>
      <c r="S730" s="4">
        <v>30.486499999999999</v>
      </c>
      <c r="T730" s="4">
        <v>26.204899999999999</v>
      </c>
      <c r="U730" s="4">
        <v>56.7</v>
      </c>
      <c r="V730" s="4">
        <v>801.37270000000001</v>
      </c>
      <c r="Y730" s="4">
        <v>70.009</v>
      </c>
      <c r="Z730" s="4">
        <v>0</v>
      </c>
      <c r="AA730" s="4">
        <v>1.2978000000000001</v>
      </c>
      <c r="AB730" s="4" t="s">
        <v>384</v>
      </c>
      <c r="AC730" s="4">
        <v>0</v>
      </c>
      <c r="AD730" s="4">
        <v>11.8</v>
      </c>
      <c r="AE730" s="4">
        <v>840</v>
      </c>
      <c r="AF730" s="4">
        <v>858</v>
      </c>
      <c r="AG730" s="4">
        <v>830</v>
      </c>
      <c r="AH730" s="4">
        <v>76</v>
      </c>
      <c r="AI730" s="4">
        <v>17.809999999999999</v>
      </c>
      <c r="AJ730" s="4">
        <v>0.41</v>
      </c>
      <c r="AK730" s="4">
        <v>983</v>
      </c>
      <c r="AL730" s="4">
        <v>-2</v>
      </c>
      <c r="AM730" s="4">
        <v>0</v>
      </c>
      <c r="AN730" s="4">
        <v>21</v>
      </c>
      <c r="AO730" s="4">
        <v>191</v>
      </c>
      <c r="AP730" s="4">
        <v>190</v>
      </c>
      <c r="AQ730" s="4">
        <v>3.2</v>
      </c>
      <c r="AR730" s="4">
        <v>195</v>
      </c>
      <c r="AS730" s="4" t="s">
        <v>155</v>
      </c>
      <c r="AT730" s="4">
        <v>2</v>
      </c>
      <c r="AU730" s="5">
        <v>0.60159722222222223</v>
      </c>
      <c r="AV730" s="4">
        <v>47.159267</v>
      </c>
      <c r="AW730" s="4">
        <v>-88.489633999999995</v>
      </c>
      <c r="AX730" s="4">
        <v>314.60000000000002</v>
      </c>
      <c r="AY730" s="4">
        <v>19.600000000000001</v>
      </c>
      <c r="AZ730" s="4">
        <v>12</v>
      </c>
      <c r="BA730" s="4">
        <v>10</v>
      </c>
      <c r="BB730" s="4" t="s">
        <v>436</v>
      </c>
      <c r="BC730" s="4">
        <v>1.8</v>
      </c>
      <c r="BD730" s="4">
        <v>1.2</v>
      </c>
      <c r="BE730" s="4">
        <v>2.7</v>
      </c>
      <c r="BF730" s="4">
        <v>14.063000000000001</v>
      </c>
      <c r="BG730" s="4">
        <v>15.96</v>
      </c>
      <c r="BH730" s="4">
        <v>1.1299999999999999</v>
      </c>
      <c r="BI730" s="4">
        <v>12.919</v>
      </c>
      <c r="BJ730" s="4">
        <v>2984.3229999999999</v>
      </c>
      <c r="BK730" s="4">
        <v>18.369</v>
      </c>
      <c r="BL730" s="4">
        <v>1.0469999999999999</v>
      </c>
      <c r="BM730" s="4">
        <v>0.9</v>
      </c>
      <c r="BN730" s="4">
        <v>1.9470000000000001</v>
      </c>
      <c r="BO730" s="4">
        <v>0.82499999999999996</v>
      </c>
      <c r="BP730" s="4">
        <v>0.70899999999999996</v>
      </c>
      <c r="BQ730" s="4">
        <v>1.5349999999999999</v>
      </c>
      <c r="BR730" s="4">
        <v>6.851</v>
      </c>
      <c r="BU730" s="4">
        <v>3.5910000000000002</v>
      </c>
      <c r="BW730" s="4">
        <v>243.96700000000001</v>
      </c>
      <c r="BX730" s="4">
        <v>0.18285599999999999</v>
      </c>
      <c r="BY730" s="4">
        <v>-5</v>
      </c>
      <c r="BZ730" s="4">
        <v>0.49619200000000002</v>
      </c>
      <c r="CA730" s="4">
        <v>4.4685430000000004</v>
      </c>
      <c r="CB730" s="4">
        <v>10.023078</v>
      </c>
    </row>
    <row r="731" spans="1:80">
      <c r="A731" s="2">
        <v>42439</v>
      </c>
      <c r="B731" s="29">
        <v>0.39370230324074074</v>
      </c>
      <c r="C731" s="4">
        <v>12.429</v>
      </c>
      <c r="D731" s="4">
        <v>2.6381999999999999</v>
      </c>
      <c r="E731" s="4" t="s">
        <v>155</v>
      </c>
      <c r="F731" s="4">
        <v>26381.96429</v>
      </c>
      <c r="G731" s="4">
        <v>55.6</v>
      </c>
      <c r="H731" s="4">
        <v>39.9</v>
      </c>
      <c r="I731" s="4">
        <v>938.7</v>
      </c>
      <c r="K731" s="4">
        <v>2.5</v>
      </c>
      <c r="L731" s="4">
        <v>105</v>
      </c>
      <c r="M731" s="4">
        <v>0.86780000000000002</v>
      </c>
      <c r="N731" s="4">
        <v>10.785399999999999</v>
      </c>
      <c r="O731" s="4">
        <v>2.2894000000000001</v>
      </c>
      <c r="P731" s="4">
        <v>48.209899999999998</v>
      </c>
      <c r="Q731" s="4">
        <v>34.662300000000002</v>
      </c>
      <c r="R731" s="4">
        <v>82.9</v>
      </c>
      <c r="S731" s="4">
        <v>37.996299999999998</v>
      </c>
      <c r="T731" s="4">
        <v>27.318899999999999</v>
      </c>
      <c r="U731" s="4">
        <v>65.3</v>
      </c>
      <c r="V731" s="4">
        <v>938.67830000000004</v>
      </c>
      <c r="Y731" s="4">
        <v>91.206000000000003</v>
      </c>
      <c r="Z731" s="4">
        <v>0</v>
      </c>
      <c r="AA731" s="4">
        <v>2.1667999999999998</v>
      </c>
      <c r="AB731" s="4" t="s">
        <v>384</v>
      </c>
      <c r="AC731" s="4">
        <v>0</v>
      </c>
      <c r="AD731" s="4">
        <v>11.9</v>
      </c>
      <c r="AE731" s="4">
        <v>841</v>
      </c>
      <c r="AF731" s="4">
        <v>858</v>
      </c>
      <c r="AG731" s="4">
        <v>830</v>
      </c>
      <c r="AH731" s="4">
        <v>76</v>
      </c>
      <c r="AI731" s="4">
        <v>17.809999999999999</v>
      </c>
      <c r="AJ731" s="4">
        <v>0.41</v>
      </c>
      <c r="AK731" s="4">
        <v>983</v>
      </c>
      <c r="AL731" s="4">
        <v>-2</v>
      </c>
      <c r="AM731" s="4">
        <v>0</v>
      </c>
      <c r="AN731" s="4">
        <v>21</v>
      </c>
      <c r="AO731" s="4">
        <v>191.9</v>
      </c>
      <c r="AP731" s="4">
        <v>190</v>
      </c>
      <c r="AQ731" s="4">
        <v>3.1</v>
      </c>
      <c r="AR731" s="4">
        <v>195</v>
      </c>
      <c r="AS731" s="4" t="s">
        <v>155</v>
      </c>
      <c r="AT731" s="4">
        <v>2</v>
      </c>
      <c r="AU731" s="5">
        <v>0.60160879629629627</v>
      </c>
      <c r="AV731" s="4">
        <v>47.159322000000003</v>
      </c>
      <c r="AW731" s="4">
        <v>-88.489701999999994</v>
      </c>
      <c r="AX731" s="4">
        <v>314.7</v>
      </c>
      <c r="AY731" s="4">
        <v>18.8</v>
      </c>
      <c r="AZ731" s="4">
        <v>12</v>
      </c>
      <c r="BA731" s="4">
        <v>10</v>
      </c>
      <c r="BB731" s="4" t="s">
        <v>436</v>
      </c>
      <c r="BC731" s="4">
        <v>1.9212</v>
      </c>
      <c r="BD731" s="4">
        <v>1.1394</v>
      </c>
      <c r="BE731" s="4">
        <v>2.8212000000000002</v>
      </c>
      <c r="BF731" s="4">
        <v>14.063000000000001</v>
      </c>
      <c r="BG731" s="4">
        <v>13.73</v>
      </c>
      <c r="BH731" s="4">
        <v>0.98</v>
      </c>
      <c r="BI731" s="4">
        <v>15.238</v>
      </c>
      <c r="BJ731" s="4">
        <v>2483.8339999999998</v>
      </c>
      <c r="BK731" s="4">
        <v>335.56299999999999</v>
      </c>
      <c r="BL731" s="4">
        <v>1.163</v>
      </c>
      <c r="BM731" s="4">
        <v>0.83599999999999997</v>
      </c>
      <c r="BN731" s="4">
        <v>1.9990000000000001</v>
      </c>
      <c r="BO731" s="4">
        <v>0.91600000000000004</v>
      </c>
      <c r="BP731" s="4">
        <v>0.65900000000000003</v>
      </c>
      <c r="BQ731" s="4">
        <v>1.575</v>
      </c>
      <c r="BR731" s="4">
        <v>7.1482000000000001</v>
      </c>
      <c r="BU731" s="4">
        <v>4.1669999999999998</v>
      </c>
      <c r="BW731" s="4">
        <v>362.83100000000002</v>
      </c>
      <c r="BX731" s="4">
        <v>0.16796</v>
      </c>
      <c r="BY731" s="4">
        <v>-5</v>
      </c>
      <c r="BZ731" s="4">
        <v>0.496</v>
      </c>
      <c r="CA731" s="4">
        <v>4.1045220000000002</v>
      </c>
      <c r="CB731" s="4">
        <v>10.0192</v>
      </c>
    </row>
    <row r="732" spans="1:80">
      <c r="A732" s="2">
        <v>42439</v>
      </c>
      <c r="B732" s="29">
        <v>0.39371387731481483</v>
      </c>
      <c r="C732" s="4">
        <v>10.683999999999999</v>
      </c>
      <c r="D732" s="4">
        <v>6.5258000000000003</v>
      </c>
      <c r="E732" s="4" t="s">
        <v>155</v>
      </c>
      <c r="F732" s="4">
        <v>65258.090250000001</v>
      </c>
      <c r="G732" s="4">
        <v>44.5</v>
      </c>
      <c r="H732" s="4">
        <v>40.1</v>
      </c>
      <c r="I732" s="4">
        <v>1926.6</v>
      </c>
      <c r="K732" s="4">
        <v>2.2200000000000002</v>
      </c>
      <c r="L732" s="4">
        <v>200</v>
      </c>
      <c r="M732" s="4">
        <v>0.84430000000000005</v>
      </c>
      <c r="N732" s="4">
        <v>9.0198999999999998</v>
      </c>
      <c r="O732" s="4">
        <v>5.5094000000000003</v>
      </c>
      <c r="P732" s="4">
        <v>37.603400000000001</v>
      </c>
      <c r="Q732" s="4">
        <v>33.854599999999998</v>
      </c>
      <c r="R732" s="4">
        <v>71.5</v>
      </c>
      <c r="S732" s="4">
        <v>29.636900000000001</v>
      </c>
      <c r="T732" s="4">
        <v>26.682300000000001</v>
      </c>
      <c r="U732" s="4">
        <v>56.3</v>
      </c>
      <c r="V732" s="4">
        <v>1926.6018999999999</v>
      </c>
      <c r="Y732" s="4">
        <v>168.804</v>
      </c>
      <c r="Z732" s="4">
        <v>0</v>
      </c>
      <c r="AA732" s="4">
        <v>1.8758999999999999</v>
      </c>
      <c r="AB732" s="4" t="s">
        <v>384</v>
      </c>
      <c r="AC732" s="4">
        <v>0</v>
      </c>
      <c r="AD732" s="4">
        <v>11.9</v>
      </c>
      <c r="AE732" s="4">
        <v>841</v>
      </c>
      <c r="AF732" s="4">
        <v>858</v>
      </c>
      <c r="AG732" s="4">
        <v>831</v>
      </c>
      <c r="AH732" s="4">
        <v>76</v>
      </c>
      <c r="AI732" s="4">
        <v>17.809999999999999</v>
      </c>
      <c r="AJ732" s="4">
        <v>0.41</v>
      </c>
      <c r="AK732" s="4">
        <v>983</v>
      </c>
      <c r="AL732" s="4">
        <v>-2</v>
      </c>
      <c r="AM732" s="4">
        <v>0</v>
      </c>
      <c r="AN732" s="4">
        <v>21</v>
      </c>
      <c r="AO732" s="4">
        <v>191.1</v>
      </c>
      <c r="AP732" s="4">
        <v>190</v>
      </c>
      <c r="AQ732" s="4">
        <v>2.9</v>
      </c>
      <c r="AR732" s="4">
        <v>195</v>
      </c>
      <c r="AS732" s="4" t="s">
        <v>155</v>
      </c>
      <c r="AT732" s="4">
        <v>2</v>
      </c>
      <c r="AU732" s="5">
        <v>0.60162037037037031</v>
      </c>
      <c r="AV732" s="4">
        <v>47.159370000000003</v>
      </c>
      <c r="AW732" s="4">
        <v>-88.489754000000005</v>
      </c>
      <c r="AX732" s="4">
        <v>314.89999999999998</v>
      </c>
      <c r="AY732" s="4">
        <v>16.899999999999999</v>
      </c>
      <c r="AZ732" s="4">
        <v>12</v>
      </c>
      <c r="BA732" s="4">
        <v>10</v>
      </c>
      <c r="BB732" s="4" t="s">
        <v>436</v>
      </c>
      <c r="BC732" s="4">
        <v>2.3212000000000002</v>
      </c>
      <c r="BD732" s="4">
        <v>1.0606</v>
      </c>
      <c r="BE732" s="4">
        <v>3.1909000000000001</v>
      </c>
      <c r="BF732" s="4">
        <v>14.063000000000001</v>
      </c>
      <c r="BG732" s="4">
        <v>11.56</v>
      </c>
      <c r="BH732" s="4">
        <v>0.82</v>
      </c>
      <c r="BI732" s="4">
        <v>18.448</v>
      </c>
      <c r="BJ732" s="4">
        <v>1857.3979999999999</v>
      </c>
      <c r="BK732" s="4">
        <v>722.08399999999995</v>
      </c>
      <c r="BL732" s="4">
        <v>0.81100000000000005</v>
      </c>
      <c r="BM732" s="4">
        <v>0.73</v>
      </c>
      <c r="BN732" s="4">
        <v>1.5409999999999999</v>
      </c>
      <c r="BO732" s="4">
        <v>0.63900000000000001</v>
      </c>
      <c r="BP732" s="4">
        <v>0.57499999999999996</v>
      </c>
      <c r="BQ732" s="4">
        <v>1.214</v>
      </c>
      <c r="BR732" s="4">
        <v>13.1187</v>
      </c>
      <c r="BU732" s="4">
        <v>6.8970000000000002</v>
      </c>
      <c r="BW732" s="4">
        <v>280.87700000000001</v>
      </c>
      <c r="BX732" s="4">
        <v>0.138072</v>
      </c>
      <c r="BY732" s="4">
        <v>-5</v>
      </c>
      <c r="BZ732" s="4">
        <v>0.49690400000000001</v>
      </c>
      <c r="CA732" s="4">
        <v>3.3741349999999999</v>
      </c>
      <c r="CB732" s="4">
        <v>10.037461</v>
      </c>
    </row>
    <row r="733" spans="1:80">
      <c r="A733" s="2">
        <v>42439</v>
      </c>
      <c r="B733" s="29">
        <v>0.39372545138888887</v>
      </c>
      <c r="C733" s="4">
        <v>9.5239999999999991</v>
      </c>
      <c r="D733" s="4">
        <v>7.9827000000000004</v>
      </c>
      <c r="E733" s="4" t="s">
        <v>155</v>
      </c>
      <c r="F733" s="4">
        <v>79826.688850000006</v>
      </c>
      <c r="G733" s="4">
        <v>40.200000000000003</v>
      </c>
      <c r="H733" s="4">
        <v>40.1</v>
      </c>
      <c r="I733" s="4">
        <v>3958</v>
      </c>
      <c r="K733" s="4">
        <v>1.1200000000000001</v>
      </c>
      <c r="L733" s="4">
        <v>268</v>
      </c>
      <c r="M733" s="4">
        <v>0.83689999999999998</v>
      </c>
      <c r="N733" s="4">
        <v>7.9710999999999999</v>
      </c>
      <c r="O733" s="4">
        <v>6.681</v>
      </c>
      <c r="P733" s="4">
        <v>33.634700000000002</v>
      </c>
      <c r="Q733" s="4">
        <v>33.561199999999999</v>
      </c>
      <c r="R733" s="4">
        <v>67.2</v>
      </c>
      <c r="S733" s="4">
        <v>26.509</v>
      </c>
      <c r="T733" s="4">
        <v>26.451000000000001</v>
      </c>
      <c r="U733" s="4">
        <v>53</v>
      </c>
      <c r="V733" s="4">
        <v>3958.0063</v>
      </c>
      <c r="Y733" s="4">
        <v>224.37299999999999</v>
      </c>
      <c r="Z733" s="4">
        <v>0</v>
      </c>
      <c r="AA733" s="4">
        <v>0.93630000000000002</v>
      </c>
      <c r="AB733" s="4" t="s">
        <v>384</v>
      </c>
      <c r="AC733" s="4">
        <v>0</v>
      </c>
      <c r="AD733" s="4">
        <v>11.9</v>
      </c>
      <c r="AE733" s="4">
        <v>843</v>
      </c>
      <c r="AF733" s="4">
        <v>859</v>
      </c>
      <c r="AG733" s="4">
        <v>833</v>
      </c>
      <c r="AH733" s="4">
        <v>76</v>
      </c>
      <c r="AI733" s="4">
        <v>17.809999999999999</v>
      </c>
      <c r="AJ733" s="4">
        <v>0.41</v>
      </c>
      <c r="AK733" s="4">
        <v>983</v>
      </c>
      <c r="AL733" s="4">
        <v>-2</v>
      </c>
      <c r="AM733" s="4">
        <v>0</v>
      </c>
      <c r="AN733" s="4">
        <v>21</v>
      </c>
      <c r="AO733" s="4">
        <v>191.9</v>
      </c>
      <c r="AP733" s="4">
        <v>190</v>
      </c>
      <c r="AQ733" s="4">
        <v>2.7</v>
      </c>
      <c r="AR733" s="4">
        <v>195</v>
      </c>
      <c r="AS733" s="4" t="s">
        <v>155</v>
      </c>
      <c r="AT733" s="4">
        <v>2</v>
      </c>
      <c r="AU733" s="5">
        <v>0.60163194444444446</v>
      </c>
      <c r="AV733" s="4">
        <v>47.159407999999999</v>
      </c>
      <c r="AW733" s="4">
        <v>-88.489796999999996</v>
      </c>
      <c r="AX733" s="4">
        <v>315.2</v>
      </c>
      <c r="AY733" s="4">
        <v>14.5</v>
      </c>
      <c r="AZ733" s="4">
        <v>12</v>
      </c>
      <c r="BA733" s="4">
        <v>10</v>
      </c>
      <c r="BB733" s="4" t="s">
        <v>436</v>
      </c>
      <c r="BC733" s="4">
        <v>2.7212000000000001</v>
      </c>
      <c r="BD733" s="4">
        <v>1.1394</v>
      </c>
      <c r="BE733" s="4">
        <v>3.4908999999999999</v>
      </c>
      <c r="BF733" s="4">
        <v>14.063000000000001</v>
      </c>
      <c r="BG733" s="4">
        <v>11.01</v>
      </c>
      <c r="BH733" s="4">
        <v>0.78</v>
      </c>
      <c r="BI733" s="4">
        <v>19.483000000000001</v>
      </c>
      <c r="BJ733" s="4">
        <v>1605.76</v>
      </c>
      <c r="BK733" s="4">
        <v>856.60599999999999</v>
      </c>
      <c r="BL733" s="4">
        <v>0.71</v>
      </c>
      <c r="BM733" s="4">
        <v>0.70799999999999996</v>
      </c>
      <c r="BN733" s="4">
        <v>1.4179999999999999</v>
      </c>
      <c r="BO733" s="4">
        <v>0.55900000000000005</v>
      </c>
      <c r="BP733" s="4">
        <v>0.55800000000000005</v>
      </c>
      <c r="BQ733" s="4">
        <v>1.117</v>
      </c>
      <c r="BR733" s="4">
        <v>26.365500000000001</v>
      </c>
      <c r="BU733" s="4">
        <v>8.968</v>
      </c>
      <c r="BW733" s="4">
        <v>137.137</v>
      </c>
      <c r="BX733" s="4">
        <v>0.15127199999999999</v>
      </c>
      <c r="BY733" s="4">
        <v>-5</v>
      </c>
      <c r="BZ733" s="4">
        <v>0.497</v>
      </c>
      <c r="CA733" s="4">
        <v>3.6967099999999999</v>
      </c>
      <c r="CB733" s="4">
        <v>10.039400000000001</v>
      </c>
    </row>
    <row r="734" spans="1:80">
      <c r="A734" s="2">
        <v>42439</v>
      </c>
      <c r="B734" s="29">
        <v>0.39373702546296291</v>
      </c>
      <c r="C734" s="4">
        <v>10.372</v>
      </c>
      <c r="D734" s="4">
        <v>7.0919999999999996</v>
      </c>
      <c r="E734" s="4" t="s">
        <v>155</v>
      </c>
      <c r="F734" s="4">
        <v>70920.415949999995</v>
      </c>
      <c r="G734" s="4">
        <v>48</v>
      </c>
      <c r="H734" s="4">
        <v>40</v>
      </c>
      <c r="I734" s="4">
        <v>3220.9</v>
      </c>
      <c r="K734" s="4">
        <v>0.52</v>
      </c>
      <c r="L734" s="4">
        <v>254</v>
      </c>
      <c r="M734" s="4">
        <v>0.83989999999999998</v>
      </c>
      <c r="N734" s="4">
        <v>8.7113999999999994</v>
      </c>
      <c r="O734" s="4">
        <v>5.9565999999999999</v>
      </c>
      <c r="P734" s="4">
        <v>40.315399999999997</v>
      </c>
      <c r="Q734" s="4">
        <v>33.596200000000003</v>
      </c>
      <c r="R734" s="4">
        <v>73.900000000000006</v>
      </c>
      <c r="S734" s="4">
        <v>31.7743</v>
      </c>
      <c r="T734" s="4">
        <v>26.4786</v>
      </c>
      <c r="U734" s="4">
        <v>58.3</v>
      </c>
      <c r="V734" s="4">
        <v>3220.9250000000002</v>
      </c>
      <c r="Y734" s="4">
        <v>213.71799999999999</v>
      </c>
      <c r="Z734" s="4">
        <v>0</v>
      </c>
      <c r="AA734" s="4">
        <v>0.439</v>
      </c>
      <c r="AB734" s="4" t="s">
        <v>384</v>
      </c>
      <c r="AC734" s="4">
        <v>0</v>
      </c>
      <c r="AD734" s="4">
        <v>11.9</v>
      </c>
      <c r="AE734" s="4">
        <v>844</v>
      </c>
      <c r="AF734" s="4">
        <v>859</v>
      </c>
      <c r="AG734" s="4">
        <v>834</v>
      </c>
      <c r="AH734" s="4">
        <v>76</v>
      </c>
      <c r="AI734" s="4">
        <v>17.809999999999999</v>
      </c>
      <c r="AJ734" s="4">
        <v>0.41</v>
      </c>
      <c r="AK734" s="4">
        <v>983</v>
      </c>
      <c r="AL734" s="4">
        <v>-2</v>
      </c>
      <c r="AM734" s="4">
        <v>0</v>
      </c>
      <c r="AN734" s="4">
        <v>21</v>
      </c>
      <c r="AO734" s="4">
        <v>192</v>
      </c>
      <c r="AP734" s="4">
        <v>190</v>
      </c>
      <c r="AQ734" s="4">
        <v>2.8</v>
      </c>
      <c r="AR734" s="4">
        <v>195</v>
      </c>
      <c r="AS734" s="4" t="s">
        <v>155</v>
      </c>
      <c r="AT734" s="4">
        <v>2</v>
      </c>
      <c r="AU734" s="5">
        <v>0.60164351851851849</v>
      </c>
      <c r="AV734" s="4">
        <v>47.159429000000003</v>
      </c>
      <c r="AW734" s="4">
        <v>-88.489827000000005</v>
      </c>
      <c r="AX734" s="4">
        <v>315.5</v>
      </c>
      <c r="AY734" s="4">
        <v>11.1</v>
      </c>
      <c r="AZ734" s="4">
        <v>12</v>
      </c>
      <c r="BA734" s="4">
        <v>10</v>
      </c>
      <c r="BB734" s="4" t="s">
        <v>436</v>
      </c>
      <c r="BC734" s="4">
        <v>2.5762239999999998</v>
      </c>
      <c r="BD734" s="4">
        <v>1</v>
      </c>
      <c r="BE734" s="4">
        <v>3.1551450000000001</v>
      </c>
      <c r="BF734" s="4">
        <v>14.063000000000001</v>
      </c>
      <c r="BG734" s="4">
        <v>11.22</v>
      </c>
      <c r="BH734" s="4">
        <v>0.8</v>
      </c>
      <c r="BI734" s="4">
        <v>19.061</v>
      </c>
      <c r="BJ734" s="4">
        <v>1761.6869999999999</v>
      </c>
      <c r="BK734" s="4">
        <v>766.69200000000001</v>
      </c>
      <c r="BL734" s="4">
        <v>0.85399999999999998</v>
      </c>
      <c r="BM734" s="4">
        <v>0.71099999999999997</v>
      </c>
      <c r="BN734" s="4">
        <v>1.5649999999999999</v>
      </c>
      <c r="BO734" s="4">
        <v>0.67300000000000004</v>
      </c>
      <c r="BP734" s="4">
        <v>0.56100000000000005</v>
      </c>
      <c r="BQ734" s="4">
        <v>1.234</v>
      </c>
      <c r="BR734" s="4">
        <v>21.538699999999999</v>
      </c>
      <c r="BU734" s="4">
        <v>8.5749999999999993</v>
      </c>
      <c r="BW734" s="4">
        <v>64.55</v>
      </c>
      <c r="BX734" s="4">
        <v>0.12678400000000001</v>
      </c>
      <c r="BY734" s="4">
        <v>-5</v>
      </c>
      <c r="BZ734" s="4">
        <v>0.49790400000000001</v>
      </c>
      <c r="CA734" s="4">
        <v>3.098284</v>
      </c>
      <c r="CB734" s="4">
        <v>10.057661</v>
      </c>
    </row>
    <row r="735" spans="1:80">
      <c r="A735" s="2">
        <v>42439</v>
      </c>
      <c r="B735" s="29">
        <v>0.39374859953703706</v>
      </c>
      <c r="C735" s="4">
        <v>11.974</v>
      </c>
      <c r="D735" s="4">
        <v>5.5194999999999999</v>
      </c>
      <c r="E735" s="4" t="s">
        <v>155</v>
      </c>
      <c r="F735" s="4">
        <v>55194.81869</v>
      </c>
      <c r="G735" s="4">
        <v>41.7</v>
      </c>
      <c r="H735" s="4">
        <v>40</v>
      </c>
      <c r="I735" s="4">
        <v>2747</v>
      </c>
      <c r="K735" s="4">
        <v>0.3</v>
      </c>
      <c r="L735" s="4">
        <v>201</v>
      </c>
      <c r="M735" s="4">
        <v>0.84319999999999995</v>
      </c>
      <c r="N735" s="4">
        <v>10.0961</v>
      </c>
      <c r="O735" s="4">
        <v>4.6538000000000004</v>
      </c>
      <c r="P735" s="4">
        <v>35.152700000000003</v>
      </c>
      <c r="Q735" s="4">
        <v>33.688800000000001</v>
      </c>
      <c r="R735" s="4">
        <v>68.8</v>
      </c>
      <c r="S735" s="4">
        <v>27.705400000000001</v>
      </c>
      <c r="T735" s="4">
        <v>26.551600000000001</v>
      </c>
      <c r="U735" s="4">
        <v>54.3</v>
      </c>
      <c r="V735" s="4">
        <v>2746.9531000000002</v>
      </c>
      <c r="Y735" s="4">
        <v>169.44399999999999</v>
      </c>
      <c r="Z735" s="4">
        <v>0</v>
      </c>
      <c r="AA735" s="4">
        <v>0.25290000000000001</v>
      </c>
      <c r="AB735" s="4" t="s">
        <v>384</v>
      </c>
      <c r="AC735" s="4">
        <v>0</v>
      </c>
      <c r="AD735" s="4">
        <v>11.9</v>
      </c>
      <c r="AE735" s="4">
        <v>845</v>
      </c>
      <c r="AF735" s="4">
        <v>859</v>
      </c>
      <c r="AG735" s="4">
        <v>835</v>
      </c>
      <c r="AH735" s="4">
        <v>76</v>
      </c>
      <c r="AI735" s="4">
        <v>17.809999999999999</v>
      </c>
      <c r="AJ735" s="4">
        <v>0.41</v>
      </c>
      <c r="AK735" s="4">
        <v>983</v>
      </c>
      <c r="AL735" s="4">
        <v>-2</v>
      </c>
      <c r="AM735" s="4">
        <v>0</v>
      </c>
      <c r="AN735" s="4">
        <v>21</v>
      </c>
      <c r="AO735" s="4">
        <v>192</v>
      </c>
      <c r="AP735" s="4">
        <v>190</v>
      </c>
      <c r="AQ735" s="4">
        <v>3</v>
      </c>
      <c r="AR735" s="4">
        <v>195</v>
      </c>
      <c r="AS735" s="4" t="s">
        <v>155</v>
      </c>
      <c r="AT735" s="4">
        <v>2</v>
      </c>
      <c r="AU735" s="5">
        <v>0.60165509259259264</v>
      </c>
      <c r="AV735" s="4">
        <v>47.159438999999999</v>
      </c>
      <c r="AW735" s="4">
        <v>-88.489836999999994</v>
      </c>
      <c r="AX735" s="4">
        <v>315.60000000000002</v>
      </c>
      <c r="AY735" s="4">
        <v>7.3</v>
      </c>
      <c r="AZ735" s="4">
        <v>12</v>
      </c>
      <c r="BA735" s="4">
        <v>9</v>
      </c>
      <c r="BB735" s="4" t="s">
        <v>437</v>
      </c>
      <c r="BC735" s="4">
        <v>1.6</v>
      </c>
      <c r="BD735" s="4">
        <v>1.03023</v>
      </c>
      <c r="BE735" s="4">
        <v>1.9302299999999999</v>
      </c>
      <c r="BF735" s="4">
        <v>14.063000000000001</v>
      </c>
      <c r="BG735" s="4">
        <v>11.47</v>
      </c>
      <c r="BH735" s="4">
        <v>0.82</v>
      </c>
      <c r="BI735" s="4">
        <v>18.602</v>
      </c>
      <c r="BJ735" s="4">
        <v>2037.059</v>
      </c>
      <c r="BK735" s="4">
        <v>597.62900000000002</v>
      </c>
      <c r="BL735" s="4">
        <v>0.74299999999999999</v>
      </c>
      <c r="BM735" s="4">
        <v>0.71199999999999997</v>
      </c>
      <c r="BN735" s="4">
        <v>1.4550000000000001</v>
      </c>
      <c r="BO735" s="4">
        <v>0.58499999999999996</v>
      </c>
      <c r="BP735" s="4">
        <v>0.56100000000000005</v>
      </c>
      <c r="BQ735" s="4">
        <v>1.1459999999999999</v>
      </c>
      <c r="BR735" s="4">
        <v>18.327300000000001</v>
      </c>
      <c r="BU735" s="4">
        <v>6.7830000000000004</v>
      </c>
      <c r="BW735" s="4">
        <v>37.109000000000002</v>
      </c>
      <c r="BX735" s="4">
        <v>0.15473600000000001</v>
      </c>
      <c r="BY735" s="4">
        <v>-5</v>
      </c>
      <c r="BZ735" s="4">
        <v>0.49619200000000002</v>
      </c>
      <c r="CA735" s="4">
        <v>3.781361</v>
      </c>
      <c r="CB735" s="4">
        <v>10.023078</v>
      </c>
    </row>
    <row r="736" spans="1:80">
      <c r="A736" s="2">
        <v>42439</v>
      </c>
      <c r="B736" s="29">
        <v>0.3937601736111111</v>
      </c>
      <c r="C736" s="4">
        <v>12.891999999999999</v>
      </c>
      <c r="D736" s="4">
        <v>2.0876000000000001</v>
      </c>
      <c r="E736" s="4" t="s">
        <v>155</v>
      </c>
      <c r="F736" s="4">
        <v>20875.72119</v>
      </c>
      <c r="G736" s="4">
        <v>18.899999999999999</v>
      </c>
      <c r="H736" s="4">
        <v>36.200000000000003</v>
      </c>
      <c r="I736" s="4">
        <v>1666.8</v>
      </c>
      <c r="K736" s="4">
        <v>0.2</v>
      </c>
      <c r="L736" s="4">
        <v>165</v>
      </c>
      <c r="M736" s="4">
        <v>0.86829999999999996</v>
      </c>
      <c r="N736" s="4">
        <v>11.1951</v>
      </c>
      <c r="O736" s="4">
        <v>1.8127</v>
      </c>
      <c r="P736" s="4">
        <v>16.438300000000002</v>
      </c>
      <c r="Q736" s="4">
        <v>31.473500000000001</v>
      </c>
      <c r="R736" s="4">
        <v>47.9</v>
      </c>
      <c r="S736" s="4">
        <v>12.9557</v>
      </c>
      <c r="T736" s="4">
        <v>24.805599999999998</v>
      </c>
      <c r="U736" s="4">
        <v>37.799999999999997</v>
      </c>
      <c r="V736" s="4">
        <v>1666.8372999999999</v>
      </c>
      <c r="Y736" s="4">
        <v>143.64500000000001</v>
      </c>
      <c r="Z736" s="4">
        <v>0</v>
      </c>
      <c r="AA736" s="4">
        <v>0.17369999999999999</v>
      </c>
      <c r="AB736" s="4" t="s">
        <v>384</v>
      </c>
      <c r="AC736" s="4">
        <v>0</v>
      </c>
      <c r="AD736" s="4">
        <v>11.9</v>
      </c>
      <c r="AE736" s="4">
        <v>844</v>
      </c>
      <c r="AF736" s="4">
        <v>859</v>
      </c>
      <c r="AG736" s="4">
        <v>835</v>
      </c>
      <c r="AH736" s="4">
        <v>76</v>
      </c>
      <c r="AI736" s="4">
        <v>17.809999999999999</v>
      </c>
      <c r="AJ736" s="4">
        <v>0.41</v>
      </c>
      <c r="AK736" s="4">
        <v>983</v>
      </c>
      <c r="AL736" s="4">
        <v>-2</v>
      </c>
      <c r="AM736" s="4">
        <v>0</v>
      </c>
      <c r="AN736" s="4">
        <v>21</v>
      </c>
      <c r="AO736" s="4">
        <v>192</v>
      </c>
      <c r="AP736" s="4">
        <v>189.1</v>
      </c>
      <c r="AQ736" s="4">
        <v>2.8</v>
      </c>
      <c r="AR736" s="4">
        <v>195</v>
      </c>
      <c r="AS736" s="4" t="s">
        <v>155</v>
      </c>
      <c r="AT736" s="4">
        <v>2</v>
      </c>
      <c r="AU736" s="5">
        <v>0.60166666666666668</v>
      </c>
      <c r="AV736" s="4">
        <v>47.159444000000001</v>
      </c>
      <c r="AW736" s="4">
        <v>-88.489845000000003</v>
      </c>
      <c r="AX736" s="4">
        <v>315.5</v>
      </c>
      <c r="AY736" s="4">
        <v>4.9000000000000004</v>
      </c>
      <c r="AZ736" s="4">
        <v>12</v>
      </c>
      <c r="BA736" s="4">
        <v>9</v>
      </c>
      <c r="BB736" s="4" t="s">
        <v>437</v>
      </c>
      <c r="BC736" s="4">
        <v>1.6303000000000001</v>
      </c>
      <c r="BD736" s="4">
        <v>1.0697000000000001</v>
      </c>
      <c r="BE736" s="4">
        <v>2</v>
      </c>
      <c r="BF736" s="4">
        <v>14.063000000000001</v>
      </c>
      <c r="BG736" s="4">
        <v>13.8</v>
      </c>
      <c r="BH736" s="4">
        <v>0.98</v>
      </c>
      <c r="BI736" s="4">
        <v>15.162000000000001</v>
      </c>
      <c r="BJ736" s="4">
        <v>2577.047</v>
      </c>
      <c r="BK736" s="4">
        <v>265.58499999999998</v>
      </c>
      <c r="BL736" s="4">
        <v>0.39600000000000002</v>
      </c>
      <c r="BM736" s="4">
        <v>0.75900000000000001</v>
      </c>
      <c r="BN736" s="4">
        <v>1.155</v>
      </c>
      <c r="BO736" s="4">
        <v>0.312</v>
      </c>
      <c r="BP736" s="4">
        <v>0.59799999999999998</v>
      </c>
      <c r="BQ736" s="4">
        <v>0.91</v>
      </c>
      <c r="BR736" s="4">
        <v>12.6877</v>
      </c>
      <c r="BU736" s="4">
        <v>6.56</v>
      </c>
      <c r="BW736" s="4">
        <v>29.068000000000001</v>
      </c>
      <c r="BX736" s="4">
        <v>0.202296</v>
      </c>
      <c r="BY736" s="4">
        <v>-5</v>
      </c>
      <c r="BZ736" s="4">
        <v>0.49509599999999998</v>
      </c>
      <c r="CA736" s="4">
        <v>4.9436080000000002</v>
      </c>
      <c r="CB736" s="4">
        <v>10.000939000000001</v>
      </c>
    </row>
    <row r="737" spans="1:80">
      <c r="A737" s="2">
        <v>42439</v>
      </c>
      <c r="B737" s="29">
        <v>0.39377174768518519</v>
      </c>
      <c r="C737" s="4">
        <v>11.791</v>
      </c>
      <c r="D737" s="4">
        <v>5.0993000000000004</v>
      </c>
      <c r="E737" s="4" t="s">
        <v>155</v>
      </c>
      <c r="F737" s="4">
        <v>50992.530120000003</v>
      </c>
      <c r="G737" s="4">
        <v>9</v>
      </c>
      <c r="H737" s="4">
        <v>36.200000000000003</v>
      </c>
      <c r="I737" s="4">
        <v>1893.9</v>
      </c>
      <c r="K737" s="4">
        <v>0.1</v>
      </c>
      <c r="L737" s="4">
        <v>196</v>
      </c>
      <c r="M737" s="4">
        <v>0.84930000000000005</v>
      </c>
      <c r="N737" s="4">
        <v>10.0136</v>
      </c>
      <c r="O737" s="4">
        <v>4.3307000000000002</v>
      </c>
      <c r="P737" s="4">
        <v>7.6592000000000002</v>
      </c>
      <c r="Q737" s="4">
        <v>30.7056</v>
      </c>
      <c r="R737" s="4">
        <v>38.4</v>
      </c>
      <c r="S737" s="4">
        <v>6.0365000000000002</v>
      </c>
      <c r="T737" s="4">
        <v>24.200399999999998</v>
      </c>
      <c r="U737" s="4">
        <v>30.2</v>
      </c>
      <c r="V737" s="4">
        <v>1893.8992000000001</v>
      </c>
      <c r="Y737" s="4">
        <v>166.16399999999999</v>
      </c>
      <c r="Z737" s="4">
        <v>0</v>
      </c>
      <c r="AA737" s="4">
        <v>8.4900000000000003E-2</v>
      </c>
      <c r="AB737" s="4" t="s">
        <v>384</v>
      </c>
      <c r="AC737" s="4">
        <v>0</v>
      </c>
      <c r="AD737" s="4">
        <v>11.9</v>
      </c>
      <c r="AE737" s="4">
        <v>843</v>
      </c>
      <c r="AF737" s="4">
        <v>859</v>
      </c>
      <c r="AG737" s="4">
        <v>833</v>
      </c>
      <c r="AH737" s="4">
        <v>76</v>
      </c>
      <c r="AI737" s="4">
        <v>17.809999999999999</v>
      </c>
      <c r="AJ737" s="4">
        <v>0.41</v>
      </c>
      <c r="AK737" s="4">
        <v>983</v>
      </c>
      <c r="AL737" s="4">
        <v>-2</v>
      </c>
      <c r="AM737" s="4">
        <v>0</v>
      </c>
      <c r="AN737" s="4">
        <v>21</v>
      </c>
      <c r="AO737" s="4">
        <v>192</v>
      </c>
      <c r="AP737" s="4">
        <v>189</v>
      </c>
      <c r="AQ737" s="4">
        <v>3.1</v>
      </c>
      <c r="AR737" s="4">
        <v>195</v>
      </c>
      <c r="AS737" s="4" t="s">
        <v>155</v>
      </c>
      <c r="AT737" s="4">
        <v>2</v>
      </c>
      <c r="AU737" s="5">
        <v>0.60167824074074072</v>
      </c>
      <c r="AV737" s="4">
        <v>47.159443000000003</v>
      </c>
      <c r="AW737" s="4">
        <v>-88.489868000000001</v>
      </c>
      <c r="AX737" s="4">
        <v>315.60000000000002</v>
      </c>
      <c r="AY737" s="4">
        <v>4.3</v>
      </c>
      <c r="AZ737" s="4">
        <v>12</v>
      </c>
      <c r="BA737" s="4">
        <v>10</v>
      </c>
      <c r="BB737" s="4" t="s">
        <v>436</v>
      </c>
      <c r="BC737" s="4">
        <v>1.7</v>
      </c>
      <c r="BD737" s="4">
        <v>1</v>
      </c>
      <c r="BE737" s="4">
        <v>2</v>
      </c>
      <c r="BF737" s="4">
        <v>14.063000000000001</v>
      </c>
      <c r="BG737" s="4">
        <v>11.96</v>
      </c>
      <c r="BH737" s="4">
        <v>0.85</v>
      </c>
      <c r="BI737" s="4">
        <v>17.745999999999999</v>
      </c>
      <c r="BJ737" s="4">
        <v>2088.8389999999999</v>
      </c>
      <c r="BK737" s="4">
        <v>574.98199999999997</v>
      </c>
      <c r="BL737" s="4">
        <v>0.16700000000000001</v>
      </c>
      <c r="BM737" s="4">
        <v>0.67100000000000004</v>
      </c>
      <c r="BN737" s="4">
        <v>0.83799999999999997</v>
      </c>
      <c r="BO737" s="4">
        <v>0.13200000000000001</v>
      </c>
      <c r="BP737" s="4">
        <v>0.52900000000000003</v>
      </c>
      <c r="BQ737" s="4">
        <v>0.66100000000000003</v>
      </c>
      <c r="BR737" s="4">
        <v>13.063800000000001</v>
      </c>
      <c r="BU737" s="4">
        <v>6.8769999999999998</v>
      </c>
      <c r="BW737" s="4">
        <v>12.882</v>
      </c>
      <c r="BX737" s="4">
        <v>0.172648</v>
      </c>
      <c r="BY737" s="4">
        <v>-5</v>
      </c>
      <c r="BZ737" s="4">
        <v>0.49680800000000003</v>
      </c>
      <c r="CA737" s="4">
        <v>4.2190859999999999</v>
      </c>
      <c r="CB737" s="4">
        <v>10.035522</v>
      </c>
    </row>
    <row r="738" spans="1:80">
      <c r="A738" s="2">
        <v>42439</v>
      </c>
      <c r="B738" s="29">
        <v>0.39378332175925923</v>
      </c>
      <c r="C738" s="4">
        <v>9.923</v>
      </c>
      <c r="D738" s="4">
        <v>7.5336999999999996</v>
      </c>
      <c r="E738" s="4" t="s">
        <v>155</v>
      </c>
      <c r="F738" s="4">
        <v>75337.053140000004</v>
      </c>
      <c r="G738" s="4">
        <v>16.2</v>
      </c>
      <c r="H738" s="4">
        <v>35.9</v>
      </c>
      <c r="I738" s="4">
        <v>3132.6</v>
      </c>
      <c r="K738" s="4">
        <v>0.1</v>
      </c>
      <c r="L738" s="4">
        <v>261</v>
      </c>
      <c r="M738" s="4">
        <v>0.83940000000000003</v>
      </c>
      <c r="N738" s="4">
        <v>8.3291000000000004</v>
      </c>
      <c r="O738" s="4">
        <v>6.3239000000000001</v>
      </c>
      <c r="P738" s="4">
        <v>13.610799999999999</v>
      </c>
      <c r="Q738" s="4">
        <v>30.107199999999999</v>
      </c>
      <c r="R738" s="4">
        <v>43.7</v>
      </c>
      <c r="S738" s="4">
        <v>10.7273</v>
      </c>
      <c r="T738" s="4">
        <v>23.7288</v>
      </c>
      <c r="U738" s="4">
        <v>34.5</v>
      </c>
      <c r="V738" s="4">
        <v>3132.5718999999999</v>
      </c>
      <c r="Y738" s="4">
        <v>219.339</v>
      </c>
      <c r="Z738" s="4">
        <v>0</v>
      </c>
      <c r="AA738" s="4">
        <v>8.3900000000000002E-2</v>
      </c>
      <c r="AB738" s="4" t="s">
        <v>384</v>
      </c>
      <c r="AC738" s="4">
        <v>0</v>
      </c>
      <c r="AD738" s="4">
        <v>11.9</v>
      </c>
      <c r="AE738" s="4">
        <v>842</v>
      </c>
      <c r="AF738" s="4">
        <v>859</v>
      </c>
      <c r="AG738" s="4">
        <v>832</v>
      </c>
      <c r="AH738" s="4">
        <v>76</v>
      </c>
      <c r="AI738" s="4">
        <v>17.809999999999999</v>
      </c>
      <c r="AJ738" s="4">
        <v>0.41</v>
      </c>
      <c r="AK738" s="4">
        <v>983</v>
      </c>
      <c r="AL738" s="4">
        <v>-2</v>
      </c>
      <c r="AM738" s="4">
        <v>0</v>
      </c>
      <c r="AN738" s="4">
        <v>21</v>
      </c>
      <c r="AO738" s="4">
        <v>192</v>
      </c>
      <c r="AP738" s="4">
        <v>189.9</v>
      </c>
      <c r="AQ738" s="4">
        <v>3.6</v>
      </c>
      <c r="AR738" s="4">
        <v>195</v>
      </c>
      <c r="AS738" s="4" t="s">
        <v>155</v>
      </c>
      <c r="AT738" s="4">
        <v>2</v>
      </c>
      <c r="AU738" s="5">
        <v>0.60168981481481476</v>
      </c>
      <c r="AV738" s="4">
        <v>47.159427999999998</v>
      </c>
      <c r="AW738" s="4">
        <v>-88.489890000000003</v>
      </c>
      <c r="AX738" s="4">
        <v>315.7</v>
      </c>
      <c r="AY738" s="4">
        <v>4.5</v>
      </c>
      <c r="AZ738" s="4">
        <v>12</v>
      </c>
      <c r="BA738" s="4">
        <v>10</v>
      </c>
      <c r="BB738" s="4" t="s">
        <v>436</v>
      </c>
      <c r="BC738" s="4">
        <v>1.6394</v>
      </c>
      <c r="BD738" s="4">
        <v>1.0303</v>
      </c>
      <c r="BE738" s="4">
        <v>2</v>
      </c>
      <c r="BF738" s="4">
        <v>14.063000000000001</v>
      </c>
      <c r="BG738" s="4">
        <v>11.17</v>
      </c>
      <c r="BH738" s="4">
        <v>0.79</v>
      </c>
      <c r="BI738" s="4">
        <v>19.13</v>
      </c>
      <c r="BJ738" s="4">
        <v>1687.0640000000001</v>
      </c>
      <c r="BK738" s="4">
        <v>815.25900000000001</v>
      </c>
      <c r="BL738" s="4">
        <v>0.28899999999999998</v>
      </c>
      <c r="BM738" s="4">
        <v>0.63900000000000001</v>
      </c>
      <c r="BN738" s="4">
        <v>0.92700000000000005</v>
      </c>
      <c r="BO738" s="4">
        <v>0.22800000000000001</v>
      </c>
      <c r="BP738" s="4">
        <v>0.503</v>
      </c>
      <c r="BQ738" s="4">
        <v>0.73099999999999998</v>
      </c>
      <c r="BR738" s="4">
        <v>20.981200000000001</v>
      </c>
      <c r="BU738" s="4">
        <v>8.8140000000000001</v>
      </c>
      <c r="BW738" s="4">
        <v>12.363</v>
      </c>
      <c r="BX738" s="4">
        <v>0.19431200000000001</v>
      </c>
      <c r="BY738" s="4">
        <v>-5</v>
      </c>
      <c r="BZ738" s="4">
        <v>0.497</v>
      </c>
      <c r="CA738" s="4">
        <v>4.7484999999999999</v>
      </c>
      <c r="CB738" s="4">
        <v>10.039400000000001</v>
      </c>
    </row>
    <row r="739" spans="1:80">
      <c r="A739" s="2">
        <v>42439</v>
      </c>
      <c r="B739" s="29">
        <v>0.39379489583333332</v>
      </c>
      <c r="C739" s="4">
        <v>9.1460000000000008</v>
      </c>
      <c r="D739" s="4">
        <v>9.0284999999999993</v>
      </c>
      <c r="E739" s="4" t="s">
        <v>155</v>
      </c>
      <c r="F739" s="4">
        <v>90284.55833</v>
      </c>
      <c r="G739" s="4">
        <v>34.799999999999997</v>
      </c>
      <c r="H739" s="4">
        <v>35.5</v>
      </c>
      <c r="I739" s="4">
        <v>3498.4</v>
      </c>
      <c r="K739" s="4">
        <v>0.1</v>
      </c>
      <c r="L739" s="4">
        <v>264</v>
      </c>
      <c r="M739" s="4">
        <v>0.83020000000000005</v>
      </c>
      <c r="N739" s="4">
        <v>7.5926999999999998</v>
      </c>
      <c r="O739" s="4">
        <v>7.4950999999999999</v>
      </c>
      <c r="P739" s="4">
        <v>28.903600000000001</v>
      </c>
      <c r="Q739" s="4">
        <v>29.4785</v>
      </c>
      <c r="R739" s="4">
        <v>58.4</v>
      </c>
      <c r="S739" s="4">
        <v>22.780100000000001</v>
      </c>
      <c r="T739" s="4">
        <v>23.2333</v>
      </c>
      <c r="U739" s="4">
        <v>46</v>
      </c>
      <c r="V739" s="4">
        <v>3498.3982000000001</v>
      </c>
      <c r="Y739" s="4">
        <v>219.00800000000001</v>
      </c>
      <c r="Z739" s="4">
        <v>0</v>
      </c>
      <c r="AA739" s="4">
        <v>8.3000000000000004E-2</v>
      </c>
      <c r="AB739" s="4" t="s">
        <v>384</v>
      </c>
      <c r="AC739" s="4">
        <v>0</v>
      </c>
      <c r="AD739" s="4">
        <v>11.9</v>
      </c>
      <c r="AE739" s="4">
        <v>844</v>
      </c>
      <c r="AF739" s="4">
        <v>859</v>
      </c>
      <c r="AG739" s="4">
        <v>833</v>
      </c>
      <c r="AH739" s="4">
        <v>76</v>
      </c>
      <c r="AI739" s="4">
        <v>17.809999999999999</v>
      </c>
      <c r="AJ739" s="4">
        <v>0.41</v>
      </c>
      <c r="AK739" s="4">
        <v>983</v>
      </c>
      <c r="AL739" s="4">
        <v>-2</v>
      </c>
      <c r="AM739" s="4">
        <v>0</v>
      </c>
      <c r="AN739" s="4">
        <v>21</v>
      </c>
      <c r="AO739" s="4">
        <v>192</v>
      </c>
      <c r="AP739" s="4">
        <v>189.1</v>
      </c>
      <c r="AQ739" s="4">
        <v>3.4</v>
      </c>
      <c r="AR739" s="4">
        <v>195</v>
      </c>
      <c r="AS739" s="4" t="s">
        <v>155</v>
      </c>
      <c r="AT739" s="4">
        <v>2</v>
      </c>
      <c r="AU739" s="5">
        <v>0.60170138888888891</v>
      </c>
      <c r="AV739" s="4">
        <v>47.159405999999997</v>
      </c>
      <c r="AW739" s="4">
        <v>-88.489894000000007</v>
      </c>
      <c r="AX739" s="4">
        <v>315.7</v>
      </c>
      <c r="AY739" s="4">
        <v>5.7</v>
      </c>
      <c r="AZ739" s="4">
        <v>12</v>
      </c>
      <c r="BA739" s="4">
        <v>10</v>
      </c>
      <c r="BB739" s="4" t="s">
        <v>436</v>
      </c>
      <c r="BC739" s="4">
        <v>1.6818</v>
      </c>
      <c r="BD739" s="4">
        <v>1.2212000000000001</v>
      </c>
      <c r="BE739" s="4">
        <v>2.2121</v>
      </c>
      <c r="BF739" s="4">
        <v>14.063000000000001</v>
      </c>
      <c r="BG739" s="4">
        <v>10.52</v>
      </c>
      <c r="BH739" s="4">
        <v>0.75</v>
      </c>
      <c r="BI739" s="4">
        <v>20.457999999999998</v>
      </c>
      <c r="BJ739" s="4">
        <v>1490.8009999999999</v>
      </c>
      <c r="BK739" s="4">
        <v>936.65700000000004</v>
      </c>
      <c r="BL739" s="4">
        <v>0.59399999999999997</v>
      </c>
      <c r="BM739" s="4">
        <v>0.60599999999999998</v>
      </c>
      <c r="BN739" s="4">
        <v>1.2</v>
      </c>
      <c r="BO739" s="4">
        <v>0.46800000000000003</v>
      </c>
      <c r="BP739" s="4">
        <v>0.47799999999999998</v>
      </c>
      <c r="BQ739" s="4">
        <v>0.94599999999999995</v>
      </c>
      <c r="BR739" s="4">
        <v>22.713799999999999</v>
      </c>
      <c r="BU739" s="4">
        <v>8.532</v>
      </c>
      <c r="BW739" s="4">
        <v>11.852</v>
      </c>
      <c r="BX739" s="4">
        <v>0.199709</v>
      </c>
      <c r="BY739" s="4">
        <v>-5</v>
      </c>
      <c r="BZ739" s="4">
        <v>0.49970900000000001</v>
      </c>
      <c r="CA739" s="4">
        <v>4.8803960000000002</v>
      </c>
      <c r="CB739" s="4">
        <v>10.094128</v>
      </c>
    </row>
    <row r="740" spans="1:80">
      <c r="A740" s="2">
        <v>42439</v>
      </c>
      <c r="B740" s="29">
        <v>0.39380646990740736</v>
      </c>
      <c r="C740" s="4">
        <v>8.51</v>
      </c>
      <c r="D740" s="4">
        <v>10.117599999999999</v>
      </c>
      <c r="E740" s="4" t="s">
        <v>155</v>
      </c>
      <c r="F740" s="4">
        <v>101176.0815</v>
      </c>
      <c r="G740" s="4">
        <v>36.6</v>
      </c>
      <c r="H740" s="4">
        <v>35.299999999999997</v>
      </c>
      <c r="I740" s="4">
        <v>3450.9</v>
      </c>
      <c r="K740" s="4">
        <v>0.1</v>
      </c>
      <c r="L740" s="4">
        <v>299</v>
      </c>
      <c r="M740" s="4">
        <v>0.82410000000000005</v>
      </c>
      <c r="N740" s="4">
        <v>7.0129999999999999</v>
      </c>
      <c r="O740" s="4">
        <v>8.3379999999999992</v>
      </c>
      <c r="P740" s="4">
        <v>30.162199999999999</v>
      </c>
      <c r="Q740" s="4">
        <v>29.090800000000002</v>
      </c>
      <c r="R740" s="4">
        <v>59.3</v>
      </c>
      <c r="S740" s="4">
        <v>23.772099999999998</v>
      </c>
      <c r="T740" s="4">
        <v>22.927700000000002</v>
      </c>
      <c r="U740" s="4">
        <v>46.7</v>
      </c>
      <c r="V740" s="4">
        <v>3450.8647999999998</v>
      </c>
      <c r="Y740" s="4">
        <v>246.321</v>
      </c>
      <c r="Z740" s="4">
        <v>0</v>
      </c>
      <c r="AA740" s="4">
        <v>8.2400000000000001E-2</v>
      </c>
      <c r="AB740" s="4" t="s">
        <v>384</v>
      </c>
      <c r="AC740" s="4">
        <v>0</v>
      </c>
      <c r="AD740" s="4">
        <v>11.9</v>
      </c>
      <c r="AE740" s="4">
        <v>844</v>
      </c>
      <c r="AF740" s="4">
        <v>861</v>
      </c>
      <c r="AG740" s="4">
        <v>834</v>
      </c>
      <c r="AH740" s="4">
        <v>76</v>
      </c>
      <c r="AI740" s="4">
        <v>17.809999999999999</v>
      </c>
      <c r="AJ740" s="4">
        <v>0.41</v>
      </c>
      <c r="AK740" s="4">
        <v>983</v>
      </c>
      <c r="AL740" s="4">
        <v>-2</v>
      </c>
      <c r="AM740" s="4">
        <v>0</v>
      </c>
      <c r="AN740" s="4">
        <v>21</v>
      </c>
      <c r="AO740" s="4">
        <v>191.1</v>
      </c>
      <c r="AP740" s="4">
        <v>189</v>
      </c>
      <c r="AQ740" s="4">
        <v>3.8</v>
      </c>
      <c r="AR740" s="4">
        <v>195</v>
      </c>
      <c r="AS740" s="4" t="s">
        <v>155</v>
      </c>
      <c r="AT740" s="4">
        <v>2</v>
      </c>
      <c r="AU740" s="5">
        <v>0.60171296296296295</v>
      </c>
      <c r="AV740" s="4">
        <v>47.159377999999997</v>
      </c>
      <c r="AW740" s="4">
        <v>-88.489873000000003</v>
      </c>
      <c r="AX740" s="4">
        <v>315.60000000000002</v>
      </c>
      <c r="AY740" s="4">
        <v>5.7</v>
      </c>
      <c r="AZ740" s="4">
        <v>12</v>
      </c>
      <c r="BA740" s="4">
        <v>10</v>
      </c>
      <c r="BB740" s="4" t="s">
        <v>436</v>
      </c>
      <c r="BC740" s="4">
        <v>1.9787999999999999</v>
      </c>
      <c r="BD740" s="4">
        <v>1.5303</v>
      </c>
      <c r="BE740" s="4">
        <v>2.7</v>
      </c>
      <c r="BF740" s="4">
        <v>14.063000000000001</v>
      </c>
      <c r="BG740" s="4">
        <v>10.130000000000001</v>
      </c>
      <c r="BH740" s="4">
        <v>0.72</v>
      </c>
      <c r="BI740" s="4">
        <v>21.344000000000001</v>
      </c>
      <c r="BJ740" s="4">
        <v>1354.248</v>
      </c>
      <c r="BK740" s="4">
        <v>1024.7760000000001</v>
      </c>
      <c r="BL740" s="4">
        <v>0.61</v>
      </c>
      <c r="BM740" s="4">
        <v>0.58799999999999997</v>
      </c>
      <c r="BN740" s="4">
        <v>1.198</v>
      </c>
      <c r="BO740" s="4">
        <v>0.48099999999999998</v>
      </c>
      <c r="BP740" s="4">
        <v>0.46400000000000002</v>
      </c>
      <c r="BQ740" s="4">
        <v>0.94399999999999995</v>
      </c>
      <c r="BR740" s="4">
        <v>22.0352</v>
      </c>
      <c r="BU740" s="4">
        <v>9.4369999999999994</v>
      </c>
      <c r="BW740" s="4">
        <v>11.571</v>
      </c>
      <c r="BX740" s="4">
        <v>0.16294</v>
      </c>
      <c r="BY740" s="4">
        <v>-5</v>
      </c>
      <c r="BZ740" s="4">
        <v>0.49909599999999998</v>
      </c>
      <c r="CA740" s="4">
        <v>3.9818449999999999</v>
      </c>
      <c r="CB740" s="4">
        <v>10.081740999999999</v>
      </c>
    </row>
    <row r="741" spans="1:80">
      <c r="A741" s="2">
        <v>42439</v>
      </c>
      <c r="B741" s="29">
        <v>0.39381804398148151</v>
      </c>
      <c r="C741" s="4">
        <v>7.649</v>
      </c>
      <c r="D741" s="4">
        <v>11.444100000000001</v>
      </c>
      <c r="E741" s="4" t="s">
        <v>155</v>
      </c>
      <c r="F741" s="4">
        <v>114441.0926</v>
      </c>
      <c r="G741" s="4">
        <v>32.4</v>
      </c>
      <c r="H741" s="4">
        <v>35.299999999999997</v>
      </c>
      <c r="I741" s="4">
        <v>4115.7</v>
      </c>
      <c r="K741" s="4">
        <v>0.1</v>
      </c>
      <c r="L741" s="4">
        <v>344</v>
      </c>
      <c r="M741" s="4">
        <v>0.81599999999999995</v>
      </c>
      <c r="N741" s="4">
        <v>6.2413999999999996</v>
      </c>
      <c r="O741" s="4">
        <v>9.3384</v>
      </c>
      <c r="P741" s="4">
        <v>26.459399999999999</v>
      </c>
      <c r="Q741" s="4">
        <v>28.768799999999999</v>
      </c>
      <c r="R741" s="4">
        <v>55.2</v>
      </c>
      <c r="S741" s="4">
        <v>20.8538</v>
      </c>
      <c r="T741" s="4">
        <v>22.6739</v>
      </c>
      <c r="U741" s="4">
        <v>43.5</v>
      </c>
      <c r="V741" s="4">
        <v>4115.6556</v>
      </c>
      <c r="Y741" s="4">
        <v>281.06099999999998</v>
      </c>
      <c r="Z741" s="4">
        <v>0</v>
      </c>
      <c r="AA741" s="4">
        <v>8.1600000000000006E-2</v>
      </c>
      <c r="AB741" s="4" t="s">
        <v>384</v>
      </c>
      <c r="AC741" s="4">
        <v>0</v>
      </c>
      <c r="AD741" s="4">
        <v>11.9</v>
      </c>
      <c r="AE741" s="4">
        <v>845</v>
      </c>
      <c r="AF741" s="4">
        <v>860</v>
      </c>
      <c r="AG741" s="4">
        <v>836</v>
      </c>
      <c r="AH741" s="4">
        <v>76</v>
      </c>
      <c r="AI741" s="4">
        <v>17.809999999999999</v>
      </c>
      <c r="AJ741" s="4">
        <v>0.41</v>
      </c>
      <c r="AK741" s="4">
        <v>983</v>
      </c>
      <c r="AL741" s="4">
        <v>-2</v>
      </c>
      <c r="AM741" s="4">
        <v>0</v>
      </c>
      <c r="AN741" s="4">
        <v>21</v>
      </c>
      <c r="AO741" s="4">
        <v>191</v>
      </c>
      <c r="AP741" s="4">
        <v>189.9</v>
      </c>
      <c r="AQ741" s="4">
        <v>3.7</v>
      </c>
      <c r="AR741" s="4">
        <v>195</v>
      </c>
      <c r="AS741" s="4" t="s">
        <v>155</v>
      </c>
      <c r="AT741" s="4">
        <v>2</v>
      </c>
      <c r="AU741" s="5">
        <v>0.6017245370370371</v>
      </c>
      <c r="AV741" s="4">
        <v>47.159357999999997</v>
      </c>
      <c r="AW741" s="4">
        <v>-88.489863</v>
      </c>
      <c r="AX741" s="4">
        <v>315.5</v>
      </c>
      <c r="AY741" s="4">
        <v>5.0999999999999996</v>
      </c>
      <c r="AZ741" s="4">
        <v>12</v>
      </c>
      <c r="BA741" s="4">
        <v>10</v>
      </c>
      <c r="BB741" s="4" t="s">
        <v>436</v>
      </c>
      <c r="BC741" s="4">
        <v>1.7</v>
      </c>
      <c r="BD741" s="4">
        <v>1.6</v>
      </c>
      <c r="BE741" s="4">
        <v>2.7</v>
      </c>
      <c r="BF741" s="4">
        <v>14.063000000000001</v>
      </c>
      <c r="BG741" s="4">
        <v>9.65</v>
      </c>
      <c r="BH741" s="4">
        <v>0.69</v>
      </c>
      <c r="BI741" s="4">
        <v>22.548999999999999</v>
      </c>
      <c r="BJ741" s="4">
        <v>1182.921</v>
      </c>
      <c r="BK741" s="4">
        <v>1126.4749999999999</v>
      </c>
      <c r="BL741" s="4">
        <v>0.52500000000000002</v>
      </c>
      <c r="BM741" s="4">
        <v>0.57099999999999995</v>
      </c>
      <c r="BN741" s="4">
        <v>1.0960000000000001</v>
      </c>
      <c r="BO741" s="4">
        <v>0.41399999999999998</v>
      </c>
      <c r="BP741" s="4">
        <v>0.45</v>
      </c>
      <c r="BQ741" s="4">
        <v>0.86399999999999999</v>
      </c>
      <c r="BR741" s="4">
        <v>25.793399999999998</v>
      </c>
      <c r="BU741" s="4">
        <v>10.569000000000001</v>
      </c>
      <c r="BW741" s="4">
        <v>11.244999999999999</v>
      </c>
      <c r="BX741" s="4">
        <v>0.15628800000000001</v>
      </c>
      <c r="BY741" s="4">
        <v>-5</v>
      </c>
      <c r="BZ741" s="4">
        <v>0.49809599999999998</v>
      </c>
      <c r="CA741" s="4">
        <v>3.8192879999999998</v>
      </c>
      <c r="CB741" s="4">
        <v>10.061539</v>
      </c>
    </row>
    <row r="742" spans="1:80">
      <c r="A742" s="2">
        <v>42439</v>
      </c>
      <c r="B742" s="29">
        <v>0.39382961805555555</v>
      </c>
      <c r="C742" s="4">
        <v>7.29</v>
      </c>
      <c r="D742" s="4">
        <v>12.319000000000001</v>
      </c>
      <c r="E742" s="4" t="s">
        <v>155</v>
      </c>
      <c r="F742" s="4">
        <v>123190.05</v>
      </c>
      <c r="G742" s="4">
        <v>30.9</v>
      </c>
      <c r="H742" s="4">
        <v>35.1</v>
      </c>
      <c r="I742" s="4">
        <v>4650.6000000000004</v>
      </c>
      <c r="K742" s="4">
        <v>0.1</v>
      </c>
      <c r="L742" s="4">
        <v>381</v>
      </c>
      <c r="M742" s="4">
        <v>0.80879999999999996</v>
      </c>
      <c r="N742" s="4">
        <v>5.8964999999999996</v>
      </c>
      <c r="O742" s="4">
        <v>9.9634999999999998</v>
      </c>
      <c r="P742" s="4">
        <v>25.013400000000001</v>
      </c>
      <c r="Q742" s="4">
        <v>28.351800000000001</v>
      </c>
      <c r="R742" s="4">
        <v>53.4</v>
      </c>
      <c r="S742" s="4">
        <v>19.714099999999998</v>
      </c>
      <c r="T742" s="4">
        <v>22.345199999999998</v>
      </c>
      <c r="U742" s="4">
        <v>42.1</v>
      </c>
      <c r="V742" s="4">
        <v>4650.5504000000001</v>
      </c>
      <c r="Y742" s="4">
        <v>307.91300000000001</v>
      </c>
      <c r="Z742" s="4">
        <v>0</v>
      </c>
      <c r="AA742" s="4">
        <v>8.09E-2</v>
      </c>
      <c r="AB742" s="4" t="s">
        <v>384</v>
      </c>
      <c r="AC742" s="4">
        <v>0</v>
      </c>
      <c r="AD742" s="4">
        <v>11.9</v>
      </c>
      <c r="AE742" s="4">
        <v>846</v>
      </c>
      <c r="AF742" s="4">
        <v>861</v>
      </c>
      <c r="AG742" s="4">
        <v>836</v>
      </c>
      <c r="AH742" s="4">
        <v>76</v>
      </c>
      <c r="AI742" s="4">
        <v>17.809999999999999</v>
      </c>
      <c r="AJ742" s="4">
        <v>0.41</v>
      </c>
      <c r="AK742" s="4">
        <v>983</v>
      </c>
      <c r="AL742" s="4">
        <v>-2</v>
      </c>
      <c r="AM742" s="4">
        <v>0</v>
      </c>
      <c r="AN742" s="4">
        <v>21</v>
      </c>
      <c r="AO742" s="4">
        <v>191.9</v>
      </c>
      <c r="AP742" s="4">
        <v>190</v>
      </c>
      <c r="AQ742" s="4">
        <v>3.9</v>
      </c>
      <c r="AR742" s="4">
        <v>195</v>
      </c>
      <c r="AS742" s="4" t="s">
        <v>155</v>
      </c>
      <c r="AT742" s="4">
        <v>2</v>
      </c>
      <c r="AU742" s="5">
        <v>0.60173611111111114</v>
      </c>
      <c r="AV742" s="4">
        <v>47.15934</v>
      </c>
      <c r="AW742" s="4">
        <v>-88.489851000000002</v>
      </c>
      <c r="AX742" s="4">
        <v>315.5</v>
      </c>
      <c r="AY742" s="4">
        <v>5.0999999999999996</v>
      </c>
      <c r="AZ742" s="4">
        <v>12</v>
      </c>
      <c r="BA742" s="4">
        <v>10</v>
      </c>
      <c r="BB742" s="4" t="s">
        <v>436</v>
      </c>
      <c r="BC742" s="4">
        <v>1.7302999999999999</v>
      </c>
      <c r="BD742" s="4">
        <v>1.6</v>
      </c>
      <c r="BE742" s="4">
        <v>2.7303000000000002</v>
      </c>
      <c r="BF742" s="4">
        <v>14.063000000000001</v>
      </c>
      <c r="BG742" s="4">
        <v>9.25</v>
      </c>
      <c r="BH742" s="4">
        <v>0.66</v>
      </c>
      <c r="BI742" s="4">
        <v>23.641999999999999</v>
      </c>
      <c r="BJ742" s="4">
        <v>1094.643</v>
      </c>
      <c r="BK742" s="4">
        <v>1177.25</v>
      </c>
      <c r="BL742" s="4">
        <v>0.48599999999999999</v>
      </c>
      <c r="BM742" s="4">
        <v>0.55100000000000005</v>
      </c>
      <c r="BN742" s="4">
        <v>1.0369999999999999</v>
      </c>
      <c r="BO742" s="4">
        <v>0.38300000000000001</v>
      </c>
      <c r="BP742" s="4">
        <v>0.434</v>
      </c>
      <c r="BQ742" s="4">
        <v>0.81799999999999995</v>
      </c>
      <c r="BR742" s="4">
        <v>28.548400000000001</v>
      </c>
      <c r="BU742" s="4">
        <v>11.340999999999999</v>
      </c>
      <c r="BW742" s="4">
        <v>10.917</v>
      </c>
      <c r="BX742" s="4">
        <v>0.112608</v>
      </c>
      <c r="BY742" s="4">
        <v>-5</v>
      </c>
      <c r="BZ742" s="4">
        <v>0.49980799999999997</v>
      </c>
      <c r="CA742" s="4">
        <v>2.7518579999999999</v>
      </c>
      <c r="CB742" s="4">
        <v>10.096121999999999</v>
      </c>
    </row>
    <row r="743" spans="1:80">
      <c r="A743" s="2">
        <v>42439</v>
      </c>
      <c r="B743" s="29">
        <v>0.39384119212962965</v>
      </c>
      <c r="C743" s="4">
        <v>7.2679999999999998</v>
      </c>
      <c r="D743" s="4">
        <v>12.3108</v>
      </c>
      <c r="E743" s="4" t="s">
        <v>155</v>
      </c>
      <c r="F743" s="4">
        <v>123108.0812</v>
      </c>
      <c r="G743" s="4">
        <v>32.299999999999997</v>
      </c>
      <c r="H743" s="4">
        <v>34.9</v>
      </c>
      <c r="I743" s="4">
        <v>4823.2</v>
      </c>
      <c r="K743" s="4">
        <v>0.1</v>
      </c>
      <c r="L743" s="4">
        <v>395</v>
      </c>
      <c r="M743" s="4">
        <v>0.80869999999999997</v>
      </c>
      <c r="N743" s="4">
        <v>5.8777999999999997</v>
      </c>
      <c r="O743" s="4">
        <v>9.9555000000000007</v>
      </c>
      <c r="P743" s="4">
        <v>26.105599999999999</v>
      </c>
      <c r="Q743" s="4">
        <v>28.222999999999999</v>
      </c>
      <c r="R743" s="4">
        <v>54.3</v>
      </c>
      <c r="S743" s="4">
        <v>20.5749</v>
      </c>
      <c r="T743" s="4">
        <v>22.2438</v>
      </c>
      <c r="U743" s="4">
        <v>42.8</v>
      </c>
      <c r="V743" s="4">
        <v>4823.2367999999997</v>
      </c>
      <c r="Y743" s="4">
        <v>319.34899999999999</v>
      </c>
      <c r="Z743" s="4">
        <v>0</v>
      </c>
      <c r="AA743" s="4">
        <v>8.09E-2</v>
      </c>
      <c r="AB743" s="4" t="s">
        <v>384</v>
      </c>
      <c r="AC743" s="4">
        <v>0</v>
      </c>
      <c r="AD743" s="4">
        <v>11.9</v>
      </c>
      <c r="AE743" s="4">
        <v>847</v>
      </c>
      <c r="AF743" s="4">
        <v>860</v>
      </c>
      <c r="AG743" s="4">
        <v>837</v>
      </c>
      <c r="AH743" s="4">
        <v>76</v>
      </c>
      <c r="AI743" s="4">
        <v>17.809999999999999</v>
      </c>
      <c r="AJ743" s="4">
        <v>0.41</v>
      </c>
      <c r="AK743" s="4">
        <v>983</v>
      </c>
      <c r="AL743" s="4">
        <v>-2</v>
      </c>
      <c r="AM743" s="4">
        <v>0</v>
      </c>
      <c r="AN743" s="4">
        <v>21</v>
      </c>
      <c r="AO743" s="4">
        <v>191.1</v>
      </c>
      <c r="AP743" s="4">
        <v>189.1</v>
      </c>
      <c r="AQ743" s="4">
        <v>3.4</v>
      </c>
      <c r="AR743" s="4">
        <v>195</v>
      </c>
      <c r="AS743" s="4" t="s">
        <v>155</v>
      </c>
      <c r="AT743" s="4">
        <v>2</v>
      </c>
      <c r="AU743" s="5">
        <v>0.60174768518518518</v>
      </c>
      <c r="AV743" s="4">
        <v>47.159326</v>
      </c>
      <c r="AW743" s="4">
        <v>-88.489830999999995</v>
      </c>
      <c r="AX743" s="4">
        <v>315.5</v>
      </c>
      <c r="AY743" s="4">
        <v>4.4000000000000004</v>
      </c>
      <c r="AZ743" s="4">
        <v>12</v>
      </c>
      <c r="BA743" s="4">
        <v>10</v>
      </c>
      <c r="BB743" s="4" t="s">
        <v>436</v>
      </c>
      <c r="BC743" s="4">
        <v>1.8303</v>
      </c>
      <c r="BD743" s="4">
        <v>1.6303000000000001</v>
      </c>
      <c r="BE743" s="4">
        <v>2.8302999999999998</v>
      </c>
      <c r="BF743" s="4">
        <v>14.063000000000001</v>
      </c>
      <c r="BG743" s="4">
        <v>9.25</v>
      </c>
      <c r="BH743" s="4">
        <v>0.66</v>
      </c>
      <c r="BI743" s="4">
        <v>23.658000000000001</v>
      </c>
      <c r="BJ743" s="4">
        <v>1091.8040000000001</v>
      </c>
      <c r="BK743" s="4">
        <v>1176.9870000000001</v>
      </c>
      <c r="BL743" s="4">
        <v>0.50800000000000001</v>
      </c>
      <c r="BM743" s="4">
        <v>0.54900000000000004</v>
      </c>
      <c r="BN743" s="4">
        <v>1.0569999999999999</v>
      </c>
      <c r="BO743" s="4">
        <v>0.4</v>
      </c>
      <c r="BP743" s="4">
        <v>0.433</v>
      </c>
      <c r="BQ743" s="4">
        <v>0.83299999999999996</v>
      </c>
      <c r="BR743" s="4">
        <v>29.625399999999999</v>
      </c>
      <c r="BU743" s="4">
        <v>11.769</v>
      </c>
      <c r="BW743" s="4">
        <v>10.922000000000001</v>
      </c>
      <c r="BX743" s="4">
        <v>0.12879199999999999</v>
      </c>
      <c r="BY743" s="4">
        <v>-5</v>
      </c>
      <c r="BZ743" s="4">
        <v>0.49819200000000002</v>
      </c>
      <c r="CA743" s="4">
        <v>3.1473550000000001</v>
      </c>
      <c r="CB743" s="4">
        <v>10.063478</v>
      </c>
    </row>
    <row r="744" spans="1:80">
      <c r="A744" s="2">
        <v>42439</v>
      </c>
      <c r="B744" s="29">
        <v>0.39385276620370369</v>
      </c>
      <c r="C744" s="4">
        <v>7.3810000000000002</v>
      </c>
      <c r="D744" s="4">
        <v>12.1998</v>
      </c>
      <c r="E744" s="4" t="s">
        <v>155</v>
      </c>
      <c r="F744" s="4">
        <v>121998.2745</v>
      </c>
      <c r="G744" s="4">
        <v>32.799999999999997</v>
      </c>
      <c r="H744" s="4">
        <v>34.799999999999997</v>
      </c>
      <c r="I744" s="4">
        <v>4700.5</v>
      </c>
      <c r="K744" s="4">
        <v>0.1</v>
      </c>
      <c r="L744" s="4">
        <v>395</v>
      </c>
      <c r="M744" s="4">
        <v>0.80920000000000003</v>
      </c>
      <c r="N744" s="4">
        <v>5.9724000000000004</v>
      </c>
      <c r="O744" s="4">
        <v>9.8714999999999993</v>
      </c>
      <c r="P744" s="4">
        <v>26.531099999999999</v>
      </c>
      <c r="Q744" s="4">
        <v>28.122499999999999</v>
      </c>
      <c r="R744" s="4">
        <v>54.7</v>
      </c>
      <c r="S744" s="4">
        <v>20.910299999999999</v>
      </c>
      <c r="T744" s="4">
        <v>22.1646</v>
      </c>
      <c r="U744" s="4">
        <v>43.1</v>
      </c>
      <c r="V744" s="4">
        <v>4700.4929000000002</v>
      </c>
      <c r="Y744" s="4">
        <v>319.47899999999998</v>
      </c>
      <c r="Z744" s="4">
        <v>0</v>
      </c>
      <c r="AA744" s="4">
        <v>8.09E-2</v>
      </c>
      <c r="AB744" s="4" t="s">
        <v>384</v>
      </c>
      <c r="AC744" s="4">
        <v>0</v>
      </c>
      <c r="AD744" s="4">
        <v>11.9</v>
      </c>
      <c r="AE744" s="4">
        <v>848</v>
      </c>
      <c r="AF744" s="4">
        <v>861</v>
      </c>
      <c r="AG744" s="4">
        <v>836</v>
      </c>
      <c r="AH744" s="4">
        <v>76</v>
      </c>
      <c r="AI744" s="4">
        <v>17.809999999999999</v>
      </c>
      <c r="AJ744" s="4">
        <v>0.41</v>
      </c>
      <c r="AK744" s="4">
        <v>983</v>
      </c>
      <c r="AL744" s="4">
        <v>-2</v>
      </c>
      <c r="AM744" s="4">
        <v>0</v>
      </c>
      <c r="AN744" s="4">
        <v>21</v>
      </c>
      <c r="AO744" s="4">
        <v>191.9</v>
      </c>
      <c r="AP744" s="4">
        <v>189.9</v>
      </c>
      <c r="AQ744" s="4">
        <v>3.2</v>
      </c>
      <c r="AR744" s="4">
        <v>195</v>
      </c>
      <c r="AS744" s="4" t="s">
        <v>155</v>
      </c>
      <c r="AT744" s="4">
        <v>2</v>
      </c>
      <c r="AU744" s="5">
        <v>0.60175925925925922</v>
      </c>
      <c r="AV744" s="4">
        <v>47.159323000000001</v>
      </c>
      <c r="AW744" s="4">
        <v>-88.489823999999999</v>
      </c>
      <c r="AX744" s="4">
        <v>315.39999999999998</v>
      </c>
      <c r="AY744" s="4">
        <v>2</v>
      </c>
      <c r="AZ744" s="4">
        <v>12</v>
      </c>
      <c r="BA744" s="4">
        <v>10</v>
      </c>
      <c r="BB744" s="4" t="s">
        <v>436</v>
      </c>
      <c r="BC744" s="4">
        <v>2.0817999999999999</v>
      </c>
      <c r="BD744" s="4">
        <v>1.7908999999999999</v>
      </c>
      <c r="BE744" s="4">
        <v>3.0817999999999999</v>
      </c>
      <c r="BF744" s="4">
        <v>14.063000000000001</v>
      </c>
      <c r="BG744" s="4">
        <v>9.2799999999999994</v>
      </c>
      <c r="BH744" s="4">
        <v>0.66</v>
      </c>
      <c r="BI744" s="4">
        <v>23.585999999999999</v>
      </c>
      <c r="BJ744" s="4">
        <v>1109.499</v>
      </c>
      <c r="BK744" s="4">
        <v>1167.173</v>
      </c>
      <c r="BL744" s="4">
        <v>0.51600000000000001</v>
      </c>
      <c r="BM744" s="4">
        <v>0.54700000000000004</v>
      </c>
      <c r="BN744" s="4">
        <v>1.0629999999999999</v>
      </c>
      <c r="BO744" s="4">
        <v>0.40699999999999997</v>
      </c>
      <c r="BP744" s="4">
        <v>0.43099999999999999</v>
      </c>
      <c r="BQ744" s="4">
        <v>0.83799999999999997</v>
      </c>
      <c r="BR744" s="4">
        <v>28.874500000000001</v>
      </c>
      <c r="BU744" s="4">
        <v>11.775</v>
      </c>
      <c r="BW744" s="4">
        <v>10.93</v>
      </c>
      <c r="BX744" s="4">
        <v>0.12828800000000001</v>
      </c>
      <c r="BY744" s="4">
        <v>-5</v>
      </c>
      <c r="BZ744" s="4">
        <v>0.49980799999999997</v>
      </c>
      <c r="CA744" s="4">
        <v>3.1350380000000002</v>
      </c>
      <c r="CB744" s="4">
        <v>10.096121999999999</v>
      </c>
    </row>
    <row r="745" spans="1:80">
      <c r="A745" s="2">
        <v>42439</v>
      </c>
      <c r="B745" s="29">
        <v>0.39386434027777778</v>
      </c>
      <c r="C745" s="4">
        <v>7.4580000000000002</v>
      </c>
      <c r="D745" s="4">
        <v>12.105399999999999</v>
      </c>
      <c r="E745" s="4" t="s">
        <v>155</v>
      </c>
      <c r="F745" s="4">
        <v>121054.2237</v>
      </c>
      <c r="G745" s="4">
        <v>31.9</v>
      </c>
      <c r="H745" s="4">
        <v>34.6</v>
      </c>
      <c r="I745" s="4">
        <v>4412.1000000000004</v>
      </c>
      <c r="K745" s="4">
        <v>0.1</v>
      </c>
      <c r="L745" s="4">
        <v>361</v>
      </c>
      <c r="M745" s="4">
        <v>0.80989999999999995</v>
      </c>
      <c r="N745" s="4">
        <v>6.0407999999999999</v>
      </c>
      <c r="O745" s="4">
        <v>9.8046000000000006</v>
      </c>
      <c r="P745" s="4">
        <v>25.8231</v>
      </c>
      <c r="Q745" s="4">
        <v>28.023800000000001</v>
      </c>
      <c r="R745" s="4">
        <v>53.8</v>
      </c>
      <c r="S745" s="4">
        <v>20.3523</v>
      </c>
      <c r="T745" s="4">
        <v>22.0868</v>
      </c>
      <c r="U745" s="4">
        <v>42.4</v>
      </c>
      <c r="V745" s="4">
        <v>4412.0607</v>
      </c>
      <c r="Y745" s="4">
        <v>292.27699999999999</v>
      </c>
      <c r="Z745" s="4">
        <v>0</v>
      </c>
      <c r="AA745" s="4">
        <v>8.1000000000000003E-2</v>
      </c>
      <c r="AB745" s="4" t="s">
        <v>384</v>
      </c>
      <c r="AC745" s="4">
        <v>0</v>
      </c>
      <c r="AD745" s="4">
        <v>11.9</v>
      </c>
      <c r="AE745" s="4">
        <v>847</v>
      </c>
      <c r="AF745" s="4">
        <v>861</v>
      </c>
      <c r="AG745" s="4">
        <v>835</v>
      </c>
      <c r="AH745" s="4">
        <v>76</v>
      </c>
      <c r="AI745" s="4">
        <v>17.809999999999999</v>
      </c>
      <c r="AJ745" s="4">
        <v>0.41</v>
      </c>
      <c r="AK745" s="4">
        <v>983</v>
      </c>
      <c r="AL745" s="4">
        <v>-2</v>
      </c>
      <c r="AM745" s="4">
        <v>0</v>
      </c>
      <c r="AN745" s="4">
        <v>21</v>
      </c>
      <c r="AO745" s="4">
        <v>192</v>
      </c>
      <c r="AP745" s="4">
        <v>190</v>
      </c>
      <c r="AQ745" s="4">
        <v>3.3</v>
      </c>
      <c r="AR745" s="4">
        <v>195</v>
      </c>
      <c r="AS745" s="4" t="s">
        <v>155</v>
      </c>
      <c r="AT745" s="4">
        <v>2</v>
      </c>
      <c r="AU745" s="5">
        <v>0.60177083333333337</v>
      </c>
      <c r="AV745" s="4">
        <v>47.159325000000003</v>
      </c>
      <c r="AW745" s="4">
        <v>-88.489824999999996</v>
      </c>
      <c r="AX745" s="4">
        <v>314.60000000000002</v>
      </c>
      <c r="AY745" s="4">
        <v>0</v>
      </c>
      <c r="AZ745" s="4">
        <v>12</v>
      </c>
      <c r="BA745" s="4">
        <v>10</v>
      </c>
      <c r="BB745" s="4" t="s">
        <v>436</v>
      </c>
      <c r="BC745" s="4">
        <v>2.5303</v>
      </c>
      <c r="BD745" s="4">
        <v>2.0909</v>
      </c>
      <c r="BE745" s="4">
        <v>3.5909</v>
      </c>
      <c r="BF745" s="4">
        <v>14.063000000000001</v>
      </c>
      <c r="BG745" s="4">
        <v>9.32</v>
      </c>
      <c r="BH745" s="4">
        <v>0.66</v>
      </c>
      <c r="BI745" s="4">
        <v>23.466000000000001</v>
      </c>
      <c r="BJ745" s="4">
        <v>1124.0840000000001</v>
      </c>
      <c r="BK745" s="4">
        <v>1161.221</v>
      </c>
      <c r="BL745" s="4">
        <v>0.503</v>
      </c>
      <c r="BM745" s="4">
        <v>0.54600000000000004</v>
      </c>
      <c r="BN745" s="4">
        <v>1.0489999999999999</v>
      </c>
      <c r="BO745" s="4">
        <v>0.39700000000000002</v>
      </c>
      <c r="BP745" s="4">
        <v>0.43</v>
      </c>
      <c r="BQ745" s="4">
        <v>0.82699999999999996</v>
      </c>
      <c r="BR745" s="4">
        <v>27.148399999999999</v>
      </c>
      <c r="BU745" s="4">
        <v>10.791</v>
      </c>
      <c r="BW745" s="4">
        <v>10.959</v>
      </c>
      <c r="BX745" s="4">
        <v>0.108112</v>
      </c>
      <c r="BY745" s="4">
        <v>-5</v>
      </c>
      <c r="BZ745" s="4">
        <v>0.49819200000000002</v>
      </c>
      <c r="CA745" s="4">
        <v>2.6419869999999999</v>
      </c>
      <c r="CB745" s="4">
        <v>10.063478</v>
      </c>
    </row>
    <row r="746" spans="1:80">
      <c r="A746" s="2">
        <v>42439</v>
      </c>
      <c r="B746" s="29">
        <v>0.39387591435185182</v>
      </c>
      <c r="C746" s="4">
        <v>7.609</v>
      </c>
      <c r="D746" s="4">
        <v>12.054</v>
      </c>
      <c r="E746" s="4" t="s">
        <v>155</v>
      </c>
      <c r="F746" s="4">
        <v>120540.0433</v>
      </c>
      <c r="G746" s="4">
        <v>28</v>
      </c>
      <c r="H746" s="4">
        <v>34.5</v>
      </c>
      <c r="I746" s="4">
        <v>3589.7</v>
      </c>
      <c r="K746" s="4">
        <v>0.1</v>
      </c>
      <c r="L746" s="4">
        <v>316</v>
      </c>
      <c r="M746" s="4">
        <v>0.81020000000000003</v>
      </c>
      <c r="N746" s="4">
        <v>6.165</v>
      </c>
      <c r="O746" s="4">
        <v>9.7665000000000006</v>
      </c>
      <c r="P746" s="4">
        <v>22.686299999999999</v>
      </c>
      <c r="Q746" s="4">
        <v>27.916</v>
      </c>
      <c r="R746" s="4">
        <v>50.6</v>
      </c>
      <c r="S746" s="4">
        <v>17.880099999999999</v>
      </c>
      <c r="T746" s="4">
        <v>22.001799999999999</v>
      </c>
      <c r="U746" s="4">
        <v>39.9</v>
      </c>
      <c r="V746" s="4">
        <v>3589.7422999999999</v>
      </c>
      <c r="Y746" s="4">
        <v>256.16399999999999</v>
      </c>
      <c r="Z746" s="4">
        <v>0</v>
      </c>
      <c r="AA746" s="4">
        <v>8.1000000000000003E-2</v>
      </c>
      <c r="AB746" s="4" t="s">
        <v>384</v>
      </c>
      <c r="AC746" s="4">
        <v>0</v>
      </c>
      <c r="AD746" s="4">
        <v>11.9</v>
      </c>
      <c r="AE746" s="4">
        <v>847</v>
      </c>
      <c r="AF746" s="4">
        <v>861</v>
      </c>
      <c r="AG746" s="4">
        <v>835</v>
      </c>
      <c r="AH746" s="4">
        <v>76</v>
      </c>
      <c r="AI746" s="4">
        <v>17.809999999999999</v>
      </c>
      <c r="AJ746" s="4">
        <v>0.41</v>
      </c>
      <c r="AK746" s="4">
        <v>983</v>
      </c>
      <c r="AL746" s="4">
        <v>-2</v>
      </c>
      <c r="AM746" s="4">
        <v>0</v>
      </c>
      <c r="AN746" s="4">
        <v>21</v>
      </c>
      <c r="AO746" s="4">
        <v>191.1</v>
      </c>
      <c r="AP746" s="4">
        <v>190</v>
      </c>
      <c r="AQ746" s="4">
        <v>3.1</v>
      </c>
      <c r="AR746" s="4">
        <v>195</v>
      </c>
      <c r="AS746" s="4" t="s">
        <v>155</v>
      </c>
      <c r="AT746" s="4">
        <v>2</v>
      </c>
      <c r="AU746" s="5">
        <v>0.6017824074074074</v>
      </c>
      <c r="AV746" s="4">
        <v>47.159323999999998</v>
      </c>
      <c r="AW746" s="4">
        <v>-88.489823999999999</v>
      </c>
      <c r="AX746" s="4">
        <v>314.10000000000002</v>
      </c>
      <c r="AY746" s="4">
        <v>0</v>
      </c>
      <c r="AZ746" s="4">
        <v>12</v>
      </c>
      <c r="BA746" s="4">
        <v>9</v>
      </c>
      <c r="BB746" s="4" t="s">
        <v>447</v>
      </c>
      <c r="BC746" s="4">
        <v>2.1455000000000002</v>
      </c>
      <c r="BD746" s="4">
        <v>2.0575999999999999</v>
      </c>
      <c r="BE746" s="4">
        <v>3.194</v>
      </c>
      <c r="BF746" s="4">
        <v>14.063000000000001</v>
      </c>
      <c r="BG746" s="4">
        <v>9.34</v>
      </c>
      <c r="BH746" s="4">
        <v>0.66</v>
      </c>
      <c r="BI746" s="4">
        <v>23.422000000000001</v>
      </c>
      <c r="BJ746" s="4">
        <v>1146.9269999999999</v>
      </c>
      <c r="BK746" s="4">
        <v>1156.431</v>
      </c>
      <c r="BL746" s="4">
        <v>0.442</v>
      </c>
      <c r="BM746" s="4">
        <v>0.54400000000000004</v>
      </c>
      <c r="BN746" s="4">
        <v>0.98599999999999999</v>
      </c>
      <c r="BO746" s="4">
        <v>0.34799999999999998</v>
      </c>
      <c r="BP746" s="4">
        <v>0.42899999999999999</v>
      </c>
      <c r="BQ746" s="4">
        <v>0.77700000000000002</v>
      </c>
      <c r="BR746" s="4">
        <v>22.083400000000001</v>
      </c>
      <c r="BU746" s="4">
        <v>9.4550000000000001</v>
      </c>
      <c r="BW746" s="4">
        <v>10.96</v>
      </c>
      <c r="BX746" s="4">
        <v>6.8935999999999997E-2</v>
      </c>
      <c r="BY746" s="4">
        <v>-5</v>
      </c>
      <c r="BZ746" s="4">
        <v>0.498</v>
      </c>
      <c r="CA746" s="4">
        <v>1.684623</v>
      </c>
      <c r="CB746" s="4">
        <v>10.0596</v>
      </c>
    </row>
    <row r="747" spans="1:80">
      <c r="A747" s="2">
        <v>42439</v>
      </c>
      <c r="B747" s="29">
        <v>0.39388748842592597</v>
      </c>
      <c r="C747" s="4">
        <v>7.2619999999999996</v>
      </c>
      <c r="D747" s="4">
        <v>11.921200000000001</v>
      </c>
      <c r="E747" s="4" t="s">
        <v>155</v>
      </c>
      <c r="F747" s="4">
        <v>119212.24099999999</v>
      </c>
      <c r="G747" s="4">
        <v>21</v>
      </c>
      <c r="H747" s="4">
        <v>34.4</v>
      </c>
      <c r="I747" s="4">
        <v>3018.8</v>
      </c>
      <c r="K747" s="4">
        <v>0</v>
      </c>
      <c r="L747" s="4">
        <v>279</v>
      </c>
      <c r="M747" s="4">
        <v>0.81469999999999998</v>
      </c>
      <c r="N747" s="4">
        <v>5.9165999999999999</v>
      </c>
      <c r="O747" s="4">
        <v>9.7127999999999997</v>
      </c>
      <c r="P747" s="4">
        <v>17.140699999999999</v>
      </c>
      <c r="Q747" s="4">
        <v>27.9909</v>
      </c>
      <c r="R747" s="4">
        <v>45.1</v>
      </c>
      <c r="S747" s="4">
        <v>13.509399999999999</v>
      </c>
      <c r="T747" s="4">
        <v>22.0608</v>
      </c>
      <c r="U747" s="4">
        <v>35.6</v>
      </c>
      <c r="V747" s="4">
        <v>3018.8427999999999</v>
      </c>
      <c r="Y747" s="4">
        <v>227.20599999999999</v>
      </c>
      <c r="Z747" s="4">
        <v>0</v>
      </c>
      <c r="AA747" s="4">
        <v>0</v>
      </c>
      <c r="AB747" s="4" t="s">
        <v>384</v>
      </c>
      <c r="AC747" s="4">
        <v>0</v>
      </c>
      <c r="AD747" s="4">
        <v>11.9</v>
      </c>
      <c r="AE747" s="4">
        <v>848</v>
      </c>
      <c r="AF747" s="4">
        <v>860</v>
      </c>
      <c r="AG747" s="4">
        <v>837</v>
      </c>
      <c r="AH747" s="4">
        <v>76</v>
      </c>
      <c r="AI747" s="4">
        <v>17.809999999999999</v>
      </c>
      <c r="AJ747" s="4">
        <v>0.41</v>
      </c>
      <c r="AK747" s="4">
        <v>983</v>
      </c>
      <c r="AL747" s="4">
        <v>-2</v>
      </c>
      <c r="AM747" s="4">
        <v>0</v>
      </c>
      <c r="AN747" s="4">
        <v>21</v>
      </c>
      <c r="AO747" s="4">
        <v>191</v>
      </c>
      <c r="AP747" s="4">
        <v>190</v>
      </c>
      <c r="AQ747" s="4">
        <v>3.2</v>
      </c>
      <c r="AR747" s="4">
        <v>195</v>
      </c>
      <c r="AS747" s="4" t="s">
        <v>155</v>
      </c>
      <c r="AT747" s="4">
        <v>2</v>
      </c>
      <c r="AU747" s="5">
        <v>0.60179398148148155</v>
      </c>
      <c r="AV747" s="4">
        <v>47.159323000000001</v>
      </c>
      <c r="AW747" s="4">
        <v>-88.489821000000006</v>
      </c>
      <c r="AX747" s="4">
        <v>313.7</v>
      </c>
      <c r="AY747" s="4">
        <v>0</v>
      </c>
      <c r="AZ747" s="4">
        <v>12</v>
      </c>
      <c r="BA747" s="4">
        <v>9</v>
      </c>
      <c r="BB747" s="4" t="s">
        <v>447</v>
      </c>
      <c r="BC747" s="4">
        <v>1.1606000000000001</v>
      </c>
      <c r="BD747" s="4">
        <v>1.5</v>
      </c>
      <c r="BE747" s="4">
        <v>1.8606</v>
      </c>
      <c r="BF747" s="4">
        <v>14.063000000000001</v>
      </c>
      <c r="BG747" s="4">
        <v>9.58</v>
      </c>
      <c r="BH747" s="4">
        <v>0.68</v>
      </c>
      <c r="BI747" s="4">
        <v>22.738</v>
      </c>
      <c r="BJ747" s="4">
        <v>1125.5930000000001</v>
      </c>
      <c r="BK747" s="4">
        <v>1176.0640000000001</v>
      </c>
      <c r="BL747" s="4">
        <v>0.34100000000000003</v>
      </c>
      <c r="BM747" s="4">
        <v>0.55800000000000005</v>
      </c>
      <c r="BN747" s="4">
        <v>0.89900000000000002</v>
      </c>
      <c r="BO747" s="4">
        <v>0.26900000000000002</v>
      </c>
      <c r="BP747" s="4">
        <v>0.44</v>
      </c>
      <c r="BQ747" s="4">
        <v>0.70899999999999996</v>
      </c>
      <c r="BR747" s="4">
        <v>18.991</v>
      </c>
      <c r="BU747" s="4">
        <v>8.5760000000000005</v>
      </c>
      <c r="BW747" s="4">
        <v>0</v>
      </c>
      <c r="BX747" s="4">
        <v>3.9688000000000001E-2</v>
      </c>
      <c r="BY747" s="4">
        <v>-5</v>
      </c>
      <c r="BZ747" s="4">
        <v>0.498</v>
      </c>
      <c r="CA747" s="4">
        <v>0.96987500000000004</v>
      </c>
      <c r="CB747" s="4">
        <v>10.0596</v>
      </c>
    </row>
    <row r="748" spans="1:80">
      <c r="A748" s="2">
        <v>42439</v>
      </c>
      <c r="B748" s="29">
        <v>0.39389906250000001</v>
      </c>
      <c r="C748" s="4">
        <v>6.5720000000000001</v>
      </c>
      <c r="D748" s="4">
        <v>11.3285</v>
      </c>
      <c r="E748" s="4" t="s">
        <v>155</v>
      </c>
      <c r="F748" s="4">
        <v>113284.5301</v>
      </c>
      <c r="G748" s="4">
        <v>13</v>
      </c>
      <c r="H748" s="4">
        <v>34.200000000000003</v>
      </c>
      <c r="I748" s="4">
        <v>2585.8000000000002</v>
      </c>
      <c r="K748" s="4">
        <v>0</v>
      </c>
      <c r="L748" s="4">
        <v>245</v>
      </c>
      <c r="M748" s="4">
        <v>0.82650000000000001</v>
      </c>
      <c r="N748" s="4">
        <v>5.4314999999999998</v>
      </c>
      <c r="O748" s="4">
        <v>9.3626000000000005</v>
      </c>
      <c r="P748" s="4">
        <v>10.7339</v>
      </c>
      <c r="Q748" s="4">
        <v>28.228000000000002</v>
      </c>
      <c r="R748" s="4">
        <v>39</v>
      </c>
      <c r="S748" s="4">
        <v>8.4598999999999993</v>
      </c>
      <c r="T748" s="4">
        <v>22.247699999999998</v>
      </c>
      <c r="U748" s="4">
        <v>30.7</v>
      </c>
      <c r="V748" s="4">
        <v>2585.8114</v>
      </c>
      <c r="Y748" s="4">
        <v>202.268</v>
      </c>
      <c r="Z748" s="4">
        <v>0</v>
      </c>
      <c r="AA748" s="4">
        <v>0</v>
      </c>
      <c r="AB748" s="4" t="s">
        <v>384</v>
      </c>
      <c r="AC748" s="4">
        <v>0</v>
      </c>
      <c r="AD748" s="4">
        <v>11.9</v>
      </c>
      <c r="AE748" s="4">
        <v>848</v>
      </c>
      <c r="AF748" s="4">
        <v>861</v>
      </c>
      <c r="AG748" s="4">
        <v>837</v>
      </c>
      <c r="AH748" s="4">
        <v>76</v>
      </c>
      <c r="AI748" s="4">
        <v>17.809999999999999</v>
      </c>
      <c r="AJ748" s="4">
        <v>0.41</v>
      </c>
      <c r="AK748" s="4">
        <v>983</v>
      </c>
      <c r="AL748" s="4">
        <v>-2</v>
      </c>
      <c r="AM748" s="4">
        <v>0</v>
      </c>
      <c r="AN748" s="4">
        <v>21</v>
      </c>
      <c r="AO748" s="4">
        <v>191</v>
      </c>
      <c r="AP748" s="4">
        <v>190</v>
      </c>
      <c r="AQ748" s="4">
        <v>3</v>
      </c>
      <c r="AR748" s="4">
        <v>195</v>
      </c>
      <c r="AS748" s="4" t="s">
        <v>155</v>
      </c>
      <c r="AT748" s="4">
        <v>2</v>
      </c>
      <c r="AU748" s="5">
        <v>0.60180555555555559</v>
      </c>
      <c r="AV748" s="4">
        <v>47.159320999999998</v>
      </c>
      <c r="AW748" s="4">
        <v>-88.489818</v>
      </c>
      <c r="AX748" s="4">
        <v>313.39999999999998</v>
      </c>
      <c r="AY748" s="4">
        <v>0</v>
      </c>
      <c r="AZ748" s="4">
        <v>12</v>
      </c>
      <c r="BA748" s="4">
        <v>9</v>
      </c>
      <c r="BB748" s="4" t="s">
        <v>447</v>
      </c>
      <c r="BC748" s="4">
        <v>1.3909</v>
      </c>
      <c r="BD748" s="4">
        <v>1.5909</v>
      </c>
      <c r="BE748" s="4">
        <v>2.1212</v>
      </c>
      <c r="BF748" s="4">
        <v>14.063000000000001</v>
      </c>
      <c r="BG748" s="4">
        <v>10.29</v>
      </c>
      <c r="BH748" s="4">
        <v>0.73</v>
      </c>
      <c r="BI748" s="4">
        <v>20.997</v>
      </c>
      <c r="BJ748" s="4">
        <v>1093.77</v>
      </c>
      <c r="BK748" s="4">
        <v>1200.0070000000001</v>
      </c>
      <c r="BL748" s="4">
        <v>0.22600000000000001</v>
      </c>
      <c r="BM748" s="4">
        <v>0.59499999999999997</v>
      </c>
      <c r="BN748" s="4">
        <v>0.82199999999999995</v>
      </c>
      <c r="BO748" s="4">
        <v>0.17799999999999999</v>
      </c>
      <c r="BP748" s="4">
        <v>0.46899999999999997</v>
      </c>
      <c r="BQ748" s="4">
        <v>0.64800000000000002</v>
      </c>
      <c r="BR748" s="4">
        <v>17.218800000000002</v>
      </c>
      <c r="BU748" s="4">
        <v>8.0809999999999995</v>
      </c>
      <c r="BW748" s="4">
        <v>0</v>
      </c>
      <c r="BX748" s="4">
        <v>2.2536E-2</v>
      </c>
      <c r="BY748" s="4">
        <v>-5</v>
      </c>
      <c r="BZ748" s="4">
        <v>0.49709599999999998</v>
      </c>
      <c r="CA748" s="4">
        <v>0.55072399999999999</v>
      </c>
      <c r="CB748" s="4">
        <v>10.041339000000001</v>
      </c>
    </row>
    <row r="749" spans="1:80">
      <c r="A749" s="2">
        <v>42439</v>
      </c>
      <c r="B749" s="29">
        <v>0.3939106365740741</v>
      </c>
      <c r="C749" s="4">
        <v>5.6539999999999999</v>
      </c>
      <c r="D749" s="4">
        <v>9.4067000000000007</v>
      </c>
      <c r="E749" s="4" t="s">
        <v>155</v>
      </c>
      <c r="F749" s="4">
        <v>94066.966289999997</v>
      </c>
      <c r="G749" s="4">
        <v>10.7</v>
      </c>
      <c r="H749" s="4">
        <v>34.1</v>
      </c>
      <c r="I749" s="4">
        <v>2097.4</v>
      </c>
      <c r="K749" s="4">
        <v>0.45</v>
      </c>
      <c r="L749" s="4">
        <v>199</v>
      </c>
      <c r="M749" s="4">
        <v>0.85440000000000005</v>
      </c>
      <c r="N749" s="4">
        <v>4.8304999999999998</v>
      </c>
      <c r="O749" s="4">
        <v>8.0366999999999997</v>
      </c>
      <c r="P749" s="4">
        <v>9.1041000000000007</v>
      </c>
      <c r="Q749" s="4">
        <v>29.133700000000001</v>
      </c>
      <c r="R749" s="4">
        <v>38.200000000000003</v>
      </c>
      <c r="S749" s="4">
        <v>7.1753</v>
      </c>
      <c r="T749" s="4">
        <v>22.961500000000001</v>
      </c>
      <c r="U749" s="4">
        <v>30.1</v>
      </c>
      <c r="V749" s="4">
        <v>2097.4195</v>
      </c>
      <c r="Y749" s="4">
        <v>170.05099999999999</v>
      </c>
      <c r="Z749" s="4">
        <v>0</v>
      </c>
      <c r="AA749" s="4">
        <v>0.38219999999999998</v>
      </c>
      <c r="AB749" s="4" t="s">
        <v>384</v>
      </c>
      <c r="AC749" s="4">
        <v>0</v>
      </c>
      <c r="AD749" s="4">
        <v>12</v>
      </c>
      <c r="AE749" s="4">
        <v>848</v>
      </c>
      <c r="AF749" s="4">
        <v>861</v>
      </c>
      <c r="AG749" s="4">
        <v>837</v>
      </c>
      <c r="AH749" s="4">
        <v>76</v>
      </c>
      <c r="AI749" s="4">
        <v>17.809999999999999</v>
      </c>
      <c r="AJ749" s="4">
        <v>0.41</v>
      </c>
      <c r="AK749" s="4">
        <v>983</v>
      </c>
      <c r="AL749" s="4">
        <v>-2</v>
      </c>
      <c r="AM749" s="4">
        <v>0</v>
      </c>
      <c r="AN749" s="4">
        <v>21</v>
      </c>
      <c r="AO749" s="4">
        <v>191</v>
      </c>
      <c r="AP749" s="4">
        <v>190</v>
      </c>
      <c r="AQ749" s="4">
        <v>3.4</v>
      </c>
      <c r="AR749" s="4">
        <v>195</v>
      </c>
      <c r="AS749" s="4" t="s">
        <v>155</v>
      </c>
      <c r="AT749" s="4">
        <v>2</v>
      </c>
      <c r="AU749" s="5">
        <v>0.60181712962962963</v>
      </c>
      <c r="AV749" s="4">
        <v>47.159320000000001</v>
      </c>
      <c r="AW749" s="4">
        <v>-88.489816000000005</v>
      </c>
      <c r="AX749" s="4">
        <v>313.3</v>
      </c>
      <c r="AY749" s="4">
        <v>0</v>
      </c>
      <c r="AZ749" s="4">
        <v>12</v>
      </c>
      <c r="BA749" s="4">
        <v>9</v>
      </c>
      <c r="BB749" s="4" t="s">
        <v>447</v>
      </c>
      <c r="BC749" s="4">
        <v>1.7818000000000001</v>
      </c>
      <c r="BD749" s="4">
        <v>1.8909</v>
      </c>
      <c r="BE749" s="4">
        <v>2.6120999999999999</v>
      </c>
      <c r="BF749" s="4">
        <v>14.063000000000001</v>
      </c>
      <c r="BG749" s="4">
        <v>12.39</v>
      </c>
      <c r="BH749" s="4">
        <v>0.88</v>
      </c>
      <c r="BI749" s="4">
        <v>17.047000000000001</v>
      </c>
      <c r="BJ749" s="4">
        <v>1120.174</v>
      </c>
      <c r="BK749" s="4">
        <v>1186.164</v>
      </c>
      <c r="BL749" s="4">
        <v>0.221</v>
      </c>
      <c r="BM749" s="4">
        <v>0.70699999999999996</v>
      </c>
      <c r="BN749" s="4">
        <v>0.92900000000000005</v>
      </c>
      <c r="BO749" s="4">
        <v>0.17399999999999999</v>
      </c>
      <c r="BP749" s="4">
        <v>0.55800000000000005</v>
      </c>
      <c r="BQ749" s="4">
        <v>0.73199999999999998</v>
      </c>
      <c r="BR749" s="4">
        <v>16.083100000000002</v>
      </c>
      <c r="BU749" s="4">
        <v>7.8239999999999998</v>
      </c>
      <c r="BW749" s="4">
        <v>64.45</v>
      </c>
      <c r="BX749" s="4">
        <v>1.9192000000000001E-2</v>
      </c>
      <c r="BY749" s="4">
        <v>-5</v>
      </c>
      <c r="BZ749" s="4">
        <v>0.49971199999999999</v>
      </c>
      <c r="CA749" s="4">
        <v>0.46900399999999998</v>
      </c>
      <c r="CB749" s="4">
        <v>10.094182</v>
      </c>
    </row>
    <row r="750" spans="1:80">
      <c r="A750" s="2">
        <v>42439</v>
      </c>
      <c r="B750" s="29">
        <v>0.39392221064814814</v>
      </c>
      <c r="C750" s="4">
        <v>3.8170000000000002</v>
      </c>
      <c r="D750" s="4">
        <v>5.0374999999999996</v>
      </c>
      <c r="E750" s="4" t="s">
        <v>155</v>
      </c>
      <c r="F750" s="4">
        <v>50374.6371</v>
      </c>
      <c r="G750" s="4">
        <v>9.4</v>
      </c>
      <c r="H750" s="4">
        <v>34</v>
      </c>
      <c r="I750" s="4">
        <v>1492.4</v>
      </c>
      <c r="K750" s="4">
        <v>1.73</v>
      </c>
      <c r="L750" s="4">
        <v>139</v>
      </c>
      <c r="M750" s="4">
        <v>0.91520000000000001</v>
      </c>
      <c r="N750" s="4">
        <v>3.4937</v>
      </c>
      <c r="O750" s="4">
        <v>4.6105</v>
      </c>
      <c r="P750" s="4">
        <v>8.6370000000000005</v>
      </c>
      <c r="Q750" s="4">
        <v>31.118400000000001</v>
      </c>
      <c r="R750" s="4">
        <v>39.799999999999997</v>
      </c>
      <c r="S750" s="4">
        <v>6.8071999999999999</v>
      </c>
      <c r="T750" s="4">
        <v>24.5258</v>
      </c>
      <c r="U750" s="4">
        <v>31.3</v>
      </c>
      <c r="V750" s="4">
        <v>1492.3879999999999</v>
      </c>
      <c r="Y750" s="4">
        <v>127.34399999999999</v>
      </c>
      <c r="Z750" s="4">
        <v>0</v>
      </c>
      <c r="AA750" s="4">
        <v>1.5844</v>
      </c>
      <c r="AB750" s="4" t="s">
        <v>384</v>
      </c>
      <c r="AC750" s="4">
        <v>0</v>
      </c>
      <c r="AD750" s="4">
        <v>11.9</v>
      </c>
      <c r="AE750" s="4">
        <v>848</v>
      </c>
      <c r="AF750" s="4">
        <v>861</v>
      </c>
      <c r="AG750" s="4">
        <v>837</v>
      </c>
      <c r="AH750" s="4">
        <v>76</v>
      </c>
      <c r="AI750" s="4">
        <v>17.809999999999999</v>
      </c>
      <c r="AJ750" s="4">
        <v>0.41</v>
      </c>
      <c r="AK750" s="4">
        <v>983</v>
      </c>
      <c r="AL750" s="4">
        <v>-2</v>
      </c>
      <c r="AM750" s="4">
        <v>0</v>
      </c>
      <c r="AN750" s="4">
        <v>21</v>
      </c>
      <c r="AO750" s="4">
        <v>190.1</v>
      </c>
      <c r="AP750" s="4">
        <v>190</v>
      </c>
      <c r="AQ750" s="4">
        <v>3.4</v>
      </c>
      <c r="AR750" s="4">
        <v>195</v>
      </c>
      <c r="AS750" s="4" t="s">
        <v>155</v>
      </c>
      <c r="AT750" s="4">
        <v>2</v>
      </c>
      <c r="AU750" s="5">
        <v>0.60182870370370367</v>
      </c>
      <c r="AV750" s="4">
        <v>47.159320000000001</v>
      </c>
      <c r="AW750" s="4">
        <v>-88.489812999999998</v>
      </c>
      <c r="AX750" s="4">
        <v>313</v>
      </c>
      <c r="AY750" s="4">
        <v>0</v>
      </c>
      <c r="AZ750" s="4">
        <v>12</v>
      </c>
      <c r="BA750" s="4">
        <v>9</v>
      </c>
      <c r="BB750" s="4" t="s">
        <v>447</v>
      </c>
      <c r="BC750" s="4">
        <v>2.2908089999999999</v>
      </c>
      <c r="BD750" s="4">
        <v>2.2513489999999998</v>
      </c>
      <c r="BE750" s="4">
        <v>3.2513489999999998</v>
      </c>
      <c r="BF750" s="4">
        <v>14.063000000000001</v>
      </c>
      <c r="BG750" s="4">
        <v>21.66</v>
      </c>
      <c r="BH750" s="4">
        <v>1.54</v>
      </c>
      <c r="BI750" s="4">
        <v>9.26</v>
      </c>
      <c r="BJ750" s="4">
        <v>1285.954</v>
      </c>
      <c r="BK750" s="4">
        <v>1080.1179999999999</v>
      </c>
      <c r="BL750" s="4">
        <v>0.33300000000000002</v>
      </c>
      <c r="BM750" s="4">
        <v>1.1990000000000001</v>
      </c>
      <c r="BN750" s="4">
        <v>1.532</v>
      </c>
      <c r="BO750" s="4">
        <v>0.26200000000000001</v>
      </c>
      <c r="BP750" s="4">
        <v>0.94499999999999995</v>
      </c>
      <c r="BQ750" s="4">
        <v>1.208</v>
      </c>
      <c r="BR750" s="4">
        <v>18.164400000000001</v>
      </c>
      <c r="BU750" s="4">
        <v>9.3000000000000007</v>
      </c>
      <c r="BW750" s="4">
        <v>424.02699999999999</v>
      </c>
      <c r="BX750" s="4">
        <v>1.9E-2</v>
      </c>
      <c r="BY750" s="4">
        <v>-5</v>
      </c>
      <c r="BZ750" s="4">
        <v>0.49638399999999999</v>
      </c>
      <c r="CA750" s="4">
        <v>0.464312</v>
      </c>
      <c r="CB750" s="4">
        <v>10.026956999999999</v>
      </c>
    </row>
    <row r="751" spans="1:80">
      <c r="A751" s="2">
        <v>42439</v>
      </c>
      <c r="B751" s="29">
        <v>0.39393378472222224</v>
      </c>
      <c r="C751" s="4">
        <v>1.0369999999999999</v>
      </c>
      <c r="D751" s="4">
        <v>1.7750999999999999</v>
      </c>
      <c r="E751" s="4" t="s">
        <v>155</v>
      </c>
      <c r="F751" s="4">
        <v>17751.251079999998</v>
      </c>
      <c r="G751" s="4">
        <v>8</v>
      </c>
      <c r="H751" s="4">
        <v>34</v>
      </c>
      <c r="I751" s="4">
        <v>634.29999999999995</v>
      </c>
      <c r="K751" s="4">
        <v>4.4400000000000004</v>
      </c>
      <c r="L751" s="4">
        <v>90</v>
      </c>
      <c r="M751" s="4">
        <v>0.97440000000000004</v>
      </c>
      <c r="N751" s="4">
        <v>1.0106999999999999</v>
      </c>
      <c r="O751" s="4">
        <v>1.7297</v>
      </c>
      <c r="P751" s="4">
        <v>7.8311999999999999</v>
      </c>
      <c r="Q751" s="4">
        <v>33.086100000000002</v>
      </c>
      <c r="R751" s="4">
        <v>40.9</v>
      </c>
      <c r="S751" s="4">
        <v>6.1721000000000004</v>
      </c>
      <c r="T751" s="4">
        <v>26.076599999999999</v>
      </c>
      <c r="U751" s="4">
        <v>32.200000000000003</v>
      </c>
      <c r="V751" s="4">
        <v>634.30600000000004</v>
      </c>
      <c r="Y751" s="4">
        <v>87.283000000000001</v>
      </c>
      <c r="Z751" s="4">
        <v>0</v>
      </c>
      <c r="AA751" s="4">
        <v>4.3217999999999996</v>
      </c>
      <c r="AB751" s="4" t="s">
        <v>384</v>
      </c>
      <c r="AC751" s="4">
        <v>0</v>
      </c>
      <c r="AD751" s="4">
        <v>11.8</v>
      </c>
      <c r="AE751" s="4">
        <v>848</v>
      </c>
      <c r="AF751" s="4">
        <v>861</v>
      </c>
      <c r="AG751" s="4">
        <v>837</v>
      </c>
      <c r="AH751" s="4">
        <v>76</v>
      </c>
      <c r="AI751" s="4">
        <v>17.809999999999999</v>
      </c>
      <c r="AJ751" s="4">
        <v>0.41</v>
      </c>
      <c r="AK751" s="4">
        <v>983</v>
      </c>
      <c r="AL751" s="4">
        <v>-2</v>
      </c>
      <c r="AM751" s="4">
        <v>0</v>
      </c>
      <c r="AN751" s="4">
        <v>21</v>
      </c>
      <c r="AO751" s="4">
        <v>190.9</v>
      </c>
      <c r="AP751" s="4">
        <v>189.1</v>
      </c>
      <c r="AQ751" s="4">
        <v>3.1</v>
      </c>
      <c r="AR751" s="4">
        <v>195</v>
      </c>
      <c r="AS751" s="4" t="s">
        <v>155</v>
      </c>
      <c r="AT751" s="4">
        <v>2</v>
      </c>
      <c r="AU751" s="5">
        <v>0.60184027777777771</v>
      </c>
      <c r="AV751" s="4">
        <v>47.159319000000004</v>
      </c>
      <c r="AW751" s="4">
        <v>-88.489811000000003</v>
      </c>
      <c r="AX751" s="4">
        <v>312.8</v>
      </c>
      <c r="AY751" s="4">
        <v>0</v>
      </c>
      <c r="AZ751" s="4">
        <v>12</v>
      </c>
      <c r="BA751" s="4">
        <v>9</v>
      </c>
      <c r="BB751" s="4" t="s">
        <v>447</v>
      </c>
      <c r="BC751" s="4">
        <v>2.56046</v>
      </c>
      <c r="BD751" s="4">
        <v>2.5395400000000001</v>
      </c>
      <c r="BE751" s="4">
        <v>3.6302300000000001</v>
      </c>
      <c r="BF751" s="4">
        <v>14.063000000000001</v>
      </c>
      <c r="BG751" s="4">
        <v>68.540000000000006</v>
      </c>
      <c r="BH751" s="4">
        <v>4.87</v>
      </c>
      <c r="BI751" s="4">
        <v>2.625</v>
      </c>
      <c r="BJ751" s="4">
        <v>1105.4970000000001</v>
      </c>
      <c r="BK751" s="4">
        <v>1204.154</v>
      </c>
      <c r="BL751" s="4">
        <v>0.89700000000000002</v>
      </c>
      <c r="BM751" s="4">
        <v>3.79</v>
      </c>
      <c r="BN751" s="4">
        <v>4.6870000000000003</v>
      </c>
      <c r="BO751" s="4">
        <v>0.70699999999999996</v>
      </c>
      <c r="BP751" s="4">
        <v>2.9870000000000001</v>
      </c>
      <c r="BQ751" s="4">
        <v>3.694</v>
      </c>
      <c r="BR751" s="4">
        <v>22.941600000000001</v>
      </c>
      <c r="BU751" s="4">
        <v>18.940999999999999</v>
      </c>
      <c r="BW751" s="4">
        <v>3437.0920000000001</v>
      </c>
      <c r="BX751" s="4">
        <v>1.7191999999999999E-2</v>
      </c>
      <c r="BY751" s="4">
        <v>-5</v>
      </c>
      <c r="BZ751" s="4">
        <v>0.496</v>
      </c>
      <c r="CA751" s="4">
        <v>0.42013</v>
      </c>
      <c r="CB751" s="4">
        <v>10.0192</v>
      </c>
    </row>
    <row r="752" spans="1:80">
      <c r="A752" s="2">
        <v>42439</v>
      </c>
      <c r="B752" s="29">
        <v>0.39394535879629627</v>
      </c>
      <c r="C752" s="4">
        <v>0.41699999999999998</v>
      </c>
      <c r="D752" s="4">
        <v>0.51180000000000003</v>
      </c>
      <c r="E752" s="4" t="s">
        <v>155</v>
      </c>
      <c r="F752" s="4">
        <v>5118.3486240000002</v>
      </c>
      <c r="G752" s="4">
        <v>7.3</v>
      </c>
      <c r="H752" s="4">
        <v>33.799999999999997</v>
      </c>
      <c r="I752" s="4">
        <v>315.2</v>
      </c>
      <c r="K752" s="4">
        <v>10.130000000000001</v>
      </c>
      <c r="L752" s="4">
        <v>66</v>
      </c>
      <c r="M752" s="4">
        <v>0.99339999999999995</v>
      </c>
      <c r="N752" s="4">
        <v>0.41449999999999998</v>
      </c>
      <c r="O752" s="4">
        <v>0.50849999999999995</v>
      </c>
      <c r="P752" s="4">
        <v>7.2519999999999998</v>
      </c>
      <c r="Q752" s="4">
        <v>33.577800000000003</v>
      </c>
      <c r="R752" s="4">
        <v>40.799999999999997</v>
      </c>
      <c r="S752" s="4">
        <v>5.7156000000000002</v>
      </c>
      <c r="T752" s="4">
        <v>26.464099999999998</v>
      </c>
      <c r="U752" s="4">
        <v>32.200000000000003</v>
      </c>
      <c r="V752" s="4">
        <v>315.2423</v>
      </c>
      <c r="Y752" s="4">
        <v>65.472999999999999</v>
      </c>
      <c r="Z752" s="4">
        <v>0</v>
      </c>
      <c r="AA752" s="4">
        <v>10.0634</v>
      </c>
      <c r="AB752" s="4" t="s">
        <v>384</v>
      </c>
      <c r="AC752" s="4">
        <v>0</v>
      </c>
      <c r="AD752" s="4">
        <v>11.9</v>
      </c>
      <c r="AE752" s="4">
        <v>847</v>
      </c>
      <c r="AF752" s="4">
        <v>861</v>
      </c>
      <c r="AG752" s="4">
        <v>835</v>
      </c>
      <c r="AH752" s="4">
        <v>76</v>
      </c>
      <c r="AI752" s="4">
        <v>17.809999999999999</v>
      </c>
      <c r="AJ752" s="4">
        <v>0.41</v>
      </c>
      <c r="AK752" s="4">
        <v>983</v>
      </c>
      <c r="AL752" s="4">
        <v>-2</v>
      </c>
      <c r="AM752" s="4">
        <v>0</v>
      </c>
      <c r="AN752" s="4">
        <v>21</v>
      </c>
      <c r="AO752" s="4">
        <v>191</v>
      </c>
      <c r="AP752" s="4">
        <v>188.1</v>
      </c>
      <c r="AQ752" s="4">
        <v>3</v>
      </c>
      <c r="AR752" s="4">
        <v>195</v>
      </c>
      <c r="AS752" s="4" t="s">
        <v>155</v>
      </c>
      <c r="AT752" s="4">
        <v>2</v>
      </c>
      <c r="AU752" s="5">
        <v>0.60185185185185186</v>
      </c>
      <c r="AV752" s="4">
        <v>47.159317999999999</v>
      </c>
      <c r="AW752" s="4">
        <v>-88.489808999999994</v>
      </c>
      <c r="AX752" s="4">
        <v>313</v>
      </c>
      <c r="AY752" s="4">
        <v>0</v>
      </c>
      <c r="AZ752" s="4">
        <v>12</v>
      </c>
      <c r="BA752" s="4">
        <v>9</v>
      </c>
      <c r="BB752" s="4" t="s">
        <v>447</v>
      </c>
      <c r="BC752" s="4">
        <v>2.7909000000000002</v>
      </c>
      <c r="BD752" s="4">
        <v>2.5211999999999999</v>
      </c>
      <c r="BE752" s="4">
        <v>3.8515000000000001</v>
      </c>
      <c r="BF752" s="4">
        <v>14.063000000000001</v>
      </c>
      <c r="BG752" s="4">
        <v>450</v>
      </c>
      <c r="BH752" s="4">
        <v>32</v>
      </c>
      <c r="BI752" s="4">
        <v>0.40899999999999997</v>
      </c>
      <c r="BJ752" s="4">
        <v>1370.1369999999999</v>
      </c>
      <c r="BK752" s="4">
        <v>1069.6579999999999</v>
      </c>
      <c r="BL752" s="4">
        <v>2.5099999999999998</v>
      </c>
      <c r="BM752" s="4">
        <v>11.622</v>
      </c>
      <c r="BN752" s="4">
        <v>14.132</v>
      </c>
      <c r="BO752" s="4">
        <v>1.978</v>
      </c>
      <c r="BP752" s="4">
        <v>9.16</v>
      </c>
      <c r="BQ752" s="4">
        <v>11.138</v>
      </c>
      <c r="BR752" s="4">
        <v>34.454300000000003</v>
      </c>
      <c r="BU752" s="4">
        <v>42.935000000000002</v>
      </c>
      <c r="BW752" s="4">
        <v>24184.991999999998</v>
      </c>
      <c r="BX752" s="4">
        <v>1.7904E-2</v>
      </c>
      <c r="BY752" s="4">
        <v>-5</v>
      </c>
      <c r="BZ752" s="4">
        <v>0.496</v>
      </c>
      <c r="CA752" s="4">
        <v>0.437529</v>
      </c>
      <c r="CB752" s="4">
        <v>10.0192</v>
      </c>
    </row>
    <row r="753" spans="1:80">
      <c r="A753" s="2">
        <v>42439</v>
      </c>
      <c r="B753" s="29">
        <v>0.39395693287037042</v>
      </c>
      <c r="C753" s="4">
        <v>0.249</v>
      </c>
      <c r="D753" s="4">
        <v>0.2397</v>
      </c>
      <c r="E753" s="4" t="s">
        <v>155</v>
      </c>
      <c r="F753" s="4">
        <v>2397.1636950000002</v>
      </c>
      <c r="G753" s="4">
        <v>6.8</v>
      </c>
      <c r="H753" s="4">
        <v>33.799999999999997</v>
      </c>
      <c r="I753" s="4">
        <v>213.7</v>
      </c>
      <c r="K753" s="4">
        <v>15.7</v>
      </c>
      <c r="L753" s="4">
        <v>58</v>
      </c>
      <c r="M753" s="4">
        <v>0.998</v>
      </c>
      <c r="N753" s="4">
        <v>0.24879999999999999</v>
      </c>
      <c r="O753" s="4">
        <v>0.2392</v>
      </c>
      <c r="P753" s="4">
        <v>6.7595000000000001</v>
      </c>
      <c r="Q753" s="4">
        <v>33.687399999999997</v>
      </c>
      <c r="R753" s="4">
        <v>40.4</v>
      </c>
      <c r="S753" s="4">
        <v>5.3274999999999997</v>
      </c>
      <c r="T753" s="4">
        <v>26.5505</v>
      </c>
      <c r="U753" s="4">
        <v>31.9</v>
      </c>
      <c r="V753" s="4">
        <v>213.7313</v>
      </c>
      <c r="Y753" s="4">
        <v>57.444000000000003</v>
      </c>
      <c r="Z753" s="4">
        <v>0</v>
      </c>
      <c r="AA753" s="4">
        <v>15.6647</v>
      </c>
      <c r="AB753" s="4" t="s">
        <v>384</v>
      </c>
      <c r="AC753" s="4">
        <v>0</v>
      </c>
      <c r="AD753" s="4">
        <v>11.8</v>
      </c>
      <c r="AE753" s="4">
        <v>848</v>
      </c>
      <c r="AF753" s="4">
        <v>861</v>
      </c>
      <c r="AG753" s="4">
        <v>834</v>
      </c>
      <c r="AH753" s="4">
        <v>76</v>
      </c>
      <c r="AI753" s="4">
        <v>17.809999999999999</v>
      </c>
      <c r="AJ753" s="4">
        <v>0.41</v>
      </c>
      <c r="AK753" s="4">
        <v>983</v>
      </c>
      <c r="AL753" s="4">
        <v>-2</v>
      </c>
      <c r="AM753" s="4">
        <v>0</v>
      </c>
      <c r="AN753" s="4">
        <v>21</v>
      </c>
      <c r="AO753" s="4">
        <v>190.1</v>
      </c>
      <c r="AP753" s="4">
        <v>188</v>
      </c>
      <c r="AQ753" s="4">
        <v>3.3</v>
      </c>
      <c r="AR753" s="4">
        <v>195</v>
      </c>
      <c r="AS753" s="4" t="s">
        <v>155</v>
      </c>
      <c r="AT753" s="4">
        <v>2</v>
      </c>
      <c r="AU753" s="5">
        <v>0.6018634259259259</v>
      </c>
      <c r="AV753" s="4">
        <v>47.159317999999999</v>
      </c>
      <c r="AW753" s="4">
        <v>-88.489807999999996</v>
      </c>
      <c r="AX753" s="4">
        <v>313.2</v>
      </c>
      <c r="AY753" s="4">
        <v>0</v>
      </c>
      <c r="AZ753" s="4">
        <v>12</v>
      </c>
      <c r="BA753" s="4">
        <v>7</v>
      </c>
      <c r="BB753" s="4" t="s">
        <v>451</v>
      </c>
      <c r="BC753" s="4">
        <v>3.0303</v>
      </c>
      <c r="BD753" s="4">
        <v>2.6787999999999998</v>
      </c>
      <c r="BE753" s="4">
        <v>4.2302999999999997</v>
      </c>
      <c r="BF753" s="4">
        <v>14.063000000000001</v>
      </c>
      <c r="BG753" s="4">
        <v>450</v>
      </c>
      <c r="BH753" s="4">
        <v>32</v>
      </c>
      <c r="BI753" s="4">
        <v>0.40899999999999997</v>
      </c>
      <c r="BJ753" s="4">
        <v>1601.8489999999999</v>
      </c>
      <c r="BK753" s="4">
        <v>980.37400000000002</v>
      </c>
      <c r="BL753" s="4">
        <v>4.5579999999999998</v>
      </c>
      <c r="BM753" s="4">
        <v>22.713999999999999</v>
      </c>
      <c r="BN753" s="4">
        <v>27.271000000000001</v>
      </c>
      <c r="BO753" s="4">
        <v>3.5920000000000001</v>
      </c>
      <c r="BP753" s="4">
        <v>17.902000000000001</v>
      </c>
      <c r="BQ753" s="4">
        <v>21.494</v>
      </c>
      <c r="BR753" s="4">
        <v>45.503599999999999</v>
      </c>
      <c r="BU753" s="4">
        <v>73.379000000000005</v>
      </c>
      <c r="BW753" s="4">
        <v>73333.629000000001</v>
      </c>
      <c r="BX753" s="4">
        <v>1.2576E-2</v>
      </c>
      <c r="BY753" s="4">
        <v>-5</v>
      </c>
      <c r="BZ753" s="4">
        <v>0.49509599999999998</v>
      </c>
      <c r="CA753" s="4">
        <v>0.30732599999999999</v>
      </c>
      <c r="CB753" s="4">
        <v>10.000939000000001</v>
      </c>
    </row>
    <row r="754" spans="1:80">
      <c r="A754" s="2">
        <v>42439</v>
      </c>
      <c r="B754" s="29">
        <v>0.39396850694444446</v>
      </c>
      <c r="C754" s="4">
        <v>0.18099999999999999</v>
      </c>
      <c r="D754" s="4">
        <v>0.15709999999999999</v>
      </c>
      <c r="E754" s="4" t="s">
        <v>155</v>
      </c>
      <c r="F754" s="4">
        <v>1570.583468</v>
      </c>
      <c r="G754" s="4">
        <v>6.3</v>
      </c>
      <c r="H754" s="4">
        <v>33.6</v>
      </c>
      <c r="I754" s="4">
        <v>166.4</v>
      </c>
      <c r="K754" s="4">
        <v>18.420000000000002</v>
      </c>
      <c r="L754" s="4">
        <v>53</v>
      </c>
      <c r="M754" s="4">
        <v>1</v>
      </c>
      <c r="N754" s="4">
        <v>0.18090000000000001</v>
      </c>
      <c r="O754" s="4">
        <v>0.15709999999999999</v>
      </c>
      <c r="P754" s="4">
        <v>6.3453999999999997</v>
      </c>
      <c r="Q754" s="4">
        <v>33.554600000000001</v>
      </c>
      <c r="R754" s="4">
        <v>39.9</v>
      </c>
      <c r="S754" s="4">
        <v>5.0011000000000001</v>
      </c>
      <c r="T754" s="4">
        <v>26.445799999999998</v>
      </c>
      <c r="U754" s="4">
        <v>31.4</v>
      </c>
      <c r="V754" s="4">
        <v>166.36519999999999</v>
      </c>
      <c r="Y754" s="4">
        <v>53.015000000000001</v>
      </c>
      <c r="Z754" s="4">
        <v>0</v>
      </c>
      <c r="AA754" s="4">
        <v>18.4163</v>
      </c>
      <c r="AB754" s="4" t="s">
        <v>384</v>
      </c>
      <c r="AC754" s="4">
        <v>0</v>
      </c>
      <c r="AD754" s="4">
        <v>11.8</v>
      </c>
      <c r="AE754" s="4">
        <v>848</v>
      </c>
      <c r="AF754" s="4">
        <v>861</v>
      </c>
      <c r="AG754" s="4">
        <v>834</v>
      </c>
      <c r="AH754" s="4">
        <v>76</v>
      </c>
      <c r="AI754" s="4">
        <v>17.809999999999999</v>
      </c>
      <c r="AJ754" s="4">
        <v>0.41</v>
      </c>
      <c r="AK754" s="4">
        <v>983</v>
      </c>
      <c r="AL754" s="4">
        <v>-2</v>
      </c>
      <c r="AM754" s="4">
        <v>0</v>
      </c>
      <c r="AN754" s="4">
        <v>21</v>
      </c>
      <c r="AO754" s="4">
        <v>190</v>
      </c>
      <c r="AP754" s="4">
        <v>188</v>
      </c>
      <c r="AQ754" s="4">
        <v>3</v>
      </c>
      <c r="AR754" s="4">
        <v>195</v>
      </c>
      <c r="AS754" s="4" t="s">
        <v>155</v>
      </c>
      <c r="AT754" s="4">
        <v>2</v>
      </c>
      <c r="AU754" s="5">
        <v>0.60187500000000005</v>
      </c>
      <c r="AV754" s="4">
        <v>47.159317999999999</v>
      </c>
      <c r="AW754" s="4">
        <v>-88.489807999999996</v>
      </c>
      <c r="AX754" s="4">
        <v>313.10000000000002</v>
      </c>
      <c r="AY754" s="4">
        <v>0</v>
      </c>
      <c r="AZ754" s="4">
        <v>12</v>
      </c>
      <c r="BA754" s="4">
        <v>7</v>
      </c>
      <c r="BB754" s="4" t="s">
        <v>451</v>
      </c>
      <c r="BC754" s="4">
        <v>3.1</v>
      </c>
      <c r="BD754" s="4">
        <v>2.3696999999999999</v>
      </c>
      <c r="BE754" s="4">
        <v>4.1485000000000003</v>
      </c>
      <c r="BF754" s="4">
        <v>14.063000000000001</v>
      </c>
      <c r="BG754" s="4">
        <v>450</v>
      </c>
      <c r="BH754" s="4">
        <v>32</v>
      </c>
      <c r="BI754" s="4">
        <v>0.40899999999999997</v>
      </c>
      <c r="BJ754" s="4">
        <v>0</v>
      </c>
      <c r="BK754" s="4">
        <v>0</v>
      </c>
      <c r="BL754" s="4">
        <v>0</v>
      </c>
      <c r="BM754" s="4">
        <v>0</v>
      </c>
      <c r="BN754" s="4">
        <v>0</v>
      </c>
      <c r="BO754" s="4">
        <v>0</v>
      </c>
      <c r="BP754" s="4">
        <v>0</v>
      </c>
      <c r="BQ754" s="4">
        <v>0</v>
      </c>
      <c r="BR754" s="4">
        <v>0</v>
      </c>
      <c r="BS754" s="4">
        <v>0</v>
      </c>
      <c r="BT754" s="4">
        <v>0</v>
      </c>
      <c r="BU754" s="4">
        <v>0</v>
      </c>
      <c r="BW754" s="4">
        <v>0</v>
      </c>
      <c r="BX754" s="4">
        <v>1.4711999999999999E-2</v>
      </c>
      <c r="BY754" s="4">
        <v>-5</v>
      </c>
      <c r="BZ754" s="4">
        <v>0.49590400000000001</v>
      </c>
      <c r="CA754" s="4">
        <v>0.35952499999999998</v>
      </c>
      <c r="CB754" s="4">
        <v>10.017261</v>
      </c>
    </row>
    <row r="755" spans="1:80">
      <c r="A755" s="2">
        <v>42439</v>
      </c>
      <c r="B755" s="29">
        <v>0.3939800810185185</v>
      </c>
      <c r="C755" s="4">
        <v>0.14599999999999999</v>
      </c>
      <c r="D755" s="4">
        <v>0.1169</v>
      </c>
      <c r="E755" s="4" t="s">
        <v>155</v>
      </c>
      <c r="F755" s="4">
        <v>1168.981164</v>
      </c>
      <c r="G755" s="4">
        <v>6.7</v>
      </c>
      <c r="H755" s="4">
        <v>33.5</v>
      </c>
      <c r="I755" s="4">
        <v>139.5</v>
      </c>
      <c r="K755" s="4">
        <v>19.55</v>
      </c>
      <c r="L755" s="4">
        <v>45</v>
      </c>
      <c r="M755" s="4">
        <v>1</v>
      </c>
      <c r="N755" s="4">
        <v>0.1459</v>
      </c>
      <c r="O755" s="4">
        <v>0.1169</v>
      </c>
      <c r="P755" s="4">
        <v>6.7</v>
      </c>
      <c r="Q755" s="4">
        <v>33.454599999999999</v>
      </c>
      <c r="R755" s="4">
        <v>40.200000000000003</v>
      </c>
      <c r="S755" s="4">
        <v>5.2805999999999997</v>
      </c>
      <c r="T755" s="4">
        <v>26.367000000000001</v>
      </c>
      <c r="U755" s="4">
        <v>31.6</v>
      </c>
      <c r="V755" s="4">
        <v>139.54310000000001</v>
      </c>
      <c r="Y755" s="4">
        <v>44.968000000000004</v>
      </c>
      <c r="Z755" s="4">
        <v>0</v>
      </c>
      <c r="AA755" s="4">
        <v>19.545500000000001</v>
      </c>
      <c r="AB755" s="4" t="s">
        <v>384</v>
      </c>
      <c r="AC755" s="4">
        <v>0</v>
      </c>
      <c r="AD755" s="4">
        <v>11.8</v>
      </c>
      <c r="AE755" s="4">
        <v>848</v>
      </c>
      <c r="AF755" s="4">
        <v>861</v>
      </c>
      <c r="AG755" s="4">
        <v>834</v>
      </c>
      <c r="AH755" s="4">
        <v>76</v>
      </c>
      <c r="AI755" s="4">
        <v>17.809999999999999</v>
      </c>
      <c r="AJ755" s="4">
        <v>0.41</v>
      </c>
      <c r="AK755" s="4">
        <v>983</v>
      </c>
      <c r="AL755" s="4">
        <v>-2</v>
      </c>
      <c r="AM755" s="4">
        <v>0</v>
      </c>
      <c r="AN755" s="4">
        <v>21</v>
      </c>
      <c r="AO755" s="4">
        <v>190</v>
      </c>
      <c r="AP755" s="4">
        <v>188.9</v>
      </c>
      <c r="AQ755" s="4">
        <v>2.9</v>
      </c>
      <c r="AR755" s="4">
        <v>195</v>
      </c>
      <c r="AS755" s="4" t="s">
        <v>155</v>
      </c>
      <c r="AT755" s="4">
        <v>2</v>
      </c>
      <c r="AU755" s="5">
        <v>0.60188657407407409</v>
      </c>
      <c r="AV755" s="4">
        <v>47.159319000000004</v>
      </c>
      <c r="AW755" s="4">
        <v>-88.489806999999999</v>
      </c>
      <c r="AX755" s="4">
        <v>313.39999999999998</v>
      </c>
      <c r="AY755" s="4">
        <v>0</v>
      </c>
      <c r="AZ755" s="4">
        <v>12</v>
      </c>
      <c r="BA755" s="4">
        <v>7</v>
      </c>
      <c r="BB755" s="4" t="s">
        <v>451</v>
      </c>
      <c r="BC755" s="4">
        <v>3.1</v>
      </c>
      <c r="BD755" s="4">
        <v>2.2999999999999998</v>
      </c>
      <c r="BE755" s="4">
        <v>3.8</v>
      </c>
      <c r="BF755" s="4">
        <v>14.063000000000001</v>
      </c>
      <c r="BG755" s="4">
        <v>450</v>
      </c>
      <c r="BH755" s="4">
        <v>32</v>
      </c>
      <c r="BI755" s="4">
        <v>0.40899999999999997</v>
      </c>
      <c r="BJ755" s="4">
        <v>0</v>
      </c>
      <c r="BK755" s="4">
        <v>0</v>
      </c>
      <c r="BL755" s="4">
        <v>0</v>
      </c>
      <c r="BM755" s="4">
        <v>0</v>
      </c>
      <c r="BN755" s="4">
        <v>0</v>
      </c>
      <c r="BO755" s="4">
        <v>0</v>
      </c>
      <c r="BP755" s="4">
        <v>0</v>
      </c>
      <c r="BQ755" s="4">
        <v>0</v>
      </c>
      <c r="BR755" s="4">
        <v>0</v>
      </c>
      <c r="BS755" s="4">
        <v>0</v>
      </c>
      <c r="BT755" s="4">
        <v>0</v>
      </c>
      <c r="BU755" s="4">
        <v>0</v>
      </c>
      <c r="BW755" s="4">
        <v>0</v>
      </c>
      <c r="BX755" s="4">
        <v>6.8719999999999996E-3</v>
      </c>
      <c r="BY755" s="4">
        <v>-5</v>
      </c>
      <c r="BZ755" s="4">
        <v>0.49419400000000002</v>
      </c>
      <c r="CA755" s="4">
        <v>0.167938</v>
      </c>
      <c r="CB755" s="4">
        <v>9.9827150000000007</v>
      </c>
    </row>
    <row r="756" spans="1:80">
      <c r="A756" s="2">
        <v>42439</v>
      </c>
      <c r="B756" s="29">
        <v>0.3939916550925926</v>
      </c>
      <c r="C756" s="4">
        <v>0.13</v>
      </c>
      <c r="D756" s="4">
        <v>9.1700000000000004E-2</v>
      </c>
      <c r="E756" s="4" t="s">
        <v>155</v>
      </c>
      <c r="F756" s="4">
        <v>916.755448</v>
      </c>
      <c r="G756" s="4">
        <v>6.9</v>
      </c>
      <c r="H756" s="4">
        <v>33.4</v>
      </c>
      <c r="I756" s="4">
        <v>125</v>
      </c>
      <c r="K756" s="4">
        <v>20.100000000000001</v>
      </c>
      <c r="L756" s="4">
        <v>45</v>
      </c>
      <c r="M756" s="4">
        <v>1</v>
      </c>
      <c r="N756" s="4">
        <v>0.13</v>
      </c>
      <c r="O756" s="4">
        <v>9.1700000000000004E-2</v>
      </c>
      <c r="P756" s="4">
        <v>6.8545999999999996</v>
      </c>
      <c r="Q756" s="4">
        <v>33.4</v>
      </c>
      <c r="R756" s="4">
        <v>40.299999999999997</v>
      </c>
      <c r="S756" s="4">
        <v>5.4024000000000001</v>
      </c>
      <c r="T756" s="4">
        <v>26.324000000000002</v>
      </c>
      <c r="U756" s="4">
        <v>31.7</v>
      </c>
      <c r="V756" s="4">
        <v>125.0103</v>
      </c>
      <c r="Y756" s="4">
        <v>44.795999999999999</v>
      </c>
      <c r="Z756" s="4">
        <v>0</v>
      </c>
      <c r="AA756" s="4">
        <v>20.1004</v>
      </c>
      <c r="AB756" s="4" t="s">
        <v>384</v>
      </c>
      <c r="AC756" s="4">
        <v>0</v>
      </c>
      <c r="AD756" s="4">
        <v>11.9</v>
      </c>
      <c r="AE756" s="4">
        <v>848</v>
      </c>
      <c r="AF756" s="4">
        <v>861</v>
      </c>
      <c r="AG756" s="4">
        <v>836</v>
      </c>
      <c r="AH756" s="4">
        <v>76</v>
      </c>
      <c r="AI756" s="4">
        <v>17.809999999999999</v>
      </c>
      <c r="AJ756" s="4">
        <v>0.41</v>
      </c>
      <c r="AK756" s="4">
        <v>983</v>
      </c>
      <c r="AL756" s="4">
        <v>-2</v>
      </c>
      <c r="AM756" s="4">
        <v>0</v>
      </c>
      <c r="AN756" s="4">
        <v>21</v>
      </c>
      <c r="AO756" s="4">
        <v>190</v>
      </c>
      <c r="AP756" s="4">
        <v>189</v>
      </c>
      <c r="AQ756" s="4">
        <v>3</v>
      </c>
      <c r="AR756" s="4">
        <v>195</v>
      </c>
      <c r="AS756" s="4" t="s">
        <v>155</v>
      </c>
      <c r="AT756" s="4">
        <v>2</v>
      </c>
      <c r="AU756" s="5">
        <v>0.60189814814814813</v>
      </c>
      <c r="AV756" s="4">
        <v>47.159320000000001</v>
      </c>
      <c r="AW756" s="4">
        <v>-88.489806000000002</v>
      </c>
      <c r="AX756" s="4">
        <v>313.5</v>
      </c>
      <c r="AY756" s="4">
        <v>0</v>
      </c>
      <c r="AZ756" s="4">
        <v>12</v>
      </c>
      <c r="BA756" s="4">
        <v>7</v>
      </c>
      <c r="BB756" s="4" t="s">
        <v>451</v>
      </c>
      <c r="BC756" s="4">
        <v>2.6758000000000002</v>
      </c>
      <c r="BD756" s="4">
        <v>2.2999999999999998</v>
      </c>
      <c r="BE756" s="4">
        <v>3.5272999999999999</v>
      </c>
      <c r="BF756" s="4">
        <v>14.063000000000001</v>
      </c>
      <c r="BG756" s="4">
        <v>450</v>
      </c>
      <c r="BH756" s="4">
        <v>32</v>
      </c>
      <c r="BI756" s="4">
        <v>0.40899999999999997</v>
      </c>
      <c r="BJ756" s="4">
        <v>0</v>
      </c>
      <c r="BK756" s="4">
        <v>0</v>
      </c>
      <c r="BL756" s="4">
        <v>0</v>
      </c>
      <c r="BM756" s="4">
        <v>0</v>
      </c>
      <c r="BN756" s="4">
        <v>0</v>
      </c>
      <c r="BO756" s="4">
        <v>0</v>
      </c>
      <c r="BP756" s="4">
        <v>0</v>
      </c>
      <c r="BQ756" s="4">
        <v>0</v>
      </c>
      <c r="BR756" s="4">
        <v>0</v>
      </c>
      <c r="BS756" s="4">
        <v>0</v>
      </c>
      <c r="BT756" s="4">
        <v>0</v>
      </c>
      <c r="BU756" s="4">
        <v>0</v>
      </c>
      <c r="BW756" s="4">
        <v>0</v>
      </c>
      <c r="BX756" s="4">
        <v>-1.1174E-2</v>
      </c>
      <c r="BY756" s="4">
        <v>-5</v>
      </c>
      <c r="BZ756" s="4">
        <v>0.48676900000000001</v>
      </c>
      <c r="CA756" s="4">
        <v>-0.27306900000000001</v>
      </c>
      <c r="CB756" s="4">
        <v>9.8327290000000005</v>
      </c>
    </row>
    <row r="757" spans="1:80">
      <c r="A757" s="2">
        <v>42439</v>
      </c>
      <c r="B757" s="29">
        <v>0.39400322916666664</v>
      </c>
      <c r="C757" s="4">
        <v>0.128</v>
      </c>
      <c r="D757" s="4">
        <v>7.3700000000000002E-2</v>
      </c>
      <c r="E757" s="4" t="s">
        <v>155</v>
      </c>
      <c r="F757" s="4">
        <v>736.6</v>
      </c>
      <c r="G757" s="4">
        <v>6.8</v>
      </c>
      <c r="H757" s="4">
        <v>33.4</v>
      </c>
      <c r="I757" s="4">
        <v>117.3</v>
      </c>
      <c r="K757" s="4">
        <v>20.350000000000001</v>
      </c>
      <c r="L757" s="4">
        <v>43</v>
      </c>
      <c r="M757" s="4">
        <v>1</v>
      </c>
      <c r="N757" s="4">
        <v>0.12839999999999999</v>
      </c>
      <c r="O757" s="4">
        <v>7.3700000000000002E-2</v>
      </c>
      <c r="P757" s="4">
        <v>6.8327</v>
      </c>
      <c r="Q757" s="4">
        <v>33.355800000000002</v>
      </c>
      <c r="R757" s="4">
        <v>40.200000000000003</v>
      </c>
      <c r="S757" s="4">
        <v>5.3852000000000002</v>
      </c>
      <c r="T757" s="4">
        <v>26.289100000000001</v>
      </c>
      <c r="U757" s="4">
        <v>31.7</v>
      </c>
      <c r="V757" s="4">
        <v>117.2955</v>
      </c>
      <c r="Y757" s="4">
        <v>42.706000000000003</v>
      </c>
      <c r="Z757" s="4">
        <v>0</v>
      </c>
      <c r="AA757" s="4">
        <v>20.350899999999999</v>
      </c>
      <c r="AB757" s="4" t="s">
        <v>384</v>
      </c>
      <c r="AC757" s="4">
        <v>0</v>
      </c>
      <c r="AD757" s="4">
        <v>11.9</v>
      </c>
      <c r="AE757" s="4">
        <v>848</v>
      </c>
      <c r="AF757" s="4">
        <v>861</v>
      </c>
      <c r="AG757" s="4">
        <v>835</v>
      </c>
      <c r="AH757" s="4">
        <v>76</v>
      </c>
      <c r="AI757" s="4">
        <v>17.809999999999999</v>
      </c>
      <c r="AJ757" s="4">
        <v>0.41</v>
      </c>
      <c r="AK757" s="4">
        <v>983</v>
      </c>
      <c r="AL757" s="4">
        <v>-2</v>
      </c>
      <c r="AM757" s="4">
        <v>0</v>
      </c>
      <c r="AN757" s="4">
        <v>21</v>
      </c>
      <c r="AO757" s="4">
        <v>190</v>
      </c>
      <c r="AP757" s="4">
        <v>189.9</v>
      </c>
      <c r="AQ757" s="4">
        <v>3.1</v>
      </c>
      <c r="AR757" s="4">
        <v>195</v>
      </c>
      <c r="AS757" s="4" t="s">
        <v>155</v>
      </c>
      <c r="AT757" s="4">
        <v>2</v>
      </c>
      <c r="AU757" s="5">
        <v>0.60190972222222217</v>
      </c>
      <c r="AV757" s="4">
        <v>47.159320000000001</v>
      </c>
      <c r="AW757" s="4">
        <v>-88.489804000000007</v>
      </c>
      <c r="AX757" s="4">
        <v>313.3</v>
      </c>
      <c r="AY757" s="4">
        <v>0</v>
      </c>
      <c r="AZ757" s="4">
        <v>12</v>
      </c>
      <c r="BA757" s="4">
        <v>8</v>
      </c>
      <c r="BB757" s="4" t="s">
        <v>452</v>
      </c>
      <c r="BC757" s="4">
        <v>1.7302999999999999</v>
      </c>
      <c r="BD757" s="4">
        <v>2.2999999999999998</v>
      </c>
      <c r="BE757" s="4">
        <v>2.9302999999999999</v>
      </c>
      <c r="BF757" s="4">
        <v>14.063000000000001</v>
      </c>
      <c r="BG757" s="4">
        <v>450</v>
      </c>
      <c r="BH757" s="4">
        <v>32</v>
      </c>
      <c r="BI757" s="4">
        <v>0.40899999999999997</v>
      </c>
      <c r="BJ757" s="4">
        <v>0</v>
      </c>
      <c r="BK757" s="4">
        <v>0</v>
      </c>
      <c r="BL757" s="4">
        <v>0</v>
      </c>
      <c r="BM757" s="4">
        <v>0</v>
      </c>
      <c r="BN757" s="4">
        <v>0</v>
      </c>
      <c r="BO757" s="4">
        <v>0</v>
      </c>
      <c r="BP757" s="4">
        <v>0</v>
      </c>
      <c r="BQ757" s="4">
        <v>0</v>
      </c>
      <c r="BR757" s="4">
        <v>0</v>
      </c>
      <c r="BS757" s="4">
        <v>0</v>
      </c>
      <c r="BT757" s="4">
        <v>0</v>
      </c>
      <c r="BU757" s="4">
        <v>0</v>
      </c>
      <c r="BW757" s="4">
        <v>0</v>
      </c>
      <c r="BX757" s="4">
        <v>-1.8423999999999999E-2</v>
      </c>
      <c r="BY757" s="4">
        <v>-5</v>
      </c>
      <c r="BZ757" s="4">
        <v>0.48509600000000003</v>
      </c>
      <c r="CA757" s="4">
        <v>-0.45023600000000003</v>
      </c>
      <c r="CB757" s="4">
        <v>9.7989390000000007</v>
      </c>
    </row>
    <row r="758" spans="1:80">
      <c r="A758" s="2">
        <v>42439</v>
      </c>
      <c r="B758" s="29">
        <v>0.39401480324074073</v>
      </c>
      <c r="C758" s="4">
        <v>0.12</v>
      </c>
      <c r="D758" s="4">
        <v>0.06</v>
      </c>
      <c r="E758" s="4" t="s">
        <v>155</v>
      </c>
      <c r="F758" s="4">
        <v>599.96539800000005</v>
      </c>
      <c r="G758" s="4">
        <v>7.3</v>
      </c>
      <c r="H758" s="4">
        <v>33.299999999999997</v>
      </c>
      <c r="I758" s="4">
        <v>105.6</v>
      </c>
      <c r="K758" s="4">
        <v>20.59</v>
      </c>
      <c r="L758" s="4">
        <v>41</v>
      </c>
      <c r="M758" s="4">
        <v>1</v>
      </c>
      <c r="N758" s="4">
        <v>0.12039999999999999</v>
      </c>
      <c r="O758" s="4">
        <v>0.06</v>
      </c>
      <c r="P758" s="4">
        <v>7.3</v>
      </c>
      <c r="Q758" s="4">
        <v>33.299999999999997</v>
      </c>
      <c r="R758" s="4">
        <v>40.6</v>
      </c>
      <c r="S758" s="4">
        <v>5.7534000000000001</v>
      </c>
      <c r="T758" s="4">
        <v>26.245200000000001</v>
      </c>
      <c r="U758" s="4">
        <v>32</v>
      </c>
      <c r="V758" s="4">
        <v>105.5628</v>
      </c>
      <c r="Y758" s="4">
        <v>41.392000000000003</v>
      </c>
      <c r="Z758" s="4">
        <v>0</v>
      </c>
      <c r="AA758" s="4">
        <v>20.588999999999999</v>
      </c>
      <c r="AB758" s="4" t="s">
        <v>384</v>
      </c>
      <c r="AC758" s="4">
        <v>0</v>
      </c>
      <c r="AD758" s="4">
        <v>11.9</v>
      </c>
      <c r="AE758" s="4">
        <v>848</v>
      </c>
      <c r="AF758" s="4">
        <v>860</v>
      </c>
      <c r="AG758" s="4">
        <v>837</v>
      </c>
      <c r="AH758" s="4">
        <v>76</v>
      </c>
      <c r="AI758" s="4">
        <v>17.809999999999999</v>
      </c>
      <c r="AJ758" s="4">
        <v>0.41</v>
      </c>
      <c r="AK758" s="4">
        <v>983</v>
      </c>
      <c r="AL758" s="4">
        <v>-2</v>
      </c>
      <c r="AM758" s="4">
        <v>0</v>
      </c>
      <c r="AN758" s="4">
        <v>21</v>
      </c>
      <c r="AO758" s="4">
        <v>189.1</v>
      </c>
      <c r="AP758" s="4">
        <v>189.1</v>
      </c>
      <c r="AQ758" s="4">
        <v>3.3</v>
      </c>
      <c r="AR758" s="4">
        <v>195</v>
      </c>
      <c r="AS758" s="4" t="s">
        <v>155</v>
      </c>
      <c r="AT758" s="4">
        <v>2</v>
      </c>
      <c r="AU758" s="5">
        <v>0.60192129629629632</v>
      </c>
      <c r="AV758" s="4">
        <v>47.159320999999998</v>
      </c>
      <c r="AW758" s="4">
        <v>-88.489802999999995</v>
      </c>
      <c r="AX758" s="4">
        <v>312.8</v>
      </c>
      <c r="AY758" s="4">
        <v>0</v>
      </c>
      <c r="AZ758" s="4">
        <v>12</v>
      </c>
      <c r="BA758" s="4">
        <v>8</v>
      </c>
      <c r="BB758" s="4" t="s">
        <v>452</v>
      </c>
      <c r="BC758" s="4">
        <v>1.8909</v>
      </c>
      <c r="BD758" s="4">
        <v>1.9060999999999999</v>
      </c>
      <c r="BE758" s="4">
        <v>3.0303</v>
      </c>
      <c r="BF758" s="4">
        <v>14.063000000000001</v>
      </c>
      <c r="BG758" s="4">
        <v>450</v>
      </c>
      <c r="BH758" s="4">
        <v>32</v>
      </c>
      <c r="BI758" s="4">
        <v>0.40899999999999997</v>
      </c>
      <c r="BJ758" s="4">
        <v>0</v>
      </c>
      <c r="BK758" s="4">
        <v>0</v>
      </c>
      <c r="BL758" s="4">
        <v>0</v>
      </c>
      <c r="BM758" s="4">
        <v>0</v>
      </c>
      <c r="BN758" s="4">
        <v>0</v>
      </c>
      <c r="BO758" s="4">
        <v>0</v>
      </c>
      <c r="BP758" s="4">
        <v>0</v>
      </c>
      <c r="BQ758" s="4">
        <v>0</v>
      </c>
      <c r="BR758" s="4">
        <v>0</v>
      </c>
      <c r="BS758" s="4">
        <v>0</v>
      </c>
      <c r="BT758" s="4">
        <v>0</v>
      </c>
      <c r="BU758" s="4">
        <v>0</v>
      </c>
      <c r="BW758" s="4">
        <v>0</v>
      </c>
      <c r="BX758" s="4">
        <v>-2.2616000000000001E-2</v>
      </c>
      <c r="BY758" s="4">
        <v>-5</v>
      </c>
      <c r="BZ758" s="4">
        <v>0.48228799999999999</v>
      </c>
      <c r="CA758" s="4">
        <v>-0.55267900000000003</v>
      </c>
      <c r="CB758" s="4">
        <v>9.7422179999999994</v>
      </c>
    </row>
    <row r="759" spans="1:80">
      <c r="A759" s="2">
        <v>42439</v>
      </c>
      <c r="B759" s="29">
        <v>0.39402637731481477</v>
      </c>
      <c r="C759" s="4">
        <v>0.104</v>
      </c>
      <c r="D759" s="4">
        <v>0.05</v>
      </c>
      <c r="E759" s="4" t="s">
        <v>155</v>
      </c>
      <c r="F759" s="4">
        <v>500.34593699999999</v>
      </c>
      <c r="G759" s="4">
        <v>7.6</v>
      </c>
      <c r="H759" s="4">
        <v>33.299999999999997</v>
      </c>
      <c r="I759" s="4">
        <v>105.9</v>
      </c>
      <c r="K759" s="4">
        <v>20.65</v>
      </c>
      <c r="L759" s="4">
        <v>40</v>
      </c>
      <c r="M759" s="4">
        <v>1</v>
      </c>
      <c r="N759" s="4">
        <v>0.10349999999999999</v>
      </c>
      <c r="O759" s="4">
        <v>0.05</v>
      </c>
      <c r="P759" s="4">
        <v>7.6454000000000004</v>
      </c>
      <c r="Q759" s="4">
        <v>33.299999999999997</v>
      </c>
      <c r="R759" s="4">
        <v>40.9</v>
      </c>
      <c r="S759" s="4">
        <v>6.0256999999999996</v>
      </c>
      <c r="T759" s="4">
        <v>26.245200000000001</v>
      </c>
      <c r="U759" s="4">
        <v>32.299999999999997</v>
      </c>
      <c r="V759" s="4">
        <v>105.9319</v>
      </c>
      <c r="Y759" s="4">
        <v>39.662999999999997</v>
      </c>
      <c r="Z759" s="4">
        <v>0</v>
      </c>
      <c r="AA759" s="4">
        <v>20.6494</v>
      </c>
      <c r="AB759" s="4" t="s">
        <v>384</v>
      </c>
      <c r="AC759" s="4">
        <v>0</v>
      </c>
      <c r="AD759" s="4">
        <v>12</v>
      </c>
      <c r="AE759" s="4">
        <v>848</v>
      </c>
      <c r="AF759" s="4">
        <v>861</v>
      </c>
      <c r="AG759" s="4">
        <v>837</v>
      </c>
      <c r="AH759" s="4">
        <v>76</v>
      </c>
      <c r="AI759" s="4">
        <v>17.809999999999999</v>
      </c>
      <c r="AJ759" s="4">
        <v>0.41</v>
      </c>
      <c r="AK759" s="4">
        <v>983</v>
      </c>
      <c r="AL759" s="4">
        <v>-2</v>
      </c>
      <c r="AM759" s="4">
        <v>0</v>
      </c>
      <c r="AN759" s="4">
        <v>21</v>
      </c>
      <c r="AO759" s="4">
        <v>189</v>
      </c>
      <c r="AP759" s="4">
        <v>188.1</v>
      </c>
      <c r="AQ759" s="4">
        <v>3.2</v>
      </c>
      <c r="AR759" s="4">
        <v>195</v>
      </c>
      <c r="AS759" s="4" t="s">
        <v>155</v>
      </c>
      <c r="AT759" s="4">
        <v>2</v>
      </c>
      <c r="AU759" s="5">
        <v>0.60193287037037035</v>
      </c>
      <c r="AV759" s="4">
        <v>47.159322000000003</v>
      </c>
      <c r="AW759" s="4">
        <v>-88.489802999999995</v>
      </c>
      <c r="AX759" s="4">
        <v>312.5</v>
      </c>
      <c r="AY759" s="4">
        <v>0</v>
      </c>
      <c r="AZ759" s="4">
        <v>12</v>
      </c>
      <c r="BA759" s="4">
        <v>8</v>
      </c>
      <c r="BB759" s="4" t="s">
        <v>452</v>
      </c>
      <c r="BC759" s="4">
        <v>1.7969999999999999</v>
      </c>
      <c r="BD759" s="4">
        <v>1.0303</v>
      </c>
      <c r="BE759" s="4">
        <v>2.8273000000000001</v>
      </c>
      <c r="BF759" s="4">
        <v>14.063000000000001</v>
      </c>
      <c r="BG759" s="4">
        <v>450</v>
      </c>
      <c r="BH759" s="4">
        <v>32</v>
      </c>
      <c r="BI759" s="4">
        <v>0.40899999999999997</v>
      </c>
      <c r="BJ759" s="4">
        <v>0</v>
      </c>
      <c r="BK759" s="4">
        <v>0</v>
      </c>
      <c r="BL759" s="4">
        <v>0</v>
      </c>
      <c r="BM759" s="4">
        <v>0</v>
      </c>
      <c r="BN759" s="4">
        <v>0</v>
      </c>
      <c r="BO759" s="4">
        <v>0</v>
      </c>
      <c r="BP759" s="4">
        <v>0</v>
      </c>
      <c r="BQ759" s="4">
        <v>0</v>
      </c>
      <c r="BR759" s="4">
        <v>0</v>
      </c>
      <c r="BS759" s="4">
        <v>0</v>
      </c>
      <c r="BT759" s="4">
        <v>0</v>
      </c>
      <c r="BU759" s="4">
        <v>0</v>
      </c>
      <c r="BW759" s="4">
        <v>0</v>
      </c>
      <c r="BX759" s="4">
        <v>-2.3E-2</v>
      </c>
      <c r="BY759" s="4">
        <v>-5</v>
      </c>
      <c r="BZ759" s="4">
        <v>0.48380800000000002</v>
      </c>
      <c r="CA759" s="4">
        <v>-0.56206299999999998</v>
      </c>
      <c r="CB759" s="4">
        <v>9.7729219999999994</v>
      </c>
    </row>
    <row r="760" spans="1:80">
      <c r="A760" s="2">
        <v>42439</v>
      </c>
      <c r="B760" s="29">
        <v>0.39403795138888892</v>
      </c>
      <c r="C760" s="4">
        <v>0.1</v>
      </c>
      <c r="D760" s="4">
        <v>4.5199999999999997E-2</v>
      </c>
      <c r="E760" s="4" t="s">
        <v>155</v>
      </c>
      <c r="F760" s="4">
        <v>452.07562300000001</v>
      </c>
      <c r="G760" s="4">
        <v>8</v>
      </c>
      <c r="H760" s="4">
        <v>33.299999999999997</v>
      </c>
      <c r="I760" s="4">
        <v>99.1</v>
      </c>
      <c r="K760" s="4">
        <v>20.7</v>
      </c>
      <c r="L760" s="4">
        <v>38</v>
      </c>
      <c r="M760" s="4">
        <v>1</v>
      </c>
      <c r="N760" s="4">
        <v>0.1</v>
      </c>
      <c r="O760" s="4">
        <v>4.5199999999999997E-2</v>
      </c>
      <c r="P760" s="4">
        <v>7.9885999999999999</v>
      </c>
      <c r="Q760" s="4">
        <v>33.255699999999997</v>
      </c>
      <c r="R760" s="4">
        <v>41.2</v>
      </c>
      <c r="S760" s="4">
        <v>6.2961</v>
      </c>
      <c r="T760" s="4">
        <v>26.2103</v>
      </c>
      <c r="U760" s="4">
        <v>32.5</v>
      </c>
      <c r="V760" s="4">
        <v>99.097899999999996</v>
      </c>
      <c r="Y760" s="4">
        <v>37.755000000000003</v>
      </c>
      <c r="Z760" s="4">
        <v>0</v>
      </c>
      <c r="AA760" s="4">
        <v>20.7</v>
      </c>
      <c r="AB760" s="4" t="s">
        <v>384</v>
      </c>
      <c r="AC760" s="4">
        <v>0</v>
      </c>
      <c r="AD760" s="4">
        <v>12</v>
      </c>
      <c r="AE760" s="4">
        <v>848</v>
      </c>
      <c r="AF760" s="4">
        <v>861</v>
      </c>
      <c r="AG760" s="4">
        <v>837</v>
      </c>
      <c r="AH760" s="4">
        <v>76</v>
      </c>
      <c r="AI760" s="4">
        <v>17.809999999999999</v>
      </c>
      <c r="AJ760" s="4">
        <v>0.41</v>
      </c>
      <c r="AK760" s="4">
        <v>983</v>
      </c>
      <c r="AL760" s="4">
        <v>-2</v>
      </c>
      <c r="AM760" s="4">
        <v>0</v>
      </c>
      <c r="AN760" s="4">
        <v>21</v>
      </c>
      <c r="AO760" s="4">
        <v>189</v>
      </c>
      <c r="AP760" s="4">
        <v>188</v>
      </c>
      <c r="AQ760" s="4">
        <v>2.6</v>
      </c>
      <c r="AR760" s="4">
        <v>195</v>
      </c>
      <c r="AS760" s="4" t="s">
        <v>155</v>
      </c>
      <c r="AT760" s="4">
        <v>2</v>
      </c>
      <c r="AU760" s="5">
        <v>0.6019444444444445</v>
      </c>
      <c r="AV760" s="4">
        <v>47.159320999999998</v>
      </c>
      <c r="AW760" s="4">
        <v>-88.489801</v>
      </c>
      <c r="AX760" s="4">
        <v>312.3</v>
      </c>
      <c r="AY760" s="4">
        <v>0</v>
      </c>
      <c r="AZ760" s="4">
        <v>12</v>
      </c>
      <c r="BA760" s="4">
        <v>8</v>
      </c>
      <c r="BB760" s="4" t="s">
        <v>452</v>
      </c>
      <c r="BC760" s="4">
        <v>1.1909000000000001</v>
      </c>
      <c r="BD760" s="4">
        <v>1.1909000000000001</v>
      </c>
      <c r="BE760" s="4">
        <v>2.3212000000000002</v>
      </c>
      <c r="BF760" s="4">
        <v>14.063000000000001</v>
      </c>
      <c r="BG760" s="4">
        <v>450</v>
      </c>
      <c r="BH760" s="4">
        <v>32</v>
      </c>
      <c r="BI760" s="4">
        <v>0.40899999999999997</v>
      </c>
      <c r="BJ760" s="4">
        <v>0</v>
      </c>
      <c r="BK760" s="4">
        <v>0</v>
      </c>
      <c r="BL760" s="4">
        <v>0</v>
      </c>
      <c r="BM760" s="4">
        <v>0</v>
      </c>
      <c r="BN760" s="4">
        <v>0</v>
      </c>
      <c r="BO760" s="4">
        <v>0</v>
      </c>
      <c r="BP760" s="4">
        <v>0</v>
      </c>
      <c r="BQ760" s="4">
        <v>0</v>
      </c>
      <c r="BR760" s="4">
        <v>0</v>
      </c>
      <c r="BS760" s="4">
        <v>0</v>
      </c>
      <c r="BT760" s="4">
        <v>0</v>
      </c>
      <c r="BU760" s="4">
        <v>0</v>
      </c>
      <c r="BW760" s="4">
        <v>0</v>
      </c>
      <c r="BX760" s="4">
        <v>-2.3904000000000002E-2</v>
      </c>
      <c r="BY760" s="4">
        <v>-5</v>
      </c>
      <c r="BZ760" s="4">
        <v>0.48309600000000003</v>
      </c>
      <c r="CA760" s="4">
        <v>-0.58415399999999995</v>
      </c>
      <c r="CB760" s="4">
        <v>9.7585390000000007</v>
      </c>
    </row>
    <row r="761" spans="1:80">
      <c r="A761" s="2">
        <v>42439</v>
      </c>
      <c r="B761" s="29">
        <v>0.39404952546296296</v>
      </c>
      <c r="C761" s="4">
        <v>0.1</v>
      </c>
      <c r="D761" s="4">
        <v>4.3400000000000001E-2</v>
      </c>
      <c r="E761" s="4" t="s">
        <v>155</v>
      </c>
      <c r="F761" s="4">
        <v>433.52839899999998</v>
      </c>
      <c r="G761" s="4">
        <v>8.1</v>
      </c>
      <c r="H761" s="4">
        <v>33.200000000000003</v>
      </c>
      <c r="I761" s="4">
        <v>95.7</v>
      </c>
      <c r="K761" s="4">
        <v>20.75</v>
      </c>
      <c r="L761" s="4">
        <v>36</v>
      </c>
      <c r="M761" s="4">
        <v>1</v>
      </c>
      <c r="N761" s="4">
        <v>0.1</v>
      </c>
      <c r="O761" s="4">
        <v>4.3400000000000001E-2</v>
      </c>
      <c r="P761" s="4">
        <v>8.1</v>
      </c>
      <c r="Q761" s="4">
        <v>33.200000000000003</v>
      </c>
      <c r="R761" s="4">
        <v>41.3</v>
      </c>
      <c r="S761" s="4">
        <v>6.3840000000000003</v>
      </c>
      <c r="T761" s="4">
        <v>26.1663</v>
      </c>
      <c r="U761" s="4">
        <v>32.6</v>
      </c>
      <c r="V761" s="4">
        <v>95.659099999999995</v>
      </c>
      <c r="Y761" s="4">
        <v>36.356999999999999</v>
      </c>
      <c r="Z761" s="4">
        <v>0</v>
      </c>
      <c r="AA761" s="4">
        <v>20.748799999999999</v>
      </c>
      <c r="AB761" s="4" t="s">
        <v>384</v>
      </c>
      <c r="AC761" s="4">
        <v>0</v>
      </c>
      <c r="AD761" s="4">
        <v>11.9</v>
      </c>
      <c r="AE761" s="4">
        <v>848</v>
      </c>
      <c r="AF761" s="4">
        <v>863</v>
      </c>
      <c r="AG761" s="4">
        <v>836</v>
      </c>
      <c r="AH761" s="4">
        <v>76</v>
      </c>
      <c r="AI761" s="4">
        <v>17.809999999999999</v>
      </c>
      <c r="AJ761" s="4">
        <v>0.41</v>
      </c>
      <c r="AK761" s="4">
        <v>983</v>
      </c>
      <c r="AL761" s="4">
        <v>-2</v>
      </c>
      <c r="AM761" s="4">
        <v>0</v>
      </c>
      <c r="AN761" s="4">
        <v>21</v>
      </c>
      <c r="AO761" s="4">
        <v>189</v>
      </c>
      <c r="AP761" s="4">
        <v>188.9</v>
      </c>
      <c r="AQ761" s="4">
        <v>2.5</v>
      </c>
      <c r="AR761" s="4">
        <v>195</v>
      </c>
      <c r="AS761" s="4" t="s">
        <v>155</v>
      </c>
      <c r="AT761" s="4">
        <v>2</v>
      </c>
      <c r="AU761" s="5">
        <v>0.60195601851851854</v>
      </c>
      <c r="AV761" s="4">
        <v>47.159320000000001</v>
      </c>
      <c r="AW761" s="4">
        <v>-88.489797999999993</v>
      </c>
      <c r="AX761" s="4">
        <v>312.2</v>
      </c>
      <c r="AY761" s="4">
        <v>0</v>
      </c>
      <c r="AZ761" s="4">
        <v>12</v>
      </c>
      <c r="BA761" s="4">
        <v>8</v>
      </c>
      <c r="BB761" s="4" t="s">
        <v>452</v>
      </c>
      <c r="BC761" s="4">
        <v>1.4605999999999999</v>
      </c>
      <c r="BD761" s="4">
        <v>1.2787999999999999</v>
      </c>
      <c r="BE761" s="4">
        <v>2.6</v>
      </c>
      <c r="BF761" s="4">
        <v>14.063000000000001</v>
      </c>
      <c r="BG761" s="4">
        <v>450</v>
      </c>
      <c r="BH761" s="4">
        <v>32</v>
      </c>
      <c r="BI761" s="4">
        <v>0.40899999999999997</v>
      </c>
      <c r="BJ761" s="4">
        <v>0</v>
      </c>
      <c r="BK761" s="4">
        <v>0</v>
      </c>
      <c r="BL761" s="4">
        <v>0</v>
      </c>
      <c r="BM761" s="4">
        <v>0</v>
      </c>
      <c r="BN761" s="4">
        <v>0</v>
      </c>
      <c r="BO761" s="4">
        <v>0</v>
      </c>
      <c r="BP761" s="4">
        <v>0</v>
      </c>
      <c r="BQ761" s="4">
        <v>0</v>
      </c>
      <c r="BR761" s="4">
        <v>0</v>
      </c>
      <c r="BS761" s="4">
        <v>0</v>
      </c>
      <c r="BT761" s="4">
        <v>0</v>
      </c>
      <c r="BU761" s="4">
        <v>0</v>
      </c>
      <c r="BW761" s="4">
        <v>0</v>
      </c>
      <c r="BX761" s="4">
        <v>-2.4903999999999999E-2</v>
      </c>
      <c r="BY761" s="4">
        <v>-5</v>
      </c>
      <c r="BZ761" s="4">
        <v>0.48299999999999998</v>
      </c>
      <c r="CA761" s="4">
        <v>-0.60859200000000002</v>
      </c>
      <c r="CB761" s="4">
        <v>9.7566000000000006</v>
      </c>
    </row>
    <row r="762" spans="1:80">
      <c r="A762" s="2">
        <v>42439</v>
      </c>
      <c r="B762" s="29">
        <v>0.39406109953703705</v>
      </c>
      <c r="C762" s="4">
        <v>0.1</v>
      </c>
      <c r="D762" s="4">
        <v>3.9100000000000003E-2</v>
      </c>
      <c r="E762" s="4" t="s">
        <v>155</v>
      </c>
      <c r="F762" s="4">
        <v>391.092985</v>
      </c>
      <c r="G762" s="4">
        <v>8.1</v>
      </c>
      <c r="H762" s="4">
        <v>33.1</v>
      </c>
      <c r="I762" s="4">
        <v>98.6</v>
      </c>
      <c r="K762" s="4">
        <v>20.8</v>
      </c>
      <c r="L762" s="4">
        <v>35</v>
      </c>
      <c r="M762" s="4">
        <v>1</v>
      </c>
      <c r="N762" s="4">
        <v>0.1</v>
      </c>
      <c r="O762" s="4">
        <v>3.9100000000000003E-2</v>
      </c>
      <c r="P762" s="4">
        <v>8.1</v>
      </c>
      <c r="Q762" s="4">
        <v>33.1</v>
      </c>
      <c r="R762" s="4">
        <v>41.2</v>
      </c>
      <c r="S762" s="4">
        <v>6.3840000000000003</v>
      </c>
      <c r="T762" s="4">
        <v>26.087499999999999</v>
      </c>
      <c r="U762" s="4">
        <v>32.5</v>
      </c>
      <c r="V762" s="4">
        <v>98.579400000000007</v>
      </c>
      <c r="Y762" s="4">
        <v>35.109000000000002</v>
      </c>
      <c r="Z762" s="4">
        <v>0</v>
      </c>
      <c r="AA762" s="4">
        <v>20.8</v>
      </c>
      <c r="AB762" s="4" t="s">
        <v>384</v>
      </c>
      <c r="AC762" s="4">
        <v>0</v>
      </c>
      <c r="AD762" s="4">
        <v>12</v>
      </c>
      <c r="AE762" s="4">
        <v>847</v>
      </c>
      <c r="AF762" s="4">
        <v>863</v>
      </c>
      <c r="AG762" s="4">
        <v>836</v>
      </c>
      <c r="AH762" s="4">
        <v>76</v>
      </c>
      <c r="AI762" s="4">
        <v>17.809999999999999</v>
      </c>
      <c r="AJ762" s="4">
        <v>0.41</v>
      </c>
      <c r="AK762" s="4">
        <v>983</v>
      </c>
      <c r="AL762" s="4">
        <v>-2</v>
      </c>
      <c r="AM762" s="4">
        <v>0</v>
      </c>
      <c r="AN762" s="4">
        <v>21</v>
      </c>
      <c r="AO762" s="4">
        <v>189.9</v>
      </c>
      <c r="AP762" s="4">
        <v>189</v>
      </c>
      <c r="AQ762" s="4">
        <v>2.2999999999999998</v>
      </c>
      <c r="AR762" s="4">
        <v>195</v>
      </c>
      <c r="AS762" s="4" t="s">
        <v>155</v>
      </c>
      <c r="AT762" s="4">
        <v>2</v>
      </c>
      <c r="AU762" s="5">
        <v>0.60196759259259258</v>
      </c>
      <c r="AV762" s="4">
        <v>47.159320000000001</v>
      </c>
      <c r="AW762" s="4">
        <v>-88.489795999999998</v>
      </c>
      <c r="AX762" s="4">
        <v>311.89999999999998</v>
      </c>
      <c r="AY762" s="4">
        <v>0</v>
      </c>
      <c r="AZ762" s="4">
        <v>12</v>
      </c>
      <c r="BA762" s="4">
        <v>8</v>
      </c>
      <c r="BB762" s="4" t="s">
        <v>452</v>
      </c>
      <c r="BC762" s="4">
        <v>1.6</v>
      </c>
      <c r="BD762" s="4">
        <v>1</v>
      </c>
      <c r="BE762" s="4">
        <v>2.6</v>
      </c>
      <c r="BF762" s="4">
        <v>14.063000000000001</v>
      </c>
      <c r="BG762" s="4">
        <v>450</v>
      </c>
      <c r="BH762" s="4">
        <v>32</v>
      </c>
      <c r="BI762" s="4">
        <v>0.40899999999999997</v>
      </c>
      <c r="BJ762" s="4">
        <v>0</v>
      </c>
      <c r="BK762" s="4">
        <v>0</v>
      </c>
      <c r="BL762" s="4">
        <v>0</v>
      </c>
      <c r="BM762" s="4">
        <v>0</v>
      </c>
      <c r="BN762" s="4">
        <v>0</v>
      </c>
      <c r="BO762" s="4">
        <v>0</v>
      </c>
      <c r="BP762" s="4">
        <v>0</v>
      </c>
      <c r="BQ762" s="4">
        <v>0</v>
      </c>
      <c r="BR762" s="4">
        <v>0</v>
      </c>
      <c r="BS762" s="4">
        <v>0</v>
      </c>
      <c r="BT762" s="4">
        <v>0</v>
      </c>
      <c r="BU762" s="4">
        <v>0</v>
      </c>
      <c r="BW762" s="4">
        <v>0</v>
      </c>
      <c r="BX762" s="4">
        <v>-2.3192000000000001E-2</v>
      </c>
      <c r="BY762" s="4">
        <v>-5</v>
      </c>
      <c r="BZ762" s="4">
        <v>0.48571199999999998</v>
      </c>
      <c r="CA762" s="4">
        <v>-0.56675500000000001</v>
      </c>
      <c r="CB762" s="4">
        <v>9.811382</v>
      </c>
    </row>
    <row r="763" spans="1:80">
      <c r="A763" s="2">
        <v>42439</v>
      </c>
      <c r="B763" s="29">
        <v>0.39407267361111109</v>
      </c>
      <c r="C763" s="4">
        <v>9.9000000000000005E-2</v>
      </c>
      <c r="D763" s="4">
        <v>3.32E-2</v>
      </c>
      <c r="E763" s="4" t="s">
        <v>155</v>
      </c>
      <c r="F763" s="4">
        <v>331.74789900000002</v>
      </c>
      <c r="G763" s="4">
        <v>8.1</v>
      </c>
      <c r="H763" s="4">
        <v>33</v>
      </c>
      <c r="I763" s="4">
        <v>91</v>
      </c>
      <c r="K763" s="4">
        <v>20.8</v>
      </c>
      <c r="L763" s="4">
        <v>34</v>
      </c>
      <c r="M763" s="4">
        <v>1</v>
      </c>
      <c r="N763" s="4">
        <v>9.8699999999999996E-2</v>
      </c>
      <c r="O763" s="4">
        <v>3.32E-2</v>
      </c>
      <c r="P763" s="4">
        <v>8.1</v>
      </c>
      <c r="Q763" s="4">
        <v>33</v>
      </c>
      <c r="R763" s="4">
        <v>41.1</v>
      </c>
      <c r="S763" s="4">
        <v>6.3840000000000003</v>
      </c>
      <c r="T763" s="4">
        <v>26.008700000000001</v>
      </c>
      <c r="U763" s="4">
        <v>32.4</v>
      </c>
      <c r="V763" s="4">
        <v>91.008300000000006</v>
      </c>
      <c r="Y763" s="4">
        <v>34.188000000000002</v>
      </c>
      <c r="Z763" s="4">
        <v>0</v>
      </c>
      <c r="AA763" s="4">
        <v>20.8</v>
      </c>
      <c r="AB763" s="4" t="s">
        <v>384</v>
      </c>
      <c r="AC763" s="4">
        <v>0</v>
      </c>
      <c r="AD763" s="4">
        <v>12</v>
      </c>
      <c r="AE763" s="4">
        <v>847</v>
      </c>
      <c r="AF763" s="4">
        <v>863</v>
      </c>
      <c r="AG763" s="4">
        <v>836</v>
      </c>
      <c r="AH763" s="4">
        <v>76</v>
      </c>
      <c r="AI763" s="4">
        <v>17.809999999999999</v>
      </c>
      <c r="AJ763" s="4">
        <v>0.41</v>
      </c>
      <c r="AK763" s="4">
        <v>983</v>
      </c>
      <c r="AL763" s="4">
        <v>-2</v>
      </c>
      <c r="AM763" s="4">
        <v>0</v>
      </c>
      <c r="AN763" s="4">
        <v>21</v>
      </c>
      <c r="AO763" s="4">
        <v>189.1</v>
      </c>
      <c r="AP763" s="4">
        <v>188.1</v>
      </c>
      <c r="AQ763" s="4">
        <v>2.4</v>
      </c>
      <c r="AR763" s="4">
        <v>195</v>
      </c>
      <c r="AS763" s="4" t="s">
        <v>155</v>
      </c>
      <c r="AT763" s="4">
        <v>2</v>
      </c>
      <c r="AU763" s="5">
        <v>0.60197916666666662</v>
      </c>
      <c r="AV763" s="4">
        <v>47.159320000000001</v>
      </c>
      <c r="AW763" s="4">
        <v>-88.489794000000003</v>
      </c>
      <c r="AX763" s="4">
        <v>311.2</v>
      </c>
      <c r="AY763" s="4">
        <v>0</v>
      </c>
      <c r="AZ763" s="4">
        <v>12</v>
      </c>
      <c r="BA763" s="4">
        <v>8</v>
      </c>
      <c r="BB763" s="4" t="s">
        <v>452</v>
      </c>
      <c r="BC763" s="4">
        <v>1.6303000000000001</v>
      </c>
      <c r="BD763" s="4">
        <v>1.0303</v>
      </c>
      <c r="BE763" s="4">
        <v>2.6303000000000001</v>
      </c>
      <c r="BF763" s="4">
        <v>14.063000000000001</v>
      </c>
      <c r="BG763" s="4">
        <v>450</v>
      </c>
      <c r="BH763" s="4">
        <v>32</v>
      </c>
      <c r="BI763" s="4">
        <v>0.40899999999999997</v>
      </c>
      <c r="BJ763" s="4">
        <v>0</v>
      </c>
      <c r="BK763" s="4">
        <v>0</v>
      </c>
      <c r="BL763" s="4">
        <v>0</v>
      </c>
      <c r="BM763" s="4">
        <v>0</v>
      </c>
      <c r="BN763" s="4">
        <v>0</v>
      </c>
      <c r="BO763" s="4">
        <v>0</v>
      </c>
      <c r="BP763" s="4">
        <v>0</v>
      </c>
      <c r="BQ763" s="4">
        <v>0</v>
      </c>
      <c r="BR763" s="4">
        <v>0</v>
      </c>
      <c r="BS763" s="4">
        <v>0</v>
      </c>
      <c r="BT763" s="4">
        <v>0</v>
      </c>
      <c r="BU763" s="4">
        <v>0</v>
      </c>
      <c r="BW763" s="4">
        <v>0</v>
      </c>
      <c r="BX763" s="4">
        <v>-2.7519999999999999E-2</v>
      </c>
      <c r="BY763" s="4">
        <v>-5</v>
      </c>
      <c r="BZ763" s="4">
        <v>0.48148000000000002</v>
      </c>
      <c r="CA763" s="4">
        <v>-0.67252000000000001</v>
      </c>
      <c r="CB763" s="4">
        <v>9.7258960000000005</v>
      </c>
    </row>
    <row r="764" spans="1:80">
      <c r="A764" s="2">
        <v>42439</v>
      </c>
      <c r="B764" s="29">
        <v>0.39408424768518518</v>
      </c>
      <c r="C764" s="4">
        <v>0.09</v>
      </c>
      <c r="D764" s="4">
        <v>2.8000000000000001E-2</v>
      </c>
      <c r="E764" s="4" t="s">
        <v>155</v>
      </c>
      <c r="F764" s="4">
        <v>280.41315300000002</v>
      </c>
      <c r="G764" s="4">
        <v>8.1</v>
      </c>
      <c r="H764" s="4">
        <v>33</v>
      </c>
      <c r="I764" s="4">
        <v>91.6</v>
      </c>
      <c r="K764" s="4">
        <v>20.8</v>
      </c>
      <c r="L764" s="4">
        <v>32</v>
      </c>
      <c r="M764" s="4">
        <v>1</v>
      </c>
      <c r="N764" s="4">
        <v>0.09</v>
      </c>
      <c r="O764" s="4">
        <v>2.8000000000000001E-2</v>
      </c>
      <c r="P764" s="4">
        <v>8.1</v>
      </c>
      <c r="Q764" s="4">
        <v>32.955399999999997</v>
      </c>
      <c r="R764" s="4">
        <v>41.1</v>
      </c>
      <c r="S764" s="4">
        <v>6.3840000000000003</v>
      </c>
      <c r="T764" s="4">
        <v>25.973600000000001</v>
      </c>
      <c r="U764" s="4">
        <v>32.4</v>
      </c>
      <c r="V764" s="4">
        <v>91.556100000000001</v>
      </c>
      <c r="Y764" s="4">
        <v>32.456000000000003</v>
      </c>
      <c r="Z764" s="4">
        <v>0</v>
      </c>
      <c r="AA764" s="4">
        <v>20.8</v>
      </c>
      <c r="AB764" s="4" t="s">
        <v>384</v>
      </c>
      <c r="AC764" s="4">
        <v>0</v>
      </c>
      <c r="AD764" s="4">
        <v>12</v>
      </c>
      <c r="AE764" s="4">
        <v>848</v>
      </c>
      <c r="AF764" s="4">
        <v>864</v>
      </c>
      <c r="AG764" s="4">
        <v>838</v>
      </c>
      <c r="AH764" s="4">
        <v>76</v>
      </c>
      <c r="AI764" s="4">
        <v>17.809999999999999</v>
      </c>
      <c r="AJ764" s="4">
        <v>0.41</v>
      </c>
      <c r="AK764" s="4">
        <v>983</v>
      </c>
      <c r="AL764" s="4">
        <v>-2</v>
      </c>
      <c r="AM764" s="4">
        <v>0</v>
      </c>
      <c r="AN764" s="4">
        <v>21</v>
      </c>
      <c r="AO764" s="4">
        <v>189</v>
      </c>
      <c r="AP764" s="4">
        <v>188</v>
      </c>
      <c r="AQ764" s="4">
        <v>2.2000000000000002</v>
      </c>
      <c r="AR764" s="4">
        <v>195</v>
      </c>
      <c r="AS764" s="4" t="s">
        <v>155</v>
      </c>
      <c r="AT764" s="4">
        <v>2</v>
      </c>
      <c r="AU764" s="5">
        <v>0.60199074074074077</v>
      </c>
      <c r="AV764" s="4">
        <v>47.159320000000001</v>
      </c>
      <c r="AW764" s="4">
        <v>-88.489793000000006</v>
      </c>
      <c r="AX764" s="4">
        <v>311.2</v>
      </c>
      <c r="AY764" s="4">
        <v>0</v>
      </c>
      <c r="AZ764" s="4">
        <v>12</v>
      </c>
      <c r="BA764" s="4">
        <v>8</v>
      </c>
      <c r="BB764" s="4" t="s">
        <v>452</v>
      </c>
      <c r="BC764" s="4">
        <v>1.7</v>
      </c>
      <c r="BD764" s="4">
        <v>1.1000000000000001</v>
      </c>
      <c r="BE764" s="4">
        <v>2.7</v>
      </c>
      <c r="BF764" s="4">
        <v>14.063000000000001</v>
      </c>
      <c r="BG764" s="4">
        <v>450</v>
      </c>
      <c r="BH764" s="4">
        <v>32</v>
      </c>
      <c r="BI764" s="4">
        <v>0.40899999999999997</v>
      </c>
      <c r="BJ764" s="4">
        <v>0</v>
      </c>
      <c r="BK764" s="4">
        <v>0</v>
      </c>
      <c r="BL764" s="4">
        <v>0</v>
      </c>
      <c r="BM764" s="4">
        <v>0</v>
      </c>
      <c r="BN764" s="4">
        <v>0</v>
      </c>
      <c r="BO764" s="4">
        <v>0</v>
      </c>
      <c r="BP764" s="4">
        <v>0</v>
      </c>
      <c r="BQ764" s="4">
        <v>0</v>
      </c>
      <c r="BR764" s="4">
        <v>0</v>
      </c>
      <c r="BS764" s="4">
        <v>0</v>
      </c>
      <c r="BT764" s="4">
        <v>0</v>
      </c>
      <c r="BU764" s="4">
        <v>0</v>
      </c>
      <c r="BW764" s="4">
        <v>0</v>
      </c>
      <c r="BX764" s="4">
        <v>-2.8903999999999999E-2</v>
      </c>
      <c r="BY764" s="4">
        <v>-5</v>
      </c>
      <c r="BZ764" s="4">
        <v>0.47919200000000001</v>
      </c>
      <c r="CA764" s="4">
        <v>-0.70634200000000003</v>
      </c>
      <c r="CB764" s="4">
        <v>9.6796779999999991</v>
      </c>
    </row>
    <row r="765" spans="1:80">
      <c r="A765" s="2">
        <v>42439</v>
      </c>
      <c r="B765" s="29">
        <v>0.39409582175925922</v>
      </c>
      <c r="C765" s="4">
        <v>8.2000000000000003E-2</v>
      </c>
      <c r="D765" s="4">
        <v>2.4899999999999999E-2</v>
      </c>
      <c r="E765" s="4" t="s">
        <v>155</v>
      </c>
      <c r="F765" s="4">
        <v>249.096045</v>
      </c>
      <c r="G765" s="4">
        <v>7.9</v>
      </c>
      <c r="H765" s="4">
        <v>32.9</v>
      </c>
      <c r="I765" s="4">
        <v>89</v>
      </c>
      <c r="K765" s="4">
        <v>20.8</v>
      </c>
      <c r="L765" s="4">
        <v>32</v>
      </c>
      <c r="M765" s="4">
        <v>1</v>
      </c>
      <c r="N765" s="4">
        <v>8.1699999999999995E-2</v>
      </c>
      <c r="O765" s="4">
        <v>2.4899999999999999E-2</v>
      </c>
      <c r="P765" s="4">
        <v>7.8555000000000001</v>
      </c>
      <c r="Q765" s="4">
        <v>32.855499999999999</v>
      </c>
      <c r="R765" s="4">
        <v>40.700000000000003</v>
      </c>
      <c r="S765" s="4">
        <v>6.1912000000000003</v>
      </c>
      <c r="T765" s="4">
        <v>25.8948</v>
      </c>
      <c r="U765" s="4">
        <v>32.1</v>
      </c>
      <c r="V765" s="4">
        <v>88.952200000000005</v>
      </c>
      <c r="Y765" s="4">
        <v>31.507000000000001</v>
      </c>
      <c r="Z765" s="4">
        <v>0</v>
      </c>
      <c r="AA765" s="4">
        <v>20.8</v>
      </c>
      <c r="AB765" s="4" t="s">
        <v>384</v>
      </c>
      <c r="AC765" s="4">
        <v>0</v>
      </c>
      <c r="AD765" s="4">
        <v>12</v>
      </c>
      <c r="AE765" s="4">
        <v>847</v>
      </c>
      <c r="AF765" s="4">
        <v>864</v>
      </c>
      <c r="AG765" s="4">
        <v>838</v>
      </c>
      <c r="AH765" s="4">
        <v>76</v>
      </c>
      <c r="AI765" s="4">
        <v>17.809999999999999</v>
      </c>
      <c r="AJ765" s="4">
        <v>0.41</v>
      </c>
      <c r="AK765" s="4">
        <v>983</v>
      </c>
      <c r="AL765" s="4">
        <v>-2</v>
      </c>
      <c r="AM765" s="4">
        <v>0</v>
      </c>
      <c r="AN765" s="4">
        <v>21</v>
      </c>
      <c r="AO765" s="4">
        <v>189</v>
      </c>
      <c r="AP765" s="4">
        <v>188</v>
      </c>
      <c r="AQ765" s="4">
        <v>1.7</v>
      </c>
      <c r="AR765" s="4">
        <v>195</v>
      </c>
      <c r="AS765" s="4" t="s">
        <v>155</v>
      </c>
      <c r="AT765" s="4">
        <v>2</v>
      </c>
      <c r="AU765" s="5">
        <v>0.60200231481481481</v>
      </c>
      <c r="AV765" s="4">
        <v>47.159320000000001</v>
      </c>
      <c r="AW765" s="4">
        <v>-88.489790999999997</v>
      </c>
      <c r="AX765" s="4">
        <v>311.2</v>
      </c>
      <c r="AY765" s="4">
        <v>0</v>
      </c>
      <c r="AZ765" s="4">
        <v>12</v>
      </c>
      <c r="BA765" s="4">
        <v>8</v>
      </c>
      <c r="BB765" s="4" t="s">
        <v>452</v>
      </c>
      <c r="BC765" s="4">
        <v>1.8211999999999999</v>
      </c>
      <c r="BD765" s="4">
        <v>1.2818000000000001</v>
      </c>
      <c r="BE765" s="4">
        <v>2.8818000000000001</v>
      </c>
      <c r="BF765" s="4">
        <v>14.063000000000001</v>
      </c>
      <c r="BG765" s="4">
        <v>450</v>
      </c>
      <c r="BH765" s="4">
        <v>32</v>
      </c>
      <c r="BI765" s="4">
        <v>0.40899999999999997</v>
      </c>
      <c r="BJ765" s="4">
        <v>0</v>
      </c>
      <c r="BK765" s="4">
        <v>0</v>
      </c>
      <c r="BL765" s="4">
        <v>0</v>
      </c>
      <c r="BM765" s="4">
        <v>0</v>
      </c>
      <c r="BN765" s="4">
        <v>0</v>
      </c>
      <c r="BO765" s="4">
        <v>0</v>
      </c>
      <c r="BP765" s="4">
        <v>0</v>
      </c>
      <c r="BQ765" s="4">
        <v>0</v>
      </c>
      <c r="BR765" s="4">
        <v>0</v>
      </c>
      <c r="BS765" s="4">
        <v>0</v>
      </c>
      <c r="BT765" s="4">
        <v>0</v>
      </c>
      <c r="BU765" s="4">
        <v>0</v>
      </c>
      <c r="BW765" s="4">
        <v>0</v>
      </c>
      <c r="BX765" s="4">
        <v>-2.8095999999999999E-2</v>
      </c>
      <c r="BY765" s="4">
        <v>-5</v>
      </c>
      <c r="BZ765" s="4">
        <v>0.479904</v>
      </c>
      <c r="CA765" s="4">
        <v>-0.68659599999999998</v>
      </c>
      <c r="CB765" s="4">
        <v>9.6940609999999996</v>
      </c>
    </row>
    <row r="766" spans="1:80">
      <c r="A766" s="2">
        <v>42439</v>
      </c>
      <c r="B766" s="29">
        <v>0.39410739583333337</v>
      </c>
      <c r="C766" s="4">
        <v>7.3999999999999996E-2</v>
      </c>
      <c r="D766" s="4">
        <v>1.9300000000000001E-2</v>
      </c>
      <c r="E766" s="4" t="s">
        <v>155</v>
      </c>
      <c r="F766" s="4">
        <v>192.59887000000001</v>
      </c>
      <c r="G766" s="4">
        <v>7.8</v>
      </c>
      <c r="H766" s="4">
        <v>32.799999999999997</v>
      </c>
      <c r="I766" s="4">
        <v>87</v>
      </c>
      <c r="K766" s="4">
        <v>20.89</v>
      </c>
      <c r="L766" s="4">
        <v>31</v>
      </c>
      <c r="M766" s="4">
        <v>1</v>
      </c>
      <c r="N766" s="4">
        <v>7.3599999999999999E-2</v>
      </c>
      <c r="O766" s="4">
        <v>1.9300000000000001E-2</v>
      </c>
      <c r="P766" s="4">
        <v>7.8</v>
      </c>
      <c r="Q766" s="4">
        <v>32.754600000000003</v>
      </c>
      <c r="R766" s="4">
        <v>40.6</v>
      </c>
      <c r="S766" s="4">
        <v>6.1475</v>
      </c>
      <c r="T766" s="4">
        <v>25.815300000000001</v>
      </c>
      <c r="U766" s="4">
        <v>32</v>
      </c>
      <c r="V766" s="4">
        <v>87.027000000000001</v>
      </c>
      <c r="Y766" s="4">
        <v>31.4</v>
      </c>
      <c r="Z766" s="4">
        <v>0</v>
      </c>
      <c r="AA766" s="4">
        <v>20.8887</v>
      </c>
      <c r="AB766" s="4" t="s">
        <v>384</v>
      </c>
      <c r="AC766" s="4">
        <v>0</v>
      </c>
      <c r="AD766" s="4">
        <v>11.9</v>
      </c>
      <c r="AE766" s="4">
        <v>848</v>
      </c>
      <c r="AF766" s="4">
        <v>863</v>
      </c>
      <c r="AG766" s="4">
        <v>841</v>
      </c>
      <c r="AH766" s="4">
        <v>76</v>
      </c>
      <c r="AI766" s="4">
        <v>17.809999999999999</v>
      </c>
      <c r="AJ766" s="4">
        <v>0.41</v>
      </c>
      <c r="AK766" s="4">
        <v>983</v>
      </c>
      <c r="AL766" s="4">
        <v>-2</v>
      </c>
      <c r="AM766" s="4">
        <v>0</v>
      </c>
      <c r="AN766" s="4">
        <v>21</v>
      </c>
      <c r="AO766" s="4">
        <v>189</v>
      </c>
      <c r="AP766" s="4">
        <v>188</v>
      </c>
      <c r="AQ766" s="4">
        <v>2</v>
      </c>
      <c r="AR766" s="4">
        <v>195</v>
      </c>
      <c r="AS766" s="4" t="s">
        <v>155</v>
      </c>
      <c r="AT766" s="4">
        <v>2</v>
      </c>
      <c r="AU766" s="5">
        <v>0.60201388888888896</v>
      </c>
      <c r="AV766" s="4">
        <v>47.159320000000001</v>
      </c>
      <c r="AW766" s="4">
        <v>-88.489789000000002</v>
      </c>
      <c r="AX766" s="4">
        <v>311.10000000000002</v>
      </c>
      <c r="AY766" s="4">
        <v>0</v>
      </c>
      <c r="AZ766" s="4">
        <v>12</v>
      </c>
      <c r="BA766" s="4">
        <v>8</v>
      </c>
      <c r="BB766" s="4" t="s">
        <v>452</v>
      </c>
      <c r="BC766" s="4">
        <v>2.1</v>
      </c>
      <c r="BD766" s="4">
        <v>1.7</v>
      </c>
      <c r="BE766" s="4">
        <v>3.3</v>
      </c>
      <c r="BF766" s="4">
        <v>14.063000000000001</v>
      </c>
      <c r="BG766" s="4">
        <v>450</v>
      </c>
      <c r="BH766" s="4">
        <v>32</v>
      </c>
      <c r="BI766" s="4">
        <v>0.40899999999999997</v>
      </c>
      <c r="BJ766" s="4">
        <v>0</v>
      </c>
      <c r="BK766" s="4">
        <v>0</v>
      </c>
      <c r="BL766" s="4">
        <v>0</v>
      </c>
      <c r="BM766" s="4">
        <v>0</v>
      </c>
      <c r="BN766" s="4">
        <v>0</v>
      </c>
      <c r="BO766" s="4">
        <v>0</v>
      </c>
      <c r="BP766" s="4">
        <v>0</v>
      </c>
      <c r="BQ766" s="4">
        <v>0</v>
      </c>
      <c r="BR766" s="4">
        <v>0</v>
      </c>
      <c r="BS766" s="4">
        <v>0</v>
      </c>
      <c r="BT766" s="4">
        <v>0</v>
      </c>
      <c r="BU766" s="4">
        <v>0</v>
      </c>
      <c r="BW766" s="4">
        <v>0</v>
      </c>
      <c r="BX766" s="4">
        <v>-2.8000000000000001E-2</v>
      </c>
      <c r="BY766" s="4">
        <v>-5</v>
      </c>
      <c r="BZ766" s="4">
        <v>0.480904</v>
      </c>
      <c r="CA766" s="4">
        <v>-0.68425000000000002</v>
      </c>
      <c r="CB766" s="4">
        <v>9.7142610000000005</v>
      </c>
    </row>
    <row r="767" spans="1:80">
      <c r="A767" s="2">
        <v>42439</v>
      </c>
      <c r="B767" s="29">
        <v>0.39411896990740741</v>
      </c>
      <c r="C767" s="4">
        <v>7.0000000000000007E-2</v>
      </c>
      <c r="D767" s="4">
        <v>1.9E-2</v>
      </c>
      <c r="E767" s="4" t="s">
        <v>155</v>
      </c>
      <c r="F767" s="4">
        <v>190</v>
      </c>
      <c r="G767" s="4">
        <v>7.9</v>
      </c>
      <c r="H767" s="4">
        <v>32.700000000000003</v>
      </c>
      <c r="I767" s="4">
        <v>87.8</v>
      </c>
      <c r="K767" s="4">
        <v>20.9</v>
      </c>
      <c r="L767" s="4">
        <v>31</v>
      </c>
      <c r="M767" s="4">
        <v>1</v>
      </c>
      <c r="N767" s="4">
        <v>7.0000000000000007E-2</v>
      </c>
      <c r="O767" s="4">
        <v>1.9E-2</v>
      </c>
      <c r="P767" s="4">
        <v>7.8545999999999996</v>
      </c>
      <c r="Q767" s="4">
        <v>32.700000000000003</v>
      </c>
      <c r="R767" s="4">
        <v>40.6</v>
      </c>
      <c r="S767" s="4">
        <v>6.1905000000000001</v>
      </c>
      <c r="T767" s="4">
        <v>25.772300000000001</v>
      </c>
      <c r="U767" s="4">
        <v>32</v>
      </c>
      <c r="V767" s="4">
        <v>87.792100000000005</v>
      </c>
      <c r="Y767" s="4">
        <v>31.140999999999998</v>
      </c>
      <c r="Z767" s="4">
        <v>0</v>
      </c>
      <c r="AA767" s="4">
        <v>20.9</v>
      </c>
      <c r="AB767" s="4" t="s">
        <v>384</v>
      </c>
      <c r="AC767" s="4">
        <v>0</v>
      </c>
      <c r="AD767" s="4">
        <v>12.2</v>
      </c>
      <c r="AE767" s="4">
        <v>846</v>
      </c>
      <c r="AF767" s="4">
        <v>864</v>
      </c>
      <c r="AG767" s="4">
        <v>840</v>
      </c>
      <c r="AH767" s="4">
        <v>76</v>
      </c>
      <c r="AI767" s="4">
        <v>17.809999999999999</v>
      </c>
      <c r="AJ767" s="4">
        <v>0.41</v>
      </c>
      <c r="AK767" s="4">
        <v>983</v>
      </c>
      <c r="AL767" s="4">
        <v>-2</v>
      </c>
      <c r="AM767" s="4">
        <v>0</v>
      </c>
      <c r="AN767" s="4">
        <v>21</v>
      </c>
      <c r="AO767" s="4">
        <v>189</v>
      </c>
      <c r="AP767" s="4">
        <v>188.9</v>
      </c>
      <c r="AQ767" s="4">
        <v>2.1</v>
      </c>
      <c r="AR767" s="4">
        <v>195</v>
      </c>
      <c r="AS767" s="4" t="s">
        <v>155</v>
      </c>
      <c r="AT767" s="4">
        <v>2</v>
      </c>
      <c r="AU767" s="5">
        <v>0.602025462962963</v>
      </c>
      <c r="AV767" s="4">
        <v>47.159320000000001</v>
      </c>
      <c r="AW767" s="4">
        <v>-88.489788000000004</v>
      </c>
      <c r="AX767" s="4">
        <v>311.2</v>
      </c>
      <c r="AY767" s="4">
        <v>0</v>
      </c>
      <c r="AZ767" s="4">
        <v>12</v>
      </c>
      <c r="BA767" s="4">
        <v>8</v>
      </c>
      <c r="BB767" s="4" t="s">
        <v>452</v>
      </c>
      <c r="BC767" s="4">
        <v>2.16046</v>
      </c>
      <c r="BD767" s="4">
        <v>1.7604599999999999</v>
      </c>
      <c r="BE767" s="4">
        <v>3.3906909999999999</v>
      </c>
      <c r="BF767" s="4">
        <v>14.063000000000001</v>
      </c>
      <c r="BG767" s="4">
        <v>450</v>
      </c>
      <c r="BH767" s="4">
        <v>32</v>
      </c>
      <c r="BI767" s="4">
        <v>0.40899999999999997</v>
      </c>
      <c r="BJ767" s="4">
        <v>0</v>
      </c>
      <c r="BK767" s="4">
        <v>0</v>
      </c>
      <c r="BL767" s="4">
        <v>0</v>
      </c>
      <c r="BM767" s="4">
        <v>0</v>
      </c>
      <c r="BN767" s="4">
        <v>0</v>
      </c>
      <c r="BO767" s="4">
        <v>0</v>
      </c>
      <c r="BP767" s="4">
        <v>0</v>
      </c>
      <c r="BQ767" s="4">
        <v>0</v>
      </c>
      <c r="BR767" s="4">
        <v>0</v>
      </c>
      <c r="BS767" s="4">
        <v>0</v>
      </c>
      <c r="BT767" s="4">
        <v>0</v>
      </c>
      <c r="BU767" s="4">
        <v>0</v>
      </c>
      <c r="BW767" s="4">
        <v>0</v>
      </c>
      <c r="BX767" s="4">
        <v>-2.2575999999999999E-2</v>
      </c>
      <c r="BY767" s="4">
        <v>-5</v>
      </c>
      <c r="BZ767" s="4">
        <v>0.48732799999999998</v>
      </c>
      <c r="CA767" s="4">
        <v>-0.551701</v>
      </c>
      <c r="CB767" s="4">
        <v>9.8440259999999995</v>
      </c>
    </row>
    <row r="768" spans="1:80">
      <c r="A768" s="2">
        <v>42439</v>
      </c>
      <c r="B768" s="29">
        <v>0.39413054398148151</v>
      </c>
      <c r="C768" s="4">
        <v>7.0000000000000007E-2</v>
      </c>
      <c r="D768" s="4">
        <v>1.84E-2</v>
      </c>
      <c r="E768" s="4" t="s">
        <v>155</v>
      </c>
      <c r="F768" s="4">
        <v>183.59387599999999</v>
      </c>
      <c r="G768" s="4">
        <v>7.7</v>
      </c>
      <c r="H768" s="4">
        <v>32.5</v>
      </c>
      <c r="I768" s="4">
        <v>82.9</v>
      </c>
      <c r="K768" s="4">
        <v>20.9</v>
      </c>
      <c r="L768" s="4">
        <v>30</v>
      </c>
      <c r="M768" s="4">
        <v>1</v>
      </c>
      <c r="N768" s="4">
        <v>7.0000000000000007E-2</v>
      </c>
      <c r="O768" s="4">
        <v>1.84E-2</v>
      </c>
      <c r="P768" s="4">
        <v>7.7</v>
      </c>
      <c r="Q768" s="4">
        <v>32.5</v>
      </c>
      <c r="R768" s="4">
        <v>40.200000000000003</v>
      </c>
      <c r="S768" s="4">
        <v>6.0686999999999998</v>
      </c>
      <c r="T768" s="4">
        <v>25.614599999999999</v>
      </c>
      <c r="U768" s="4">
        <v>31.7</v>
      </c>
      <c r="V768" s="4">
        <v>82.941500000000005</v>
      </c>
      <c r="Y768" s="4">
        <v>29.745999999999999</v>
      </c>
      <c r="Z768" s="4">
        <v>0</v>
      </c>
      <c r="AA768" s="4">
        <v>20.9</v>
      </c>
      <c r="AB768" s="4" t="s">
        <v>384</v>
      </c>
      <c r="AC768" s="4">
        <v>0</v>
      </c>
      <c r="AD768" s="4">
        <v>12.3</v>
      </c>
      <c r="AE768" s="4">
        <v>845</v>
      </c>
      <c r="AF768" s="4">
        <v>862</v>
      </c>
      <c r="AG768" s="4">
        <v>840</v>
      </c>
      <c r="AH768" s="4">
        <v>76</v>
      </c>
      <c r="AI768" s="4">
        <v>17.809999999999999</v>
      </c>
      <c r="AJ768" s="4">
        <v>0.41</v>
      </c>
      <c r="AK768" s="4">
        <v>983</v>
      </c>
      <c r="AL768" s="4">
        <v>-2</v>
      </c>
      <c r="AM768" s="4">
        <v>0</v>
      </c>
      <c r="AN768" s="4">
        <v>21</v>
      </c>
      <c r="AO768" s="4">
        <v>189</v>
      </c>
      <c r="AP768" s="4">
        <v>189</v>
      </c>
      <c r="AQ768" s="4">
        <v>2.5</v>
      </c>
      <c r="AR768" s="4">
        <v>195</v>
      </c>
      <c r="AS768" s="4" t="s">
        <v>155</v>
      </c>
      <c r="AT768" s="4">
        <v>2</v>
      </c>
      <c r="AU768" s="5">
        <v>0.60203703703703704</v>
      </c>
      <c r="AV768" s="4">
        <v>47.159320999999998</v>
      </c>
      <c r="AW768" s="4">
        <v>-88.489788000000004</v>
      </c>
      <c r="AX768" s="4">
        <v>311.60000000000002</v>
      </c>
      <c r="AY768" s="4">
        <v>0</v>
      </c>
      <c r="AZ768" s="4">
        <v>12</v>
      </c>
      <c r="BA768" s="4">
        <v>8</v>
      </c>
      <c r="BB768" s="4" t="s">
        <v>452</v>
      </c>
      <c r="BC768" s="4">
        <v>2.4514999999999998</v>
      </c>
      <c r="BD768" s="4">
        <v>1.9908999999999999</v>
      </c>
      <c r="BE768" s="4">
        <v>3.7515000000000001</v>
      </c>
      <c r="BF768" s="4">
        <v>14.063000000000001</v>
      </c>
      <c r="BG768" s="4">
        <v>450</v>
      </c>
      <c r="BH768" s="4">
        <v>32</v>
      </c>
      <c r="BI768" s="4">
        <v>0.40899999999999997</v>
      </c>
      <c r="BJ768" s="4">
        <v>0</v>
      </c>
      <c r="BK768" s="4">
        <v>0</v>
      </c>
      <c r="BL768" s="4">
        <v>0</v>
      </c>
      <c r="BM768" s="4">
        <v>0</v>
      </c>
      <c r="BN768" s="4">
        <v>0</v>
      </c>
      <c r="BO768" s="4">
        <v>0</v>
      </c>
      <c r="BP768" s="4">
        <v>0</v>
      </c>
      <c r="BQ768" s="4">
        <v>0</v>
      </c>
      <c r="BR768" s="4">
        <v>0</v>
      </c>
      <c r="BS768" s="4">
        <v>0</v>
      </c>
      <c r="BT768" s="4">
        <v>0</v>
      </c>
      <c r="BU768" s="4">
        <v>0</v>
      </c>
      <c r="BW768" s="4">
        <v>0</v>
      </c>
      <c r="BX768" s="4">
        <v>-2.0192000000000002E-2</v>
      </c>
      <c r="BY768" s="4">
        <v>-5</v>
      </c>
      <c r="BZ768" s="4">
        <v>0.48890400000000001</v>
      </c>
      <c r="CA768" s="4">
        <v>-0.49344199999999999</v>
      </c>
      <c r="CB768" s="4">
        <v>9.8758610000000004</v>
      </c>
    </row>
    <row r="769" spans="1:80">
      <c r="A769" s="2">
        <v>42439</v>
      </c>
      <c r="B769" s="29">
        <v>0.39414211805555555</v>
      </c>
      <c r="C769" s="4">
        <v>6.9000000000000006E-2</v>
      </c>
      <c r="D769" s="4">
        <v>1.7500000000000002E-2</v>
      </c>
      <c r="E769" s="4" t="s">
        <v>155</v>
      </c>
      <c r="F769" s="4">
        <v>175.38333299999999</v>
      </c>
      <c r="G769" s="4">
        <v>7.6</v>
      </c>
      <c r="H769" s="4">
        <v>32.5</v>
      </c>
      <c r="I769" s="4">
        <v>85.5</v>
      </c>
      <c r="K769" s="4">
        <v>20.9</v>
      </c>
      <c r="L769" s="4">
        <v>28</v>
      </c>
      <c r="M769" s="4">
        <v>1</v>
      </c>
      <c r="N769" s="4">
        <v>6.8599999999999994E-2</v>
      </c>
      <c r="O769" s="4">
        <v>1.7500000000000002E-2</v>
      </c>
      <c r="P769" s="4">
        <v>7.6</v>
      </c>
      <c r="Q769" s="4">
        <v>32.454599999999999</v>
      </c>
      <c r="R769" s="4">
        <v>40.1</v>
      </c>
      <c r="S769" s="4">
        <v>5.9898999999999996</v>
      </c>
      <c r="T769" s="4">
        <v>25.578900000000001</v>
      </c>
      <c r="U769" s="4">
        <v>31.6</v>
      </c>
      <c r="V769" s="4">
        <v>85.542900000000003</v>
      </c>
      <c r="Y769" s="4">
        <v>28.132000000000001</v>
      </c>
      <c r="Z769" s="4">
        <v>0</v>
      </c>
      <c r="AA769" s="4">
        <v>20.9</v>
      </c>
      <c r="AB769" s="4" t="s">
        <v>384</v>
      </c>
      <c r="AC769" s="4">
        <v>0</v>
      </c>
      <c r="AD769" s="4">
        <v>12.4</v>
      </c>
      <c r="AE769" s="4">
        <v>844</v>
      </c>
      <c r="AF769" s="4">
        <v>861</v>
      </c>
      <c r="AG769" s="4">
        <v>838</v>
      </c>
      <c r="AH769" s="4">
        <v>76</v>
      </c>
      <c r="AI769" s="4">
        <v>17.809999999999999</v>
      </c>
      <c r="AJ769" s="4">
        <v>0.41</v>
      </c>
      <c r="AK769" s="4">
        <v>983</v>
      </c>
      <c r="AL769" s="4">
        <v>-2</v>
      </c>
      <c r="AM769" s="4">
        <v>0</v>
      </c>
      <c r="AN769" s="4">
        <v>21</v>
      </c>
      <c r="AO769" s="4">
        <v>189</v>
      </c>
      <c r="AP769" s="4">
        <v>189.9</v>
      </c>
      <c r="AQ769" s="4">
        <v>2.9</v>
      </c>
      <c r="AR769" s="4">
        <v>195</v>
      </c>
      <c r="AS769" s="4" t="s">
        <v>155</v>
      </c>
      <c r="AT769" s="4">
        <v>2</v>
      </c>
      <c r="AU769" s="5">
        <v>0.60204861111111108</v>
      </c>
      <c r="AV769" s="4">
        <v>47.159322000000003</v>
      </c>
      <c r="AW769" s="4">
        <v>-88.489785999999995</v>
      </c>
      <c r="AX769" s="4">
        <v>311.8</v>
      </c>
      <c r="AY769" s="4">
        <v>0</v>
      </c>
      <c r="AZ769" s="4">
        <v>12</v>
      </c>
      <c r="BA769" s="4">
        <v>7</v>
      </c>
      <c r="BB769" s="4" t="s">
        <v>453</v>
      </c>
      <c r="BC769" s="4">
        <v>2.9211999999999998</v>
      </c>
      <c r="BD769" s="4">
        <v>2.3212000000000002</v>
      </c>
      <c r="BE769" s="4">
        <v>4.2515000000000001</v>
      </c>
      <c r="BF769" s="4">
        <v>14.063000000000001</v>
      </c>
      <c r="BG769" s="4">
        <v>450</v>
      </c>
      <c r="BH769" s="4">
        <v>32</v>
      </c>
      <c r="BI769" s="4">
        <v>0.40899999999999997</v>
      </c>
      <c r="BJ769" s="4">
        <v>0</v>
      </c>
      <c r="BK769" s="4">
        <v>0</v>
      </c>
      <c r="BL769" s="4">
        <v>0</v>
      </c>
      <c r="BM769" s="4">
        <v>0</v>
      </c>
      <c r="BN769" s="4">
        <v>0</v>
      </c>
      <c r="BO769" s="4">
        <v>0</v>
      </c>
      <c r="BP769" s="4">
        <v>0</v>
      </c>
      <c r="BQ769" s="4">
        <v>0</v>
      </c>
      <c r="BR769" s="4">
        <v>0</v>
      </c>
      <c r="BS769" s="4">
        <v>0</v>
      </c>
      <c r="BT769" s="4">
        <v>0</v>
      </c>
      <c r="BU769" s="4">
        <v>0</v>
      </c>
      <c r="BW769" s="4">
        <v>0</v>
      </c>
      <c r="BX769" s="4">
        <v>-1.9095999999999998E-2</v>
      </c>
      <c r="BY769" s="4">
        <v>-5</v>
      </c>
      <c r="BZ769" s="4">
        <v>0.49080800000000002</v>
      </c>
      <c r="CA769" s="4">
        <v>-0.46665800000000002</v>
      </c>
      <c r="CB769" s="4">
        <v>9.9143220000000003</v>
      </c>
    </row>
    <row r="770" spans="1:80">
      <c r="A770" s="2">
        <v>42439</v>
      </c>
      <c r="B770" s="29">
        <v>0.39415369212962964</v>
      </c>
      <c r="C770" s="4">
        <v>0.06</v>
      </c>
      <c r="D770" s="4">
        <v>1.6400000000000001E-2</v>
      </c>
      <c r="E770" s="4" t="s">
        <v>155</v>
      </c>
      <c r="F770" s="4">
        <v>164.095079</v>
      </c>
      <c r="G770" s="4">
        <v>7.5</v>
      </c>
      <c r="H770" s="4">
        <v>32.4</v>
      </c>
      <c r="I770" s="4">
        <v>79.400000000000006</v>
      </c>
      <c r="K770" s="4">
        <v>20.9</v>
      </c>
      <c r="L770" s="4">
        <v>28</v>
      </c>
      <c r="M770" s="4">
        <v>1</v>
      </c>
      <c r="N770" s="4">
        <v>6.0400000000000002E-2</v>
      </c>
      <c r="O770" s="4">
        <v>1.6400000000000001E-2</v>
      </c>
      <c r="P770" s="4">
        <v>7.5</v>
      </c>
      <c r="Q770" s="4">
        <v>32.445399999999999</v>
      </c>
      <c r="R770" s="4">
        <v>39.9</v>
      </c>
      <c r="S770" s="4">
        <v>5.9111000000000002</v>
      </c>
      <c r="T770" s="4">
        <v>25.5716</v>
      </c>
      <c r="U770" s="4">
        <v>31.5</v>
      </c>
      <c r="V770" s="4">
        <v>79.447100000000006</v>
      </c>
      <c r="Y770" s="4">
        <v>27.733000000000001</v>
      </c>
      <c r="Z770" s="4">
        <v>0</v>
      </c>
      <c r="AA770" s="4">
        <v>20.9</v>
      </c>
      <c r="AB770" s="4" t="s">
        <v>384</v>
      </c>
      <c r="AC770" s="4">
        <v>0</v>
      </c>
      <c r="AD770" s="4">
        <v>12.4</v>
      </c>
      <c r="AE770" s="4">
        <v>844</v>
      </c>
      <c r="AF770" s="4">
        <v>861</v>
      </c>
      <c r="AG770" s="4">
        <v>838</v>
      </c>
      <c r="AH770" s="4">
        <v>76</v>
      </c>
      <c r="AI770" s="4">
        <v>17.809999999999999</v>
      </c>
      <c r="AJ770" s="4">
        <v>0.41</v>
      </c>
      <c r="AK770" s="4">
        <v>983</v>
      </c>
      <c r="AL770" s="4">
        <v>-2</v>
      </c>
      <c r="AM770" s="4">
        <v>0</v>
      </c>
      <c r="AN770" s="4">
        <v>21</v>
      </c>
      <c r="AO770" s="4">
        <v>189</v>
      </c>
      <c r="AP770" s="4">
        <v>190</v>
      </c>
      <c r="AQ770" s="4">
        <v>3.1</v>
      </c>
      <c r="AR770" s="4">
        <v>195</v>
      </c>
      <c r="AS770" s="4" t="s">
        <v>155</v>
      </c>
      <c r="AT770" s="4">
        <v>2</v>
      </c>
      <c r="AU770" s="5">
        <v>0.60206018518518511</v>
      </c>
      <c r="AV770" s="4">
        <v>47.159322000000003</v>
      </c>
      <c r="AW770" s="4">
        <v>-88.489784</v>
      </c>
      <c r="AX770" s="4">
        <v>312.3</v>
      </c>
      <c r="AY770" s="4">
        <v>0</v>
      </c>
      <c r="AZ770" s="4">
        <v>12</v>
      </c>
      <c r="BA770" s="4">
        <v>7</v>
      </c>
      <c r="BB770" s="4" t="s">
        <v>453</v>
      </c>
      <c r="BC770" s="4">
        <v>3.2</v>
      </c>
      <c r="BD770" s="4">
        <v>2.6</v>
      </c>
      <c r="BE770" s="4">
        <v>4.5999999999999996</v>
      </c>
      <c r="BF770" s="4">
        <v>14.063000000000001</v>
      </c>
      <c r="BG770" s="4">
        <v>450</v>
      </c>
      <c r="BH770" s="4">
        <v>32</v>
      </c>
      <c r="BI770" s="4">
        <v>0.40899999999999997</v>
      </c>
      <c r="BJ770" s="4">
        <v>0</v>
      </c>
      <c r="BK770" s="4">
        <v>0</v>
      </c>
      <c r="BL770" s="4">
        <v>0</v>
      </c>
      <c r="BM770" s="4">
        <v>0</v>
      </c>
      <c r="BN770" s="4">
        <v>0</v>
      </c>
      <c r="BO770" s="4">
        <v>0</v>
      </c>
      <c r="BP770" s="4">
        <v>0</v>
      </c>
      <c r="BQ770" s="4">
        <v>0</v>
      </c>
      <c r="BR770" s="4">
        <v>0</v>
      </c>
      <c r="BS770" s="4">
        <v>0</v>
      </c>
      <c r="BT770" s="4">
        <v>0</v>
      </c>
      <c r="BU770" s="4">
        <v>0</v>
      </c>
      <c r="BW770" s="4">
        <v>0</v>
      </c>
      <c r="BX770" s="4">
        <v>-1.9904000000000002E-2</v>
      </c>
      <c r="BY770" s="4">
        <v>-5</v>
      </c>
      <c r="BZ770" s="4">
        <v>0.49009599999999998</v>
      </c>
      <c r="CA770" s="4">
        <v>-0.486404</v>
      </c>
      <c r="CB770" s="4">
        <v>9.8999389999999998</v>
      </c>
    </row>
    <row r="771" spans="1:80">
      <c r="A771" s="2">
        <v>42439</v>
      </c>
      <c r="B771" s="29">
        <v>0.39416526620370368</v>
      </c>
      <c r="C771" s="4">
        <v>0.06</v>
      </c>
      <c r="D771" s="4">
        <v>1.4999999999999999E-2</v>
      </c>
      <c r="E771" s="4" t="s">
        <v>155</v>
      </c>
      <c r="F771" s="4">
        <v>150</v>
      </c>
      <c r="G771" s="4">
        <v>7.5</v>
      </c>
      <c r="H771" s="4">
        <v>32.5</v>
      </c>
      <c r="I771" s="4">
        <v>74.2</v>
      </c>
      <c r="K771" s="4">
        <v>20.9</v>
      </c>
      <c r="L771" s="4">
        <v>27</v>
      </c>
      <c r="M771" s="4">
        <v>1</v>
      </c>
      <c r="N771" s="4">
        <v>0.06</v>
      </c>
      <c r="O771" s="4">
        <v>1.4999999999999999E-2</v>
      </c>
      <c r="P771" s="4">
        <v>7.5</v>
      </c>
      <c r="Q771" s="4">
        <v>32.5</v>
      </c>
      <c r="R771" s="4">
        <v>40</v>
      </c>
      <c r="S771" s="4">
        <v>5.9111000000000002</v>
      </c>
      <c r="T771" s="4">
        <v>25.614599999999999</v>
      </c>
      <c r="U771" s="4">
        <v>31.5</v>
      </c>
      <c r="V771" s="4">
        <v>74.182599999999994</v>
      </c>
      <c r="Y771" s="4">
        <v>27.4</v>
      </c>
      <c r="Z771" s="4">
        <v>0</v>
      </c>
      <c r="AA771" s="4">
        <v>20.9</v>
      </c>
      <c r="AB771" s="4" t="s">
        <v>384</v>
      </c>
      <c r="AC771" s="4">
        <v>0</v>
      </c>
      <c r="AD771" s="4">
        <v>12.3</v>
      </c>
      <c r="AE771" s="4">
        <v>845</v>
      </c>
      <c r="AF771" s="4">
        <v>860</v>
      </c>
      <c r="AG771" s="4">
        <v>839</v>
      </c>
      <c r="AH771" s="4">
        <v>76</v>
      </c>
      <c r="AI771" s="4">
        <v>17.809999999999999</v>
      </c>
      <c r="AJ771" s="4">
        <v>0.41</v>
      </c>
      <c r="AK771" s="4">
        <v>983</v>
      </c>
      <c r="AL771" s="4">
        <v>-2</v>
      </c>
      <c r="AM771" s="4">
        <v>0</v>
      </c>
      <c r="AN771" s="4">
        <v>21</v>
      </c>
      <c r="AO771" s="4">
        <v>189</v>
      </c>
      <c r="AP771" s="4">
        <v>190</v>
      </c>
      <c r="AQ771" s="4">
        <v>2.8</v>
      </c>
      <c r="AR771" s="4">
        <v>195</v>
      </c>
      <c r="AS771" s="4" t="s">
        <v>155</v>
      </c>
      <c r="AT771" s="4">
        <v>2</v>
      </c>
      <c r="AU771" s="5">
        <v>0.60207175925925926</v>
      </c>
      <c r="AV771" s="4">
        <v>47.159322000000003</v>
      </c>
      <c r="AW771" s="4">
        <v>-88.489783000000003</v>
      </c>
      <c r="AX771" s="4">
        <v>312.2</v>
      </c>
      <c r="AY771" s="4">
        <v>0</v>
      </c>
      <c r="AZ771" s="4">
        <v>12</v>
      </c>
      <c r="BA771" s="4">
        <v>7</v>
      </c>
      <c r="BB771" s="4" t="s">
        <v>453</v>
      </c>
      <c r="BC771" s="4">
        <v>3.3212000000000002</v>
      </c>
      <c r="BD771" s="4">
        <v>2.6909000000000001</v>
      </c>
      <c r="BE771" s="4">
        <v>4.7211999999999996</v>
      </c>
      <c r="BF771" s="4">
        <v>14.063000000000001</v>
      </c>
      <c r="BG771" s="4">
        <v>450</v>
      </c>
      <c r="BH771" s="4">
        <v>32</v>
      </c>
      <c r="BI771" s="4">
        <v>0.40899999999999997</v>
      </c>
      <c r="BJ771" s="4">
        <v>0</v>
      </c>
      <c r="BK771" s="4">
        <v>0</v>
      </c>
      <c r="BL771" s="4">
        <v>0</v>
      </c>
      <c r="BM771" s="4">
        <v>0</v>
      </c>
      <c r="BN771" s="4">
        <v>0</v>
      </c>
      <c r="BO771" s="4">
        <v>0</v>
      </c>
      <c r="BP771" s="4">
        <v>0</v>
      </c>
      <c r="BQ771" s="4">
        <v>0</v>
      </c>
      <c r="BR771" s="4">
        <v>0</v>
      </c>
      <c r="BS771" s="4">
        <v>0</v>
      </c>
      <c r="BT771" s="4">
        <v>0</v>
      </c>
      <c r="BU771" s="4">
        <v>0</v>
      </c>
      <c r="BW771" s="4">
        <v>0</v>
      </c>
      <c r="BX771" s="4">
        <v>-0.02</v>
      </c>
      <c r="BY771" s="4">
        <v>-5</v>
      </c>
      <c r="BZ771" s="4">
        <v>0.48819400000000002</v>
      </c>
      <c r="CA771" s="4">
        <v>-0.48875000000000002</v>
      </c>
      <c r="CB771" s="4">
        <v>9.8615150000000007</v>
      </c>
    </row>
    <row r="772" spans="1:80">
      <c r="A772" s="2">
        <v>42439</v>
      </c>
      <c r="B772" s="29">
        <v>0.39417684027777783</v>
      </c>
      <c r="C772" s="4">
        <v>0.06</v>
      </c>
      <c r="D772" s="4">
        <v>1.4999999999999999E-2</v>
      </c>
      <c r="E772" s="4" t="s">
        <v>155</v>
      </c>
      <c r="F772" s="4">
        <v>150</v>
      </c>
      <c r="G772" s="4">
        <v>7.5</v>
      </c>
      <c r="H772" s="4">
        <v>32.5</v>
      </c>
      <c r="I772" s="4">
        <v>81.2</v>
      </c>
      <c r="K772" s="4">
        <v>20.9</v>
      </c>
      <c r="L772" s="4">
        <v>27</v>
      </c>
      <c r="M772" s="4">
        <v>1</v>
      </c>
      <c r="N772" s="4">
        <v>0.06</v>
      </c>
      <c r="O772" s="4">
        <v>1.4999999999999999E-2</v>
      </c>
      <c r="P772" s="4">
        <v>7.5</v>
      </c>
      <c r="Q772" s="4">
        <v>32.5</v>
      </c>
      <c r="R772" s="4">
        <v>40</v>
      </c>
      <c r="S772" s="4">
        <v>5.9107000000000003</v>
      </c>
      <c r="T772" s="4">
        <v>25.613099999999999</v>
      </c>
      <c r="U772" s="4">
        <v>31.5</v>
      </c>
      <c r="V772" s="4">
        <v>81.171800000000005</v>
      </c>
      <c r="Y772" s="4">
        <v>27.067</v>
      </c>
      <c r="Z772" s="4">
        <v>0</v>
      </c>
      <c r="AA772" s="4">
        <v>20.9</v>
      </c>
      <c r="AB772" s="4" t="s">
        <v>384</v>
      </c>
      <c r="AC772" s="4">
        <v>0</v>
      </c>
      <c r="AD772" s="4">
        <v>12.4</v>
      </c>
      <c r="AE772" s="4">
        <v>844</v>
      </c>
      <c r="AF772" s="4">
        <v>860</v>
      </c>
      <c r="AG772" s="4">
        <v>839</v>
      </c>
      <c r="AH772" s="4">
        <v>76</v>
      </c>
      <c r="AI772" s="4">
        <v>17.79</v>
      </c>
      <c r="AJ772" s="4">
        <v>0.41</v>
      </c>
      <c r="AK772" s="4">
        <v>984</v>
      </c>
      <c r="AL772" s="4">
        <v>-2</v>
      </c>
      <c r="AM772" s="4">
        <v>0</v>
      </c>
      <c r="AN772" s="4">
        <v>21</v>
      </c>
      <c r="AO772" s="4">
        <v>189</v>
      </c>
      <c r="AP772" s="4">
        <v>190</v>
      </c>
      <c r="AQ772" s="4">
        <v>2.7</v>
      </c>
      <c r="AR772" s="4">
        <v>195</v>
      </c>
      <c r="AS772" s="4" t="s">
        <v>155</v>
      </c>
      <c r="AT772" s="4">
        <v>2</v>
      </c>
      <c r="AU772" s="5">
        <v>0.6020833333333333</v>
      </c>
      <c r="AV772" s="4">
        <v>47.159323000000001</v>
      </c>
      <c r="AW772" s="4">
        <v>-88.489782000000005</v>
      </c>
      <c r="AX772" s="4">
        <v>311.89999999999998</v>
      </c>
      <c r="AY772" s="4">
        <v>0</v>
      </c>
      <c r="AZ772" s="4">
        <v>12</v>
      </c>
      <c r="BA772" s="4">
        <v>7</v>
      </c>
      <c r="BB772" s="4" t="s">
        <v>451</v>
      </c>
      <c r="BC772" s="4">
        <v>3.6</v>
      </c>
      <c r="BD772" s="4">
        <v>2.9</v>
      </c>
      <c r="BE772" s="4">
        <v>5</v>
      </c>
      <c r="BF772" s="4">
        <v>14.063000000000001</v>
      </c>
      <c r="BG772" s="4">
        <v>450</v>
      </c>
      <c r="BH772" s="4">
        <v>32</v>
      </c>
      <c r="BI772" s="4">
        <v>0.40899999999999997</v>
      </c>
      <c r="BJ772" s="4">
        <v>0</v>
      </c>
      <c r="BK772" s="4">
        <v>0</v>
      </c>
      <c r="BL772" s="4">
        <v>0</v>
      </c>
      <c r="BM772" s="4">
        <v>0</v>
      </c>
      <c r="BN772" s="4">
        <v>0</v>
      </c>
      <c r="BO772" s="4">
        <v>0</v>
      </c>
      <c r="BP772" s="4">
        <v>0</v>
      </c>
      <c r="BQ772" s="4">
        <v>0</v>
      </c>
      <c r="BR772" s="4">
        <v>0</v>
      </c>
      <c r="BS772" s="4">
        <v>0</v>
      </c>
      <c r="BT772" s="4">
        <v>0</v>
      </c>
      <c r="BU772" s="4">
        <v>0</v>
      </c>
      <c r="BW772" s="4">
        <v>0</v>
      </c>
      <c r="BX772" s="4">
        <v>-0.02</v>
      </c>
      <c r="BY772" s="4">
        <v>-5</v>
      </c>
      <c r="BZ772" s="4">
        <v>0.49071199999999998</v>
      </c>
      <c r="CA772" s="4">
        <v>-0.48875000000000002</v>
      </c>
      <c r="CB772" s="4">
        <v>9.9123769999999993</v>
      </c>
    </row>
    <row r="773" spans="1:80">
      <c r="A773" s="2">
        <v>42439</v>
      </c>
      <c r="B773" s="29">
        <v>0.39418841435185187</v>
      </c>
      <c r="C773" s="4">
        <v>0.06</v>
      </c>
      <c r="D773" s="4">
        <v>1.4200000000000001E-2</v>
      </c>
      <c r="E773" s="4" t="s">
        <v>155</v>
      </c>
      <c r="F773" s="4">
        <v>141.768766</v>
      </c>
      <c r="G773" s="4">
        <v>7.5</v>
      </c>
      <c r="H773" s="4">
        <v>32.299999999999997</v>
      </c>
      <c r="I773" s="4">
        <v>79.8</v>
      </c>
      <c r="K773" s="4">
        <v>20.9</v>
      </c>
      <c r="L773" s="4">
        <v>27</v>
      </c>
      <c r="M773" s="4">
        <v>1</v>
      </c>
      <c r="N773" s="4">
        <v>0.06</v>
      </c>
      <c r="O773" s="4">
        <v>1.4200000000000001E-2</v>
      </c>
      <c r="P773" s="4">
        <v>7.5</v>
      </c>
      <c r="Q773" s="4">
        <v>32.299999999999997</v>
      </c>
      <c r="R773" s="4">
        <v>39.799999999999997</v>
      </c>
      <c r="S773" s="4">
        <v>5.9107000000000003</v>
      </c>
      <c r="T773" s="4">
        <v>25.455300000000001</v>
      </c>
      <c r="U773" s="4">
        <v>31.4</v>
      </c>
      <c r="V773" s="4">
        <v>79.838300000000004</v>
      </c>
      <c r="Y773" s="4">
        <v>26.984000000000002</v>
      </c>
      <c r="Z773" s="4">
        <v>0</v>
      </c>
      <c r="AA773" s="4">
        <v>20.9</v>
      </c>
      <c r="AB773" s="4" t="s">
        <v>384</v>
      </c>
      <c r="AC773" s="4">
        <v>0</v>
      </c>
      <c r="AD773" s="4">
        <v>12.3</v>
      </c>
      <c r="AE773" s="4">
        <v>845</v>
      </c>
      <c r="AF773" s="4">
        <v>860</v>
      </c>
      <c r="AG773" s="4">
        <v>839</v>
      </c>
      <c r="AH773" s="4">
        <v>76</v>
      </c>
      <c r="AI773" s="4">
        <v>17.79</v>
      </c>
      <c r="AJ773" s="4">
        <v>0.41</v>
      </c>
      <c r="AK773" s="4">
        <v>984</v>
      </c>
      <c r="AL773" s="4">
        <v>-2</v>
      </c>
      <c r="AM773" s="4">
        <v>0</v>
      </c>
      <c r="AN773" s="4">
        <v>21</v>
      </c>
      <c r="AO773" s="4">
        <v>189</v>
      </c>
      <c r="AP773" s="4">
        <v>189.1</v>
      </c>
      <c r="AQ773" s="4">
        <v>2.4</v>
      </c>
      <c r="AR773" s="4">
        <v>195</v>
      </c>
      <c r="AS773" s="4" t="s">
        <v>155</v>
      </c>
      <c r="AT773" s="4">
        <v>2</v>
      </c>
      <c r="AU773" s="5">
        <v>0.60209490740740745</v>
      </c>
      <c r="AV773" s="4">
        <v>47.159323000000001</v>
      </c>
      <c r="AW773" s="4">
        <v>-88.489780999999994</v>
      </c>
      <c r="AX773" s="4">
        <v>312</v>
      </c>
      <c r="AY773" s="4">
        <v>0</v>
      </c>
      <c r="AZ773" s="4">
        <v>12</v>
      </c>
      <c r="BA773" s="4">
        <v>7</v>
      </c>
      <c r="BB773" s="4" t="s">
        <v>451</v>
      </c>
      <c r="BC773" s="4">
        <v>2.9940000000000002</v>
      </c>
      <c r="BD773" s="4">
        <v>2.6576</v>
      </c>
      <c r="BE773" s="4">
        <v>4.2728000000000002</v>
      </c>
      <c r="BF773" s="4">
        <v>14.063000000000001</v>
      </c>
      <c r="BG773" s="4">
        <v>450</v>
      </c>
      <c r="BH773" s="4">
        <v>32</v>
      </c>
      <c r="BI773" s="4">
        <v>0.40899999999999997</v>
      </c>
      <c r="BJ773" s="4">
        <v>0</v>
      </c>
      <c r="BK773" s="4">
        <v>0</v>
      </c>
      <c r="BL773" s="4">
        <v>0</v>
      </c>
      <c r="BM773" s="4">
        <v>0</v>
      </c>
      <c r="BN773" s="4">
        <v>0</v>
      </c>
      <c r="BO773" s="4">
        <v>0</v>
      </c>
      <c r="BP773" s="4">
        <v>0</v>
      </c>
      <c r="BQ773" s="4">
        <v>0</v>
      </c>
      <c r="BR773" s="4">
        <v>0</v>
      </c>
      <c r="BS773" s="4">
        <v>0</v>
      </c>
      <c r="BT773" s="4">
        <v>0</v>
      </c>
      <c r="BU773" s="4">
        <v>0</v>
      </c>
      <c r="BW773" s="4">
        <v>0</v>
      </c>
      <c r="BX773" s="4">
        <v>-2.5423999999999999E-2</v>
      </c>
      <c r="BY773" s="4">
        <v>-5</v>
      </c>
      <c r="BZ773" s="4">
        <v>0.48467199999999999</v>
      </c>
      <c r="CA773" s="4">
        <v>-0.62129900000000005</v>
      </c>
      <c r="CB773" s="4">
        <v>9.7903739999999999</v>
      </c>
    </row>
    <row r="774" spans="1:80">
      <c r="A774" s="2">
        <v>42439</v>
      </c>
      <c r="B774" s="29">
        <v>0.39419998842592596</v>
      </c>
      <c r="C774" s="4">
        <v>5.3999999999999999E-2</v>
      </c>
      <c r="D774" s="4">
        <v>1.2699999999999999E-2</v>
      </c>
      <c r="E774" s="4" t="s">
        <v>155</v>
      </c>
      <c r="F774" s="4">
        <v>127.19806800000001</v>
      </c>
      <c r="G774" s="4">
        <v>7.5</v>
      </c>
      <c r="H774" s="4">
        <v>32.200000000000003</v>
      </c>
      <c r="I774" s="4">
        <v>83.1</v>
      </c>
      <c r="K774" s="4">
        <v>20.9</v>
      </c>
      <c r="L774" s="4">
        <v>27</v>
      </c>
      <c r="M774" s="4">
        <v>1</v>
      </c>
      <c r="N774" s="4">
        <v>5.3600000000000002E-2</v>
      </c>
      <c r="O774" s="4">
        <v>1.2699999999999999E-2</v>
      </c>
      <c r="P774" s="4">
        <v>7.5</v>
      </c>
      <c r="Q774" s="4">
        <v>32.200000000000003</v>
      </c>
      <c r="R774" s="4">
        <v>39.700000000000003</v>
      </c>
      <c r="S774" s="4">
        <v>5.9107000000000003</v>
      </c>
      <c r="T774" s="4">
        <v>25.3765</v>
      </c>
      <c r="U774" s="4">
        <v>31.3</v>
      </c>
      <c r="V774" s="4">
        <v>83.1</v>
      </c>
      <c r="Y774" s="4">
        <v>26.902000000000001</v>
      </c>
      <c r="Z774" s="4">
        <v>0</v>
      </c>
      <c r="AA774" s="4">
        <v>20.9</v>
      </c>
      <c r="AB774" s="4" t="s">
        <v>384</v>
      </c>
      <c r="AC774" s="4">
        <v>0</v>
      </c>
      <c r="AD774" s="4">
        <v>12.4</v>
      </c>
      <c r="AE774" s="4">
        <v>845</v>
      </c>
      <c r="AF774" s="4">
        <v>860</v>
      </c>
      <c r="AG774" s="4">
        <v>840</v>
      </c>
      <c r="AH774" s="4">
        <v>76</v>
      </c>
      <c r="AI774" s="4">
        <v>17.79</v>
      </c>
      <c r="AJ774" s="4">
        <v>0.41</v>
      </c>
      <c r="AK774" s="4">
        <v>984</v>
      </c>
      <c r="AL774" s="4">
        <v>-2</v>
      </c>
      <c r="AM774" s="4">
        <v>0</v>
      </c>
      <c r="AN774" s="4">
        <v>21</v>
      </c>
      <c r="AO774" s="4">
        <v>189</v>
      </c>
      <c r="AP774" s="4">
        <v>189.9</v>
      </c>
      <c r="AQ774" s="4">
        <v>2.4</v>
      </c>
      <c r="AR774" s="4">
        <v>195</v>
      </c>
      <c r="AS774" s="4" t="s">
        <v>155</v>
      </c>
      <c r="AT774" s="4">
        <v>1</v>
      </c>
      <c r="AU774" s="5">
        <v>0.60210648148148149</v>
      </c>
      <c r="AV774" s="4">
        <v>47.159323000000001</v>
      </c>
      <c r="AW774" s="4">
        <v>-88.489778999999999</v>
      </c>
      <c r="AX774" s="4">
        <v>312.10000000000002</v>
      </c>
      <c r="AY774" s="4">
        <v>0</v>
      </c>
      <c r="AZ774" s="4">
        <v>12</v>
      </c>
      <c r="BA774" s="4">
        <v>7</v>
      </c>
      <c r="BB774" s="4" t="s">
        <v>451</v>
      </c>
      <c r="BC774" s="4">
        <v>1.7212000000000001</v>
      </c>
      <c r="BD774" s="4">
        <v>2.2212000000000001</v>
      </c>
      <c r="BE774" s="4">
        <v>2.7818000000000001</v>
      </c>
      <c r="BF774" s="4">
        <v>14.063000000000001</v>
      </c>
      <c r="BG774" s="4">
        <v>450</v>
      </c>
      <c r="BH774" s="4">
        <v>32</v>
      </c>
      <c r="BI774" s="4">
        <v>0.40899999999999997</v>
      </c>
      <c r="BJ774" s="4">
        <v>0</v>
      </c>
      <c r="BK774" s="4">
        <v>0</v>
      </c>
      <c r="BL774" s="4">
        <v>0</v>
      </c>
      <c r="BM774" s="4">
        <v>0</v>
      </c>
      <c r="BN774" s="4">
        <v>0</v>
      </c>
      <c r="BO774" s="4">
        <v>0</v>
      </c>
      <c r="BP774" s="4">
        <v>0</v>
      </c>
      <c r="BQ774" s="4">
        <v>0</v>
      </c>
      <c r="BR774" s="4">
        <v>0</v>
      </c>
      <c r="BS774" s="4">
        <v>0</v>
      </c>
      <c r="BT774" s="4">
        <v>0</v>
      </c>
      <c r="BU774" s="4">
        <v>0</v>
      </c>
      <c r="BW774" s="4">
        <v>0</v>
      </c>
      <c r="BX774" s="4">
        <v>-2.2384000000000001E-2</v>
      </c>
      <c r="BY774" s="4">
        <v>-5</v>
      </c>
      <c r="BZ774" s="4">
        <v>0.48761599999999999</v>
      </c>
      <c r="CA774" s="4">
        <v>-0.54700899999999997</v>
      </c>
      <c r="CB774" s="4">
        <v>9.8498429999999999</v>
      </c>
    </row>
    <row r="775" spans="1:80">
      <c r="A775" s="2">
        <v>42439</v>
      </c>
      <c r="B775" s="29">
        <v>0.3942115625</v>
      </c>
      <c r="C775" s="4">
        <v>0.04</v>
      </c>
      <c r="D775" s="4">
        <v>1.2E-2</v>
      </c>
      <c r="E775" s="4" t="s">
        <v>155</v>
      </c>
      <c r="F775" s="4">
        <v>120</v>
      </c>
      <c r="G775" s="4">
        <v>7.4</v>
      </c>
      <c r="H775" s="4">
        <v>32.1</v>
      </c>
      <c r="I775" s="4">
        <v>80.099999999999994</v>
      </c>
      <c r="K775" s="4">
        <v>20.9</v>
      </c>
      <c r="L775" s="4">
        <v>26</v>
      </c>
      <c r="M775" s="4">
        <v>1</v>
      </c>
      <c r="N775" s="4">
        <v>0.04</v>
      </c>
      <c r="O775" s="4">
        <v>1.2E-2</v>
      </c>
      <c r="P775" s="4">
        <v>7.4</v>
      </c>
      <c r="Q775" s="4">
        <v>32.1</v>
      </c>
      <c r="R775" s="4">
        <v>39.5</v>
      </c>
      <c r="S775" s="4">
        <v>5.8319000000000001</v>
      </c>
      <c r="T775" s="4">
        <v>25.297699999999999</v>
      </c>
      <c r="U775" s="4">
        <v>31.1</v>
      </c>
      <c r="V775" s="4">
        <v>80.075199999999995</v>
      </c>
      <c r="Y775" s="4">
        <v>26.404</v>
      </c>
      <c r="Z775" s="4">
        <v>0</v>
      </c>
      <c r="AA775" s="4">
        <v>20.9</v>
      </c>
      <c r="AB775" s="4" t="s">
        <v>384</v>
      </c>
      <c r="AC775" s="4">
        <v>0</v>
      </c>
      <c r="AD775" s="4">
        <v>12.9</v>
      </c>
      <c r="AE775" s="4">
        <v>841</v>
      </c>
      <c r="AF775" s="4">
        <v>860</v>
      </c>
      <c r="AG775" s="4">
        <v>840</v>
      </c>
      <c r="AH775" s="4">
        <v>76</v>
      </c>
      <c r="AI775" s="4">
        <v>17.79</v>
      </c>
      <c r="AJ775" s="4">
        <v>0.41</v>
      </c>
      <c r="AK775" s="4">
        <v>984</v>
      </c>
      <c r="AL775" s="4">
        <v>-2</v>
      </c>
      <c r="AM775" s="4">
        <v>0</v>
      </c>
      <c r="AN775" s="4">
        <v>21</v>
      </c>
      <c r="AO775" s="4">
        <v>189.9</v>
      </c>
      <c r="AP775" s="4">
        <v>190</v>
      </c>
      <c r="AQ775" s="4">
        <v>2.8</v>
      </c>
      <c r="AR775" s="4">
        <v>195</v>
      </c>
      <c r="AS775" s="4" t="s">
        <v>155</v>
      </c>
      <c r="AT775" s="4">
        <v>1</v>
      </c>
      <c r="AU775" s="5">
        <v>0.60211805555555553</v>
      </c>
      <c r="AV775" s="4">
        <v>47.159323000000001</v>
      </c>
      <c r="AW775" s="4">
        <v>-88.489778000000001</v>
      </c>
      <c r="AX775" s="4">
        <v>312</v>
      </c>
      <c r="AY775" s="4">
        <v>0</v>
      </c>
      <c r="AZ775" s="4">
        <v>12</v>
      </c>
      <c r="BA775" s="4">
        <v>7</v>
      </c>
      <c r="BB775" s="4" t="s">
        <v>451</v>
      </c>
      <c r="BC775" s="4">
        <v>3.6059000000000001</v>
      </c>
      <c r="BD775" s="4">
        <v>2.0455000000000001</v>
      </c>
      <c r="BE775" s="4">
        <v>4.7755999999999998</v>
      </c>
      <c r="BF775" s="4">
        <v>14.063000000000001</v>
      </c>
      <c r="BG775" s="4">
        <v>450</v>
      </c>
      <c r="BH775" s="4">
        <v>32</v>
      </c>
      <c r="BI775" s="4">
        <v>0.40899999999999997</v>
      </c>
      <c r="BJ775" s="4">
        <v>0</v>
      </c>
      <c r="BK775" s="4">
        <v>0</v>
      </c>
      <c r="BL775" s="4">
        <v>0</v>
      </c>
      <c r="BM775" s="4">
        <v>0</v>
      </c>
      <c r="BN775" s="4">
        <v>0</v>
      </c>
      <c r="BO775" s="4">
        <v>0</v>
      </c>
      <c r="BP775" s="4">
        <v>0</v>
      </c>
      <c r="BQ775" s="4">
        <v>0</v>
      </c>
      <c r="BR775" s="4">
        <v>0</v>
      </c>
      <c r="BS775" s="4">
        <v>0</v>
      </c>
      <c r="BT775" s="4">
        <v>0</v>
      </c>
      <c r="BU775" s="4">
        <v>0</v>
      </c>
      <c r="BW775" s="4">
        <v>0</v>
      </c>
      <c r="BX775" s="4">
        <v>-1.0248E-2</v>
      </c>
      <c r="BY775" s="4">
        <v>-5</v>
      </c>
      <c r="BZ775" s="4">
        <v>0.50156000000000001</v>
      </c>
      <c r="CA775" s="4">
        <v>-0.25043500000000002</v>
      </c>
      <c r="CB775" s="4">
        <v>10.131512000000001</v>
      </c>
    </row>
    <row r="776" spans="1:80">
      <c r="A776" s="2">
        <v>42439</v>
      </c>
      <c r="B776" s="29">
        <v>0.39422313657407404</v>
      </c>
      <c r="C776" s="4">
        <v>0.04</v>
      </c>
      <c r="D776" s="4">
        <v>1.2E-2</v>
      </c>
      <c r="E776" s="4" t="s">
        <v>155</v>
      </c>
      <c r="F776" s="4">
        <v>120</v>
      </c>
      <c r="G776" s="4">
        <v>7.4</v>
      </c>
      <c r="H776" s="4">
        <v>32.1</v>
      </c>
      <c r="I776" s="4">
        <v>78.2</v>
      </c>
      <c r="K776" s="4">
        <v>20.9</v>
      </c>
      <c r="L776" s="4">
        <v>25</v>
      </c>
      <c r="M776" s="4">
        <v>1</v>
      </c>
      <c r="N776" s="4">
        <v>0.04</v>
      </c>
      <c r="O776" s="4">
        <v>1.2E-2</v>
      </c>
      <c r="P776" s="4">
        <v>7.4</v>
      </c>
      <c r="Q776" s="4">
        <v>32.1</v>
      </c>
      <c r="R776" s="4">
        <v>39.5</v>
      </c>
      <c r="S776" s="4">
        <v>5.8319000000000001</v>
      </c>
      <c r="T776" s="4">
        <v>25.297699999999999</v>
      </c>
      <c r="U776" s="4">
        <v>31.1</v>
      </c>
      <c r="V776" s="4">
        <v>78.207099999999997</v>
      </c>
      <c r="Y776" s="4">
        <v>25.271999999999998</v>
      </c>
      <c r="Z776" s="4">
        <v>0</v>
      </c>
      <c r="AA776" s="4">
        <v>20.9</v>
      </c>
      <c r="AB776" s="4" t="s">
        <v>384</v>
      </c>
      <c r="AC776" s="4">
        <v>0</v>
      </c>
      <c r="AD776" s="4">
        <v>13.1</v>
      </c>
      <c r="AE776" s="4">
        <v>839</v>
      </c>
      <c r="AF776" s="4">
        <v>859</v>
      </c>
      <c r="AG776" s="4">
        <v>840</v>
      </c>
      <c r="AH776" s="4">
        <v>76</v>
      </c>
      <c r="AI776" s="4">
        <v>17.79</v>
      </c>
      <c r="AJ776" s="4">
        <v>0.41</v>
      </c>
      <c r="AK776" s="4">
        <v>984</v>
      </c>
      <c r="AL776" s="4">
        <v>-2</v>
      </c>
      <c r="AM776" s="4">
        <v>0</v>
      </c>
      <c r="AN776" s="4">
        <v>21</v>
      </c>
      <c r="AO776" s="4">
        <v>190</v>
      </c>
      <c r="AP776" s="4">
        <v>190</v>
      </c>
      <c r="AQ776" s="4">
        <v>3.1</v>
      </c>
      <c r="AR776" s="4">
        <v>195</v>
      </c>
      <c r="AS776" s="4" t="s">
        <v>155</v>
      </c>
      <c r="AT776" s="4">
        <v>1</v>
      </c>
      <c r="AU776" s="5">
        <v>0.60212962962962957</v>
      </c>
      <c r="AV776" s="4">
        <v>47.159323999999998</v>
      </c>
      <c r="AW776" s="4">
        <v>-88.489778000000001</v>
      </c>
      <c r="AX776" s="4">
        <v>312</v>
      </c>
      <c r="AY776" s="4">
        <v>0</v>
      </c>
      <c r="AZ776" s="4">
        <v>12</v>
      </c>
      <c r="BA776" s="4">
        <v>7</v>
      </c>
      <c r="BB776" s="4" t="s">
        <v>451</v>
      </c>
      <c r="BC776" s="4">
        <v>6.8757999999999999</v>
      </c>
      <c r="BD776" s="4">
        <v>1.1515</v>
      </c>
      <c r="BE776" s="4">
        <v>8.4</v>
      </c>
      <c r="BF776" s="4">
        <v>14.063000000000001</v>
      </c>
      <c r="BG776" s="4">
        <v>450</v>
      </c>
      <c r="BH776" s="4">
        <v>32</v>
      </c>
      <c r="BI776" s="4">
        <v>0.40899999999999997</v>
      </c>
      <c r="BJ776" s="4">
        <v>0</v>
      </c>
      <c r="BK776" s="4">
        <v>0</v>
      </c>
      <c r="BL776" s="4">
        <v>0</v>
      </c>
      <c r="BM776" s="4">
        <v>0</v>
      </c>
      <c r="BN776" s="4">
        <v>0</v>
      </c>
      <c r="BO776" s="4">
        <v>0</v>
      </c>
      <c r="BP776" s="4">
        <v>0</v>
      </c>
      <c r="BQ776" s="4">
        <v>0</v>
      </c>
      <c r="BR776" s="4">
        <v>0</v>
      </c>
      <c r="BS776" s="4">
        <v>0</v>
      </c>
      <c r="BT776" s="4">
        <v>0</v>
      </c>
      <c r="BU776" s="4">
        <v>0</v>
      </c>
      <c r="BW776" s="4">
        <v>0</v>
      </c>
      <c r="BX776" s="4">
        <v>-4.4799999999999996E-3</v>
      </c>
      <c r="BY776" s="4">
        <v>-5</v>
      </c>
      <c r="BZ776" s="4">
        <v>0.50571200000000005</v>
      </c>
      <c r="CA776" s="4">
        <v>-0.10947999999999999</v>
      </c>
      <c r="CB776" s="4">
        <v>10.215382</v>
      </c>
    </row>
    <row r="777" spans="1:80">
      <c r="A777" s="2">
        <v>42439</v>
      </c>
      <c r="B777" s="29">
        <v>0.39423471064814813</v>
      </c>
      <c r="C777" s="4">
        <v>0.04</v>
      </c>
      <c r="D777" s="4">
        <v>1.18E-2</v>
      </c>
      <c r="E777" s="4" t="s">
        <v>155</v>
      </c>
      <c r="F777" s="4">
        <v>118.377049</v>
      </c>
      <c r="G777" s="4">
        <v>7.4</v>
      </c>
      <c r="H777" s="4">
        <v>32.1</v>
      </c>
      <c r="I777" s="4">
        <v>81.099999999999994</v>
      </c>
      <c r="K777" s="4">
        <v>20.9</v>
      </c>
      <c r="L777" s="4">
        <v>24</v>
      </c>
      <c r="M777" s="4">
        <v>1</v>
      </c>
      <c r="N777" s="4">
        <v>0.04</v>
      </c>
      <c r="O777" s="4">
        <v>1.18E-2</v>
      </c>
      <c r="P777" s="4">
        <v>7.4</v>
      </c>
      <c r="Q777" s="4">
        <v>32.054699999999997</v>
      </c>
      <c r="R777" s="4">
        <v>39.5</v>
      </c>
      <c r="S777" s="4">
        <v>5.8319000000000001</v>
      </c>
      <c r="T777" s="4">
        <v>25.262</v>
      </c>
      <c r="U777" s="4">
        <v>31.1</v>
      </c>
      <c r="V777" s="4">
        <v>81.081400000000002</v>
      </c>
      <c r="Y777" s="4">
        <v>24.234999999999999</v>
      </c>
      <c r="Z777" s="4">
        <v>0</v>
      </c>
      <c r="AA777" s="4">
        <v>20.9</v>
      </c>
      <c r="AB777" s="4" t="s">
        <v>384</v>
      </c>
      <c r="AC777" s="4">
        <v>0</v>
      </c>
      <c r="AD777" s="4">
        <v>13.3</v>
      </c>
      <c r="AE777" s="4">
        <v>838</v>
      </c>
      <c r="AF777" s="4">
        <v>859</v>
      </c>
      <c r="AG777" s="4">
        <v>838</v>
      </c>
      <c r="AH777" s="4">
        <v>76</v>
      </c>
      <c r="AI777" s="4">
        <v>17.79</v>
      </c>
      <c r="AJ777" s="4">
        <v>0.41</v>
      </c>
      <c r="AK777" s="4">
        <v>984</v>
      </c>
      <c r="AL777" s="4">
        <v>-2</v>
      </c>
      <c r="AM777" s="4">
        <v>0</v>
      </c>
      <c r="AN777" s="4">
        <v>21</v>
      </c>
      <c r="AO777" s="4">
        <v>190</v>
      </c>
      <c r="AP777" s="4">
        <v>190</v>
      </c>
      <c r="AQ777" s="4">
        <v>3.1</v>
      </c>
      <c r="AR777" s="4">
        <v>195</v>
      </c>
      <c r="AS777" s="4" t="s">
        <v>155</v>
      </c>
      <c r="AT777" s="4">
        <v>1</v>
      </c>
      <c r="AU777" s="5">
        <v>0.60214120370370372</v>
      </c>
      <c r="AV777" s="4">
        <v>47.159325000000003</v>
      </c>
      <c r="AW777" s="4">
        <v>-88.489777000000004</v>
      </c>
      <c r="AX777" s="4">
        <v>312</v>
      </c>
      <c r="AY777" s="4">
        <v>0</v>
      </c>
      <c r="AZ777" s="4">
        <v>12</v>
      </c>
      <c r="BA777" s="4">
        <v>7</v>
      </c>
      <c r="BB777" s="4" t="s">
        <v>451</v>
      </c>
      <c r="BC777" s="4">
        <v>5.9</v>
      </c>
      <c r="BD777" s="4">
        <v>1.6515</v>
      </c>
      <c r="BE777" s="4">
        <v>8.4</v>
      </c>
      <c r="BF777" s="4">
        <v>14.063000000000001</v>
      </c>
      <c r="BG777" s="4">
        <v>450</v>
      </c>
      <c r="BH777" s="4">
        <v>32</v>
      </c>
      <c r="BI777" s="4">
        <v>0.40899999999999997</v>
      </c>
      <c r="BJ777" s="4">
        <v>0</v>
      </c>
      <c r="BK777" s="4">
        <v>0</v>
      </c>
      <c r="BL777" s="4">
        <v>0</v>
      </c>
      <c r="BM777" s="4">
        <v>0</v>
      </c>
      <c r="BN777" s="4">
        <v>0</v>
      </c>
      <c r="BO777" s="4">
        <v>0</v>
      </c>
      <c r="BP777" s="4">
        <v>0</v>
      </c>
      <c r="BQ777" s="4">
        <v>0</v>
      </c>
      <c r="BR777" s="4">
        <v>0</v>
      </c>
      <c r="BS777" s="4">
        <v>0</v>
      </c>
      <c r="BT777" s="4">
        <v>0</v>
      </c>
      <c r="BU777" s="4">
        <v>0</v>
      </c>
      <c r="BW777" s="4">
        <v>0</v>
      </c>
      <c r="BX777" s="4">
        <v>-2.1919999999999999E-3</v>
      </c>
      <c r="BY777" s="4">
        <v>-5</v>
      </c>
      <c r="BZ777" s="4">
        <v>0.50871200000000005</v>
      </c>
      <c r="CA777" s="4">
        <v>-5.3566999999999997E-2</v>
      </c>
      <c r="CB777" s="4">
        <v>10.275982000000001</v>
      </c>
    </row>
    <row r="778" spans="1:80">
      <c r="A778" s="2">
        <v>42439</v>
      </c>
      <c r="B778" s="29">
        <v>0.39424628472222217</v>
      </c>
      <c r="C778" s="4">
        <v>0.04</v>
      </c>
      <c r="D778" s="4">
        <v>1.0999999999999999E-2</v>
      </c>
      <c r="E778" s="4" t="s">
        <v>155</v>
      </c>
      <c r="F778" s="4">
        <v>110.180328</v>
      </c>
      <c r="G778" s="4">
        <v>7.4</v>
      </c>
      <c r="H778" s="4">
        <v>32</v>
      </c>
      <c r="I778" s="4">
        <v>76.099999999999994</v>
      </c>
      <c r="K778" s="4">
        <v>20.9</v>
      </c>
      <c r="L778" s="4">
        <v>24</v>
      </c>
      <c r="M778" s="4">
        <v>1</v>
      </c>
      <c r="N778" s="4">
        <v>0.04</v>
      </c>
      <c r="O778" s="4">
        <v>1.0999999999999999E-2</v>
      </c>
      <c r="P778" s="4">
        <v>7.4</v>
      </c>
      <c r="Q778" s="4">
        <v>32</v>
      </c>
      <c r="R778" s="4">
        <v>39.4</v>
      </c>
      <c r="S778" s="4">
        <v>5.8319000000000001</v>
      </c>
      <c r="T778" s="4">
        <v>25.218900000000001</v>
      </c>
      <c r="U778" s="4">
        <v>31.1</v>
      </c>
      <c r="V778" s="4">
        <v>76.099999999999994</v>
      </c>
      <c r="Y778" s="4">
        <v>23.916</v>
      </c>
      <c r="Z778" s="4">
        <v>0</v>
      </c>
      <c r="AA778" s="4">
        <v>20.9</v>
      </c>
      <c r="AB778" s="4" t="s">
        <v>384</v>
      </c>
      <c r="AC778" s="4">
        <v>0</v>
      </c>
      <c r="AD778" s="4">
        <v>13.2</v>
      </c>
      <c r="AE778" s="4">
        <v>838</v>
      </c>
      <c r="AF778" s="4">
        <v>859</v>
      </c>
      <c r="AG778" s="4">
        <v>838</v>
      </c>
      <c r="AH778" s="4">
        <v>76</v>
      </c>
      <c r="AI778" s="4">
        <v>17.79</v>
      </c>
      <c r="AJ778" s="4">
        <v>0.41</v>
      </c>
      <c r="AK778" s="4">
        <v>984</v>
      </c>
      <c r="AL778" s="4">
        <v>-2</v>
      </c>
      <c r="AM778" s="4">
        <v>0</v>
      </c>
      <c r="AN778" s="4">
        <v>21</v>
      </c>
      <c r="AO778" s="4">
        <v>190</v>
      </c>
      <c r="AP778" s="4">
        <v>190</v>
      </c>
      <c r="AQ778" s="4">
        <v>3.3</v>
      </c>
      <c r="AR778" s="4">
        <v>195</v>
      </c>
      <c r="AS778" s="4" t="s">
        <v>155</v>
      </c>
      <c r="AT778" s="4">
        <v>1</v>
      </c>
      <c r="AU778" s="5">
        <v>0.60215277777777776</v>
      </c>
      <c r="AV778" s="4">
        <v>47.159325000000003</v>
      </c>
      <c r="AW778" s="4">
        <v>-88.489776000000006</v>
      </c>
      <c r="AX778" s="4">
        <v>311.8</v>
      </c>
      <c r="AY778" s="4">
        <v>0</v>
      </c>
      <c r="AZ778" s="4">
        <v>12</v>
      </c>
      <c r="BA778" s="4">
        <v>7</v>
      </c>
      <c r="BB778" s="4" t="s">
        <v>451</v>
      </c>
      <c r="BC778" s="4">
        <v>5.9</v>
      </c>
      <c r="BD778" s="4">
        <v>2</v>
      </c>
      <c r="BE778" s="4">
        <v>8.4</v>
      </c>
      <c r="BF778" s="4">
        <v>14.063000000000001</v>
      </c>
      <c r="BG778" s="4">
        <v>450</v>
      </c>
      <c r="BH778" s="4">
        <v>32</v>
      </c>
      <c r="BI778" s="4">
        <v>0.40899999999999997</v>
      </c>
      <c r="BJ778" s="4">
        <v>0</v>
      </c>
      <c r="BK778" s="4">
        <v>0</v>
      </c>
      <c r="BL778" s="4">
        <v>0</v>
      </c>
      <c r="BM778" s="4">
        <v>0</v>
      </c>
      <c r="BN778" s="4">
        <v>0</v>
      </c>
      <c r="BO778" s="4">
        <v>0</v>
      </c>
      <c r="BP778" s="4">
        <v>0</v>
      </c>
      <c r="BQ778" s="4">
        <v>0</v>
      </c>
      <c r="BR778" s="4">
        <v>0</v>
      </c>
      <c r="BS778" s="4">
        <v>0</v>
      </c>
      <c r="BT778" s="4">
        <v>0</v>
      </c>
      <c r="BU778" s="4">
        <v>0</v>
      </c>
      <c r="BW778" s="4">
        <v>0</v>
      </c>
      <c r="BX778" s="4">
        <v>-2E-3</v>
      </c>
      <c r="BY778" s="4">
        <v>-5</v>
      </c>
      <c r="BZ778" s="4">
        <v>0.50900000000000001</v>
      </c>
      <c r="CA778" s="4">
        <v>-4.8875000000000002E-2</v>
      </c>
      <c r="CB778" s="4">
        <v>10.2818</v>
      </c>
    </row>
    <row r="779" spans="1:80">
      <c r="A779" s="2">
        <v>42439</v>
      </c>
      <c r="B779" s="29">
        <v>0.39425785879629632</v>
      </c>
      <c r="C779" s="4">
        <v>0.04</v>
      </c>
      <c r="D779" s="4">
        <v>1.0999999999999999E-2</v>
      </c>
      <c r="E779" s="4" t="s">
        <v>155</v>
      </c>
      <c r="F779" s="4">
        <v>110</v>
      </c>
      <c r="G779" s="4">
        <v>7.4</v>
      </c>
      <c r="H779" s="4">
        <v>31.9</v>
      </c>
      <c r="I779" s="4">
        <v>78.7</v>
      </c>
      <c r="K779" s="4">
        <v>20.9</v>
      </c>
      <c r="L779" s="4">
        <v>24</v>
      </c>
      <c r="M779" s="4">
        <v>1</v>
      </c>
      <c r="N779" s="4">
        <v>0.04</v>
      </c>
      <c r="O779" s="4">
        <v>1.0999999999999999E-2</v>
      </c>
      <c r="P779" s="4">
        <v>7.4</v>
      </c>
      <c r="Q779" s="4">
        <v>31.9</v>
      </c>
      <c r="R779" s="4">
        <v>39.299999999999997</v>
      </c>
      <c r="S779" s="4">
        <v>5.8319000000000001</v>
      </c>
      <c r="T779" s="4">
        <v>25.1401</v>
      </c>
      <c r="U779" s="4">
        <v>31</v>
      </c>
      <c r="V779" s="4">
        <v>78.650700000000001</v>
      </c>
      <c r="Y779" s="4">
        <v>24.315999999999999</v>
      </c>
      <c r="Z779" s="4">
        <v>0</v>
      </c>
      <c r="AA779" s="4">
        <v>20.9</v>
      </c>
      <c r="AB779" s="4" t="s">
        <v>384</v>
      </c>
      <c r="AC779" s="4">
        <v>0</v>
      </c>
      <c r="AD779" s="4">
        <v>13.4</v>
      </c>
      <c r="AE779" s="4">
        <v>838</v>
      </c>
      <c r="AF779" s="4">
        <v>859</v>
      </c>
      <c r="AG779" s="4">
        <v>839</v>
      </c>
      <c r="AH779" s="4">
        <v>76</v>
      </c>
      <c r="AI779" s="4">
        <v>17.79</v>
      </c>
      <c r="AJ779" s="4">
        <v>0.41</v>
      </c>
      <c r="AK779" s="4">
        <v>984</v>
      </c>
      <c r="AL779" s="4">
        <v>-2</v>
      </c>
      <c r="AM779" s="4">
        <v>0</v>
      </c>
      <c r="AN779" s="4">
        <v>21</v>
      </c>
      <c r="AO779" s="4">
        <v>190</v>
      </c>
      <c r="AP779" s="4">
        <v>190</v>
      </c>
      <c r="AQ779" s="4">
        <v>3.5</v>
      </c>
      <c r="AR779" s="4">
        <v>195</v>
      </c>
      <c r="AS779" s="4" t="s">
        <v>155</v>
      </c>
      <c r="AT779" s="4">
        <v>1</v>
      </c>
      <c r="AU779" s="5">
        <v>0.60216435185185191</v>
      </c>
      <c r="AV779" s="4">
        <v>47.159325000000003</v>
      </c>
      <c r="AW779" s="4">
        <v>-88.489773999999997</v>
      </c>
      <c r="AX779" s="4">
        <v>311.60000000000002</v>
      </c>
      <c r="AY779" s="4">
        <v>0</v>
      </c>
      <c r="AZ779" s="4">
        <v>12</v>
      </c>
      <c r="BA779" s="4">
        <v>7</v>
      </c>
      <c r="BB779" s="4" t="s">
        <v>451</v>
      </c>
      <c r="BC779" s="4">
        <v>5.9</v>
      </c>
      <c r="BD779" s="4">
        <v>2</v>
      </c>
      <c r="BE779" s="4">
        <v>8.4</v>
      </c>
      <c r="BF779" s="4">
        <v>14.063000000000001</v>
      </c>
      <c r="BG779" s="4">
        <v>450</v>
      </c>
      <c r="BH779" s="4">
        <v>32</v>
      </c>
      <c r="BI779" s="4">
        <v>0.40899999999999997</v>
      </c>
      <c r="BJ779" s="4">
        <v>0</v>
      </c>
      <c r="BK779" s="4">
        <v>0</v>
      </c>
      <c r="BL779" s="4">
        <v>0</v>
      </c>
      <c r="BM779" s="4">
        <v>0</v>
      </c>
      <c r="BN779" s="4">
        <v>0</v>
      </c>
      <c r="BO779" s="4">
        <v>0</v>
      </c>
      <c r="BP779" s="4">
        <v>0</v>
      </c>
      <c r="BQ779" s="4">
        <v>0</v>
      </c>
      <c r="BR779" s="4">
        <v>0</v>
      </c>
      <c r="BS779" s="4">
        <v>0</v>
      </c>
      <c r="BT779" s="4">
        <v>0</v>
      </c>
      <c r="BU779" s="4">
        <v>0</v>
      </c>
      <c r="BW779" s="4">
        <v>0</v>
      </c>
      <c r="BX779" s="4">
        <v>-1.096E-3</v>
      </c>
      <c r="BY779" s="4">
        <v>-5</v>
      </c>
      <c r="BZ779" s="4">
        <v>0.50990400000000002</v>
      </c>
      <c r="CA779" s="4">
        <v>-2.6783999999999999E-2</v>
      </c>
      <c r="CB779" s="4">
        <v>10.300060999999999</v>
      </c>
    </row>
    <row r="780" spans="1:80">
      <c r="A780" s="2">
        <v>42439</v>
      </c>
      <c r="B780" s="29">
        <v>0.39426943287037036</v>
      </c>
      <c r="C780" s="4">
        <v>0.04</v>
      </c>
      <c r="D780" s="4">
        <v>1.0999999999999999E-2</v>
      </c>
      <c r="E780" s="4" t="s">
        <v>155</v>
      </c>
      <c r="F780" s="4">
        <v>110</v>
      </c>
      <c r="G780" s="4">
        <v>7.4</v>
      </c>
      <c r="H780" s="4">
        <v>31.9</v>
      </c>
      <c r="I780" s="4">
        <v>75.599999999999994</v>
      </c>
      <c r="K780" s="4">
        <v>20.9</v>
      </c>
      <c r="L780" s="4">
        <v>24</v>
      </c>
      <c r="M780" s="4">
        <v>1</v>
      </c>
      <c r="N780" s="4">
        <v>0.04</v>
      </c>
      <c r="O780" s="4">
        <v>1.0999999999999999E-2</v>
      </c>
      <c r="P780" s="4">
        <v>7.3550000000000004</v>
      </c>
      <c r="Q780" s="4">
        <v>31.855</v>
      </c>
      <c r="R780" s="4">
        <v>39.200000000000003</v>
      </c>
      <c r="S780" s="4">
        <v>5.7964000000000002</v>
      </c>
      <c r="T780" s="4">
        <v>25.104600000000001</v>
      </c>
      <c r="U780" s="4">
        <v>30.9</v>
      </c>
      <c r="V780" s="4">
        <v>75.591800000000006</v>
      </c>
      <c r="Y780" s="4">
        <v>23.9</v>
      </c>
      <c r="Z780" s="4">
        <v>0</v>
      </c>
      <c r="AA780" s="4">
        <v>20.9</v>
      </c>
      <c r="AB780" s="4" t="s">
        <v>384</v>
      </c>
      <c r="AC780" s="4">
        <v>0</v>
      </c>
      <c r="AD780" s="4">
        <v>13.3</v>
      </c>
      <c r="AE780" s="4">
        <v>838</v>
      </c>
      <c r="AF780" s="4">
        <v>859</v>
      </c>
      <c r="AG780" s="4">
        <v>839</v>
      </c>
      <c r="AH780" s="4">
        <v>76</v>
      </c>
      <c r="AI780" s="4">
        <v>17.79</v>
      </c>
      <c r="AJ780" s="4">
        <v>0.41</v>
      </c>
      <c r="AK780" s="4">
        <v>984</v>
      </c>
      <c r="AL780" s="4">
        <v>-2</v>
      </c>
      <c r="AM780" s="4">
        <v>0</v>
      </c>
      <c r="AN780" s="4">
        <v>21</v>
      </c>
      <c r="AO780" s="4">
        <v>190</v>
      </c>
      <c r="AP780" s="4">
        <v>190</v>
      </c>
      <c r="AQ780" s="4">
        <v>3.3</v>
      </c>
      <c r="AR780" s="4">
        <v>195</v>
      </c>
      <c r="AS780" s="4" t="s">
        <v>155</v>
      </c>
      <c r="AT780" s="4">
        <v>1</v>
      </c>
      <c r="AU780" s="5">
        <v>0.60217592592592595</v>
      </c>
      <c r="AV780" s="4">
        <v>47.159325000000003</v>
      </c>
      <c r="AW780" s="4">
        <v>-88.489773</v>
      </c>
      <c r="AX780" s="4">
        <v>311.5</v>
      </c>
      <c r="AY780" s="4">
        <v>0</v>
      </c>
      <c r="AZ780" s="4">
        <v>12</v>
      </c>
      <c r="BA780" s="4">
        <v>7</v>
      </c>
      <c r="BB780" s="4" t="s">
        <v>451</v>
      </c>
      <c r="BC780" s="4">
        <v>5.9</v>
      </c>
      <c r="BD780" s="4">
        <v>2</v>
      </c>
      <c r="BE780" s="4">
        <v>8.4</v>
      </c>
      <c r="BF780" s="4">
        <v>14.063000000000001</v>
      </c>
      <c r="BG780" s="4">
        <v>450</v>
      </c>
      <c r="BH780" s="4">
        <v>32</v>
      </c>
      <c r="BI780" s="4">
        <v>0.40899999999999997</v>
      </c>
      <c r="BJ780" s="4">
        <v>0</v>
      </c>
      <c r="BK780" s="4">
        <v>0</v>
      </c>
      <c r="BL780" s="4">
        <v>0</v>
      </c>
      <c r="BM780" s="4">
        <v>0</v>
      </c>
      <c r="BN780" s="4">
        <v>0</v>
      </c>
      <c r="BO780" s="4">
        <v>0</v>
      </c>
      <c r="BP780" s="4">
        <v>0</v>
      </c>
      <c r="BQ780" s="4">
        <v>0</v>
      </c>
      <c r="BR780" s="4">
        <v>0</v>
      </c>
      <c r="BS780" s="4">
        <v>0</v>
      </c>
      <c r="BT780" s="4">
        <v>0</v>
      </c>
      <c r="BU780" s="4">
        <v>0</v>
      </c>
      <c r="BW780" s="4">
        <v>0</v>
      </c>
      <c r="BX780" s="4">
        <v>-1.9040000000000001E-3</v>
      </c>
      <c r="BY780" s="4">
        <v>-5</v>
      </c>
      <c r="BZ780" s="4">
        <v>0.51</v>
      </c>
      <c r="CA780" s="4">
        <v>-4.6529000000000001E-2</v>
      </c>
      <c r="CB780" s="4">
        <v>10.302</v>
      </c>
    </row>
    <row r="781" spans="1:80">
      <c r="A781" s="2">
        <v>42439</v>
      </c>
      <c r="B781" s="29">
        <v>0.39428100694444446</v>
      </c>
      <c r="C781" s="4">
        <v>0.04</v>
      </c>
      <c r="D781" s="4">
        <v>1.0999999999999999E-2</v>
      </c>
      <c r="E781" s="4" t="s">
        <v>155</v>
      </c>
      <c r="F781" s="4">
        <v>110</v>
      </c>
      <c r="G781" s="4">
        <v>7.3</v>
      </c>
      <c r="H781" s="4">
        <v>31.8</v>
      </c>
      <c r="I781" s="4">
        <v>74.099999999999994</v>
      </c>
      <c r="K781" s="4">
        <v>20.9</v>
      </c>
      <c r="L781" s="4">
        <v>24</v>
      </c>
      <c r="M781" s="4">
        <v>1</v>
      </c>
      <c r="N781" s="4">
        <v>0.04</v>
      </c>
      <c r="O781" s="4">
        <v>1.0999999999999999E-2</v>
      </c>
      <c r="P781" s="4">
        <v>7.2545999999999999</v>
      </c>
      <c r="Q781" s="4">
        <v>31.8</v>
      </c>
      <c r="R781" s="4">
        <v>39.1</v>
      </c>
      <c r="S781" s="4">
        <v>5.7172999999999998</v>
      </c>
      <c r="T781" s="4">
        <v>25.061299999999999</v>
      </c>
      <c r="U781" s="4">
        <v>30.8</v>
      </c>
      <c r="V781" s="4">
        <v>74.087599999999995</v>
      </c>
      <c r="Y781" s="4">
        <v>23.9</v>
      </c>
      <c r="Z781" s="4">
        <v>0</v>
      </c>
      <c r="AA781" s="4">
        <v>20.9</v>
      </c>
      <c r="AB781" s="4" t="s">
        <v>384</v>
      </c>
      <c r="AC781" s="4">
        <v>0</v>
      </c>
      <c r="AD781" s="4">
        <v>13.3</v>
      </c>
      <c r="AE781" s="4">
        <v>839</v>
      </c>
      <c r="AF781" s="4">
        <v>859</v>
      </c>
      <c r="AG781" s="4">
        <v>839</v>
      </c>
      <c r="AH781" s="4">
        <v>76</v>
      </c>
      <c r="AI781" s="4">
        <v>17.79</v>
      </c>
      <c r="AJ781" s="4">
        <v>0.41</v>
      </c>
      <c r="AK781" s="4">
        <v>984</v>
      </c>
      <c r="AL781" s="4">
        <v>-2</v>
      </c>
      <c r="AM781" s="4">
        <v>0</v>
      </c>
      <c r="AN781" s="4">
        <v>21</v>
      </c>
      <c r="AO781" s="4">
        <v>190</v>
      </c>
      <c r="AP781" s="4">
        <v>190</v>
      </c>
      <c r="AQ781" s="4">
        <v>3.5</v>
      </c>
      <c r="AR781" s="4">
        <v>195</v>
      </c>
      <c r="AS781" s="4" t="s">
        <v>155</v>
      </c>
      <c r="AT781" s="4">
        <v>1</v>
      </c>
      <c r="AU781" s="5">
        <v>0.60218749999999999</v>
      </c>
      <c r="AV781" s="4">
        <v>47.159326</v>
      </c>
      <c r="AW781" s="4">
        <v>-88.489773</v>
      </c>
      <c r="AX781" s="4">
        <v>311.60000000000002</v>
      </c>
      <c r="AY781" s="4">
        <v>0</v>
      </c>
      <c r="AZ781" s="4">
        <v>12</v>
      </c>
      <c r="BA781" s="4">
        <v>7</v>
      </c>
      <c r="BB781" s="4" t="s">
        <v>451</v>
      </c>
      <c r="BC781" s="4">
        <v>5.8696999999999999</v>
      </c>
      <c r="BD781" s="4">
        <v>2.1515</v>
      </c>
      <c r="BE781" s="4">
        <v>8.4303000000000008</v>
      </c>
      <c r="BF781" s="4">
        <v>14.063000000000001</v>
      </c>
      <c r="BG781" s="4">
        <v>450</v>
      </c>
      <c r="BH781" s="4">
        <v>32</v>
      </c>
      <c r="BI781" s="4">
        <v>0.40899999999999997</v>
      </c>
      <c r="BJ781" s="4">
        <v>0</v>
      </c>
      <c r="BK781" s="4">
        <v>0</v>
      </c>
      <c r="BL781" s="4">
        <v>0</v>
      </c>
      <c r="BM781" s="4">
        <v>0</v>
      </c>
      <c r="BN781" s="4">
        <v>0</v>
      </c>
      <c r="BO781" s="4">
        <v>0</v>
      </c>
      <c r="BP781" s="4">
        <v>0</v>
      </c>
      <c r="BQ781" s="4">
        <v>0</v>
      </c>
      <c r="BR781" s="4">
        <v>0</v>
      </c>
      <c r="BS781" s="4">
        <v>0</v>
      </c>
      <c r="BT781" s="4">
        <v>0</v>
      </c>
      <c r="BU781" s="4">
        <v>0</v>
      </c>
      <c r="BW781" s="4">
        <v>0</v>
      </c>
      <c r="BX781" s="4">
        <v>-2E-3</v>
      </c>
      <c r="BY781" s="4">
        <v>-5</v>
      </c>
      <c r="BZ781" s="4">
        <v>0.51</v>
      </c>
      <c r="CA781" s="4">
        <v>-4.8875000000000002E-2</v>
      </c>
      <c r="CB781" s="4">
        <v>10.302</v>
      </c>
    </row>
    <row r="782" spans="1:80">
      <c r="A782" s="2">
        <v>42439</v>
      </c>
      <c r="B782" s="29">
        <v>0.3942925810185185</v>
      </c>
      <c r="C782" s="4">
        <v>0.04</v>
      </c>
      <c r="D782" s="4">
        <v>1.0999999999999999E-2</v>
      </c>
      <c r="E782" s="4" t="s">
        <v>155</v>
      </c>
      <c r="F782" s="4">
        <v>110</v>
      </c>
      <c r="G782" s="4">
        <v>7.2</v>
      </c>
      <c r="H782" s="4">
        <v>31.7</v>
      </c>
      <c r="I782" s="4">
        <v>76.900000000000006</v>
      </c>
      <c r="K782" s="4">
        <v>20.9</v>
      </c>
      <c r="L782" s="4">
        <v>23</v>
      </c>
      <c r="M782" s="4">
        <v>1</v>
      </c>
      <c r="N782" s="4">
        <v>0.04</v>
      </c>
      <c r="O782" s="4">
        <v>1.0999999999999999E-2</v>
      </c>
      <c r="P782" s="4">
        <v>7.2</v>
      </c>
      <c r="Q782" s="4">
        <v>31.7</v>
      </c>
      <c r="R782" s="4">
        <v>38.9</v>
      </c>
      <c r="S782" s="4">
        <v>5.6741999999999999</v>
      </c>
      <c r="T782" s="4">
        <v>24.982500000000002</v>
      </c>
      <c r="U782" s="4">
        <v>30.7</v>
      </c>
      <c r="V782" s="4">
        <v>76.945300000000003</v>
      </c>
      <c r="Y782" s="4">
        <v>23.193999999999999</v>
      </c>
      <c r="Z782" s="4">
        <v>0</v>
      </c>
      <c r="AA782" s="4">
        <v>20.9</v>
      </c>
      <c r="AB782" s="4" t="s">
        <v>384</v>
      </c>
      <c r="AC782" s="4">
        <v>0</v>
      </c>
      <c r="AD782" s="4">
        <v>13.5</v>
      </c>
      <c r="AE782" s="4">
        <v>838</v>
      </c>
      <c r="AF782" s="4">
        <v>859</v>
      </c>
      <c r="AG782" s="4">
        <v>838</v>
      </c>
      <c r="AH782" s="4">
        <v>76</v>
      </c>
      <c r="AI782" s="4">
        <v>17.79</v>
      </c>
      <c r="AJ782" s="4">
        <v>0.41</v>
      </c>
      <c r="AK782" s="4">
        <v>984</v>
      </c>
      <c r="AL782" s="4">
        <v>-2</v>
      </c>
      <c r="AM782" s="4">
        <v>0</v>
      </c>
      <c r="AN782" s="4">
        <v>21</v>
      </c>
      <c r="AO782" s="4">
        <v>190</v>
      </c>
      <c r="AP782" s="4">
        <v>190</v>
      </c>
      <c r="AQ782" s="4">
        <v>3.5</v>
      </c>
      <c r="AR782" s="4">
        <v>195</v>
      </c>
      <c r="AS782" s="4" t="s">
        <v>155</v>
      </c>
      <c r="AT782" s="4">
        <v>1</v>
      </c>
      <c r="AU782" s="5">
        <v>0.60219907407407403</v>
      </c>
      <c r="AV782" s="4">
        <v>47.159326</v>
      </c>
      <c r="AW782" s="4">
        <v>-88.489771000000005</v>
      </c>
      <c r="AX782" s="4">
        <v>311.7</v>
      </c>
      <c r="AY782" s="4">
        <v>0</v>
      </c>
      <c r="AZ782" s="4">
        <v>12</v>
      </c>
      <c r="BA782" s="4">
        <v>7</v>
      </c>
      <c r="BB782" s="4" t="s">
        <v>451</v>
      </c>
      <c r="BC782" s="4">
        <v>5.2545999999999999</v>
      </c>
      <c r="BD782" s="4">
        <v>2.0455000000000001</v>
      </c>
      <c r="BE782" s="4">
        <v>7.1668000000000003</v>
      </c>
      <c r="BF782" s="4">
        <v>14.063000000000001</v>
      </c>
      <c r="BG782" s="4">
        <v>450</v>
      </c>
      <c r="BH782" s="4">
        <v>32</v>
      </c>
      <c r="BI782" s="4">
        <v>0.40899999999999997</v>
      </c>
      <c r="BJ782" s="4">
        <v>0</v>
      </c>
      <c r="BK782" s="4">
        <v>0</v>
      </c>
      <c r="BL782" s="4">
        <v>0</v>
      </c>
      <c r="BM782" s="4">
        <v>0</v>
      </c>
      <c r="BN782" s="4">
        <v>0</v>
      </c>
      <c r="BO782" s="4">
        <v>0</v>
      </c>
      <c r="BP782" s="4">
        <v>0</v>
      </c>
      <c r="BQ782" s="4">
        <v>0</v>
      </c>
      <c r="BR782" s="4">
        <v>0</v>
      </c>
      <c r="BS782" s="4">
        <v>0</v>
      </c>
      <c r="BT782" s="4">
        <v>0</v>
      </c>
      <c r="BU782" s="4">
        <v>0</v>
      </c>
      <c r="BW782" s="4">
        <v>0</v>
      </c>
      <c r="BX782" s="4">
        <v>-1.096E-3</v>
      </c>
      <c r="BY782" s="4">
        <v>-5</v>
      </c>
      <c r="BZ782" s="4">
        <v>0.51090400000000002</v>
      </c>
      <c r="CA782" s="4">
        <v>-2.6783999999999999E-2</v>
      </c>
      <c r="CB782" s="4">
        <v>10.320261</v>
      </c>
    </row>
    <row r="783" spans="1:80">
      <c r="A783" s="2">
        <v>42439</v>
      </c>
      <c r="B783" s="29">
        <v>0.39430415509259259</v>
      </c>
      <c r="C783" s="4">
        <v>0.04</v>
      </c>
      <c r="D783" s="4">
        <v>1.0800000000000001E-2</v>
      </c>
      <c r="E783" s="4" t="s">
        <v>155</v>
      </c>
      <c r="F783" s="4">
        <v>108.410915</v>
      </c>
      <c r="G783" s="4">
        <v>7.2</v>
      </c>
      <c r="H783" s="4">
        <v>31.7</v>
      </c>
      <c r="I783" s="4">
        <v>72.900000000000006</v>
      </c>
      <c r="K783" s="4">
        <v>20.9</v>
      </c>
      <c r="L783" s="4">
        <v>23</v>
      </c>
      <c r="M783" s="4">
        <v>1</v>
      </c>
      <c r="N783" s="4">
        <v>0.04</v>
      </c>
      <c r="O783" s="4">
        <v>1.0800000000000001E-2</v>
      </c>
      <c r="P783" s="4">
        <v>7.2</v>
      </c>
      <c r="Q783" s="4">
        <v>31.7</v>
      </c>
      <c r="R783" s="4">
        <v>38.9</v>
      </c>
      <c r="S783" s="4">
        <v>5.6741999999999999</v>
      </c>
      <c r="T783" s="4">
        <v>24.982500000000002</v>
      </c>
      <c r="U783" s="4">
        <v>30.7</v>
      </c>
      <c r="V783" s="4">
        <v>72.888400000000004</v>
      </c>
      <c r="Y783" s="4">
        <v>22.707000000000001</v>
      </c>
      <c r="Z783" s="4">
        <v>0</v>
      </c>
      <c r="AA783" s="4">
        <v>20.9</v>
      </c>
      <c r="AB783" s="4" t="s">
        <v>384</v>
      </c>
      <c r="AC783" s="4">
        <v>0</v>
      </c>
      <c r="AD783" s="4">
        <v>13.4</v>
      </c>
      <c r="AE783" s="4">
        <v>840</v>
      </c>
      <c r="AF783" s="4">
        <v>859</v>
      </c>
      <c r="AG783" s="4">
        <v>838</v>
      </c>
      <c r="AH783" s="4">
        <v>76</v>
      </c>
      <c r="AI783" s="4">
        <v>17.79</v>
      </c>
      <c r="AJ783" s="4">
        <v>0.41</v>
      </c>
      <c r="AK783" s="4">
        <v>984</v>
      </c>
      <c r="AL783" s="4">
        <v>-2</v>
      </c>
      <c r="AM783" s="4">
        <v>0</v>
      </c>
      <c r="AN783" s="4">
        <v>21</v>
      </c>
      <c r="AO783" s="4">
        <v>190</v>
      </c>
      <c r="AP783" s="4">
        <v>189.1</v>
      </c>
      <c r="AQ783" s="4">
        <v>3.5</v>
      </c>
      <c r="AR783" s="4">
        <v>195</v>
      </c>
      <c r="AS783" s="4" t="s">
        <v>155</v>
      </c>
      <c r="AT783" s="4">
        <v>1</v>
      </c>
      <c r="AU783" s="5">
        <v>0.60221064814814818</v>
      </c>
      <c r="AV783" s="4">
        <v>47.159325000000003</v>
      </c>
      <c r="AW783" s="4">
        <v>-88.489769999999993</v>
      </c>
      <c r="AX783" s="4">
        <v>311.7</v>
      </c>
      <c r="AY783" s="4">
        <v>0</v>
      </c>
      <c r="AZ783" s="4">
        <v>12</v>
      </c>
      <c r="BA783" s="4">
        <v>7</v>
      </c>
      <c r="BB783" s="4" t="s">
        <v>451</v>
      </c>
      <c r="BC783" s="4">
        <v>5.3937999999999997</v>
      </c>
      <c r="BD783" s="4">
        <v>1</v>
      </c>
      <c r="BE783" s="4">
        <v>5.5240999999999998</v>
      </c>
      <c r="BF783" s="4">
        <v>14.063000000000001</v>
      </c>
      <c r="BG783" s="4">
        <v>450</v>
      </c>
      <c r="BH783" s="4">
        <v>32</v>
      </c>
      <c r="BI783" s="4">
        <v>0.40899999999999997</v>
      </c>
      <c r="BJ783" s="4">
        <v>0</v>
      </c>
      <c r="BK783" s="4">
        <v>0</v>
      </c>
      <c r="BL783" s="4">
        <v>0</v>
      </c>
      <c r="BM783" s="4">
        <v>0</v>
      </c>
      <c r="BN783" s="4">
        <v>0</v>
      </c>
      <c r="BO783" s="4">
        <v>0</v>
      </c>
      <c r="BP783" s="4">
        <v>0</v>
      </c>
      <c r="BQ783" s="4">
        <v>0</v>
      </c>
      <c r="BR783" s="4">
        <v>0</v>
      </c>
      <c r="BS783" s="4">
        <v>0</v>
      </c>
      <c r="BT783" s="4">
        <v>0</v>
      </c>
      <c r="BU783" s="4">
        <v>0</v>
      </c>
      <c r="BW783" s="4">
        <v>0</v>
      </c>
      <c r="BX783" s="4">
        <v>-1.9040000000000001E-3</v>
      </c>
      <c r="BY783" s="4">
        <v>-5</v>
      </c>
      <c r="BZ783" s="4">
        <v>0.51009599999999999</v>
      </c>
      <c r="CA783" s="4">
        <v>-4.6529000000000001E-2</v>
      </c>
      <c r="CB783" s="4">
        <v>10.303939</v>
      </c>
    </row>
    <row r="784" spans="1:80">
      <c r="A784" s="2">
        <v>42439</v>
      </c>
      <c r="B784" s="29">
        <v>0.39431572916666663</v>
      </c>
      <c r="C784" s="4">
        <v>0.04</v>
      </c>
      <c r="D784" s="4">
        <v>0.01</v>
      </c>
      <c r="E784" s="4" t="s">
        <v>155</v>
      </c>
      <c r="F784" s="4">
        <v>100.385233</v>
      </c>
      <c r="G784" s="4">
        <v>7.1</v>
      </c>
      <c r="H784" s="4">
        <v>31.7</v>
      </c>
      <c r="I784" s="4">
        <v>76.7</v>
      </c>
      <c r="K784" s="4">
        <v>20.9</v>
      </c>
      <c r="L784" s="4">
        <v>23</v>
      </c>
      <c r="M784" s="4">
        <v>1</v>
      </c>
      <c r="N784" s="4">
        <v>0.04</v>
      </c>
      <c r="O784" s="4">
        <v>0.01</v>
      </c>
      <c r="P784" s="4">
        <v>7.1</v>
      </c>
      <c r="Q784" s="4">
        <v>31.7</v>
      </c>
      <c r="R784" s="4">
        <v>38.799999999999997</v>
      </c>
      <c r="S784" s="4">
        <v>5.5953999999999997</v>
      </c>
      <c r="T784" s="4">
        <v>24.982500000000002</v>
      </c>
      <c r="U784" s="4">
        <v>30.6</v>
      </c>
      <c r="V784" s="4">
        <v>76.684100000000001</v>
      </c>
      <c r="Y784" s="4">
        <v>22.631</v>
      </c>
      <c r="Z784" s="4">
        <v>0</v>
      </c>
      <c r="AA784" s="4">
        <v>20.9</v>
      </c>
      <c r="AB784" s="4" t="s">
        <v>384</v>
      </c>
      <c r="AC784" s="4">
        <v>0</v>
      </c>
      <c r="AD784" s="4">
        <v>13.4</v>
      </c>
      <c r="AE784" s="4">
        <v>839</v>
      </c>
      <c r="AF784" s="4">
        <v>859</v>
      </c>
      <c r="AG784" s="4">
        <v>838</v>
      </c>
      <c r="AH784" s="4">
        <v>76</v>
      </c>
      <c r="AI784" s="4">
        <v>17.79</v>
      </c>
      <c r="AJ784" s="4">
        <v>0.41</v>
      </c>
      <c r="AK784" s="4">
        <v>984</v>
      </c>
      <c r="AL784" s="4">
        <v>-2</v>
      </c>
      <c r="AM784" s="4">
        <v>0</v>
      </c>
      <c r="AN784" s="4">
        <v>21</v>
      </c>
      <c r="AO784" s="4">
        <v>190</v>
      </c>
      <c r="AP784" s="4">
        <v>189</v>
      </c>
      <c r="AQ784" s="4">
        <v>3.2</v>
      </c>
      <c r="AR784" s="4">
        <v>195</v>
      </c>
      <c r="AS784" s="4" t="s">
        <v>155</v>
      </c>
      <c r="AT784" s="4">
        <v>1</v>
      </c>
      <c r="AU784" s="5">
        <v>0.60222222222222221</v>
      </c>
      <c r="AV784" s="4">
        <v>47.159325000000003</v>
      </c>
      <c r="AW784" s="4">
        <v>-88.489768999999995</v>
      </c>
      <c r="AX784" s="4">
        <v>311.8</v>
      </c>
      <c r="AY784" s="4">
        <v>0</v>
      </c>
      <c r="AZ784" s="4">
        <v>12</v>
      </c>
      <c r="BA784" s="4">
        <v>7</v>
      </c>
      <c r="BB784" s="4" t="s">
        <v>451</v>
      </c>
      <c r="BC784" s="4">
        <v>6.7516999999999996</v>
      </c>
      <c r="BD784" s="4">
        <v>1.0606</v>
      </c>
      <c r="BE784" s="4">
        <v>7.1940999999999997</v>
      </c>
      <c r="BF784" s="4">
        <v>14.063000000000001</v>
      </c>
      <c r="BG784" s="4">
        <v>450</v>
      </c>
      <c r="BH784" s="4">
        <v>32</v>
      </c>
      <c r="BI784" s="4">
        <v>0.40899999999999997</v>
      </c>
      <c r="BJ784" s="4">
        <v>0</v>
      </c>
      <c r="BK784" s="4">
        <v>0</v>
      </c>
      <c r="BL784" s="4">
        <v>0</v>
      </c>
      <c r="BM784" s="4">
        <v>0</v>
      </c>
      <c r="BN784" s="4">
        <v>0</v>
      </c>
      <c r="BO784" s="4">
        <v>0</v>
      </c>
      <c r="BP784" s="4">
        <v>0</v>
      </c>
      <c r="BQ784" s="4">
        <v>0</v>
      </c>
      <c r="BR784" s="4">
        <v>0</v>
      </c>
      <c r="BS784" s="4">
        <v>0</v>
      </c>
      <c r="BT784" s="4">
        <v>0</v>
      </c>
      <c r="BU784" s="4">
        <v>0</v>
      </c>
      <c r="BW784" s="4">
        <v>0</v>
      </c>
      <c r="BX784" s="4">
        <v>-2E-3</v>
      </c>
      <c r="BY784" s="4">
        <v>-5</v>
      </c>
      <c r="BZ784" s="4">
        <v>0.51090400000000002</v>
      </c>
      <c r="CA784" s="4">
        <v>-4.8875000000000002E-2</v>
      </c>
      <c r="CB784" s="4">
        <v>10.320261</v>
      </c>
    </row>
    <row r="785" spans="1:80">
      <c r="A785" s="2">
        <v>42439</v>
      </c>
      <c r="B785" s="29">
        <v>0.39432730324074078</v>
      </c>
      <c r="C785" s="4">
        <v>0.04</v>
      </c>
      <c r="D785" s="4">
        <v>9.1999999999999998E-3</v>
      </c>
      <c r="E785" s="4" t="s">
        <v>155</v>
      </c>
      <c r="F785" s="4">
        <v>91.771823999999995</v>
      </c>
      <c r="G785" s="4">
        <v>7.1</v>
      </c>
      <c r="H785" s="4">
        <v>31.7</v>
      </c>
      <c r="I785" s="4">
        <v>72.599999999999994</v>
      </c>
      <c r="K785" s="4">
        <v>20.9</v>
      </c>
      <c r="L785" s="4">
        <v>23</v>
      </c>
      <c r="M785" s="4">
        <v>1</v>
      </c>
      <c r="N785" s="4">
        <v>0.04</v>
      </c>
      <c r="O785" s="4">
        <v>9.1999999999999998E-3</v>
      </c>
      <c r="P785" s="4">
        <v>7.1</v>
      </c>
      <c r="Q785" s="4">
        <v>31.7</v>
      </c>
      <c r="R785" s="4">
        <v>38.799999999999997</v>
      </c>
      <c r="S785" s="4">
        <v>5.5953999999999997</v>
      </c>
      <c r="T785" s="4">
        <v>24.982500000000002</v>
      </c>
      <c r="U785" s="4">
        <v>30.6</v>
      </c>
      <c r="V785" s="4">
        <v>72.564400000000006</v>
      </c>
      <c r="Y785" s="4">
        <v>22.667000000000002</v>
      </c>
      <c r="Z785" s="4">
        <v>0</v>
      </c>
      <c r="AA785" s="4">
        <v>20.9</v>
      </c>
      <c r="AB785" s="4" t="s">
        <v>384</v>
      </c>
      <c r="AC785" s="4">
        <v>0</v>
      </c>
      <c r="AD785" s="4">
        <v>13.4</v>
      </c>
      <c r="AE785" s="4">
        <v>838</v>
      </c>
      <c r="AF785" s="4">
        <v>859</v>
      </c>
      <c r="AG785" s="4">
        <v>839</v>
      </c>
      <c r="AH785" s="4">
        <v>76</v>
      </c>
      <c r="AI785" s="4">
        <v>17.79</v>
      </c>
      <c r="AJ785" s="4">
        <v>0.41</v>
      </c>
      <c r="AK785" s="4">
        <v>984</v>
      </c>
      <c r="AL785" s="4">
        <v>-2</v>
      </c>
      <c r="AM785" s="4">
        <v>0</v>
      </c>
      <c r="AN785" s="4">
        <v>21</v>
      </c>
      <c r="AO785" s="4">
        <v>190</v>
      </c>
      <c r="AP785" s="4">
        <v>189.9</v>
      </c>
      <c r="AQ785" s="4">
        <v>3.3</v>
      </c>
      <c r="AR785" s="4">
        <v>195</v>
      </c>
      <c r="AS785" s="4" t="s">
        <v>155</v>
      </c>
      <c r="AT785" s="4">
        <v>1</v>
      </c>
      <c r="AU785" s="5">
        <v>0.60223379629629636</v>
      </c>
      <c r="AV785" s="4">
        <v>47.159325000000003</v>
      </c>
      <c r="AW785" s="4">
        <v>-88.489767999999998</v>
      </c>
      <c r="AX785" s="4">
        <v>311.7</v>
      </c>
      <c r="AY785" s="4">
        <v>0</v>
      </c>
      <c r="AZ785" s="4">
        <v>12</v>
      </c>
      <c r="BA785" s="4">
        <v>7</v>
      </c>
      <c r="BB785" s="4" t="s">
        <v>451</v>
      </c>
      <c r="BC785" s="4">
        <v>3.9847000000000001</v>
      </c>
      <c r="BD785" s="4">
        <v>1.1394</v>
      </c>
      <c r="BE785" s="4">
        <v>4.9543999999999997</v>
      </c>
      <c r="BF785" s="4">
        <v>14.063000000000001</v>
      </c>
      <c r="BG785" s="4">
        <v>450</v>
      </c>
      <c r="BH785" s="4">
        <v>32</v>
      </c>
      <c r="BI785" s="4">
        <v>0.40899999999999997</v>
      </c>
      <c r="BJ785" s="4">
        <v>0</v>
      </c>
      <c r="BK785" s="4">
        <v>0</v>
      </c>
      <c r="BL785" s="4">
        <v>0</v>
      </c>
      <c r="BM785" s="4">
        <v>0</v>
      </c>
      <c r="BN785" s="4">
        <v>0</v>
      </c>
      <c r="BO785" s="4">
        <v>0</v>
      </c>
      <c r="BP785" s="4">
        <v>0</v>
      </c>
      <c r="BQ785" s="4">
        <v>0</v>
      </c>
      <c r="BR785" s="4">
        <v>0</v>
      </c>
      <c r="BS785" s="4">
        <v>0</v>
      </c>
      <c r="BT785" s="4">
        <v>0</v>
      </c>
      <c r="BU785" s="4">
        <v>0</v>
      </c>
      <c r="BW785" s="4">
        <v>0</v>
      </c>
      <c r="BX785" s="4">
        <v>-2E-3</v>
      </c>
      <c r="BY785" s="4">
        <v>-5</v>
      </c>
      <c r="BZ785" s="4">
        <v>0.51190400000000003</v>
      </c>
      <c r="CA785" s="4">
        <v>-4.8875000000000002E-2</v>
      </c>
      <c r="CB785" s="4">
        <v>10.340460999999999</v>
      </c>
    </row>
    <row r="786" spans="1:80">
      <c r="A786" s="2">
        <v>42439</v>
      </c>
      <c r="B786" s="29">
        <v>0.39433887731481482</v>
      </c>
      <c r="C786" s="4">
        <v>0.04</v>
      </c>
      <c r="D786" s="4">
        <v>8.9999999999999993E-3</v>
      </c>
      <c r="E786" s="4" t="s">
        <v>155</v>
      </c>
      <c r="F786" s="4">
        <v>90</v>
      </c>
      <c r="G786" s="4">
        <v>7.1</v>
      </c>
      <c r="H786" s="4">
        <v>31.7</v>
      </c>
      <c r="I786" s="4">
        <v>71.900000000000006</v>
      </c>
      <c r="K786" s="4">
        <v>20.9</v>
      </c>
      <c r="L786" s="4">
        <v>23</v>
      </c>
      <c r="M786" s="4">
        <v>1</v>
      </c>
      <c r="N786" s="4">
        <v>0.04</v>
      </c>
      <c r="O786" s="4">
        <v>8.9999999999999993E-3</v>
      </c>
      <c r="P786" s="4">
        <v>7.1</v>
      </c>
      <c r="Q786" s="4">
        <v>31.7</v>
      </c>
      <c r="R786" s="4">
        <v>38.799999999999997</v>
      </c>
      <c r="S786" s="4">
        <v>5.5953999999999997</v>
      </c>
      <c r="T786" s="4">
        <v>24.982500000000002</v>
      </c>
      <c r="U786" s="4">
        <v>30.6</v>
      </c>
      <c r="V786" s="4">
        <v>71.935299999999998</v>
      </c>
      <c r="Y786" s="4">
        <v>22.501000000000001</v>
      </c>
      <c r="Z786" s="4">
        <v>0</v>
      </c>
      <c r="AA786" s="4">
        <v>20.9</v>
      </c>
      <c r="AB786" s="4" t="s">
        <v>384</v>
      </c>
      <c r="AC786" s="4">
        <v>0</v>
      </c>
      <c r="AD786" s="4">
        <v>13.3</v>
      </c>
      <c r="AE786" s="4">
        <v>839</v>
      </c>
      <c r="AF786" s="4">
        <v>859</v>
      </c>
      <c r="AG786" s="4">
        <v>841</v>
      </c>
      <c r="AH786" s="4">
        <v>76</v>
      </c>
      <c r="AI786" s="4">
        <v>17.79</v>
      </c>
      <c r="AJ786" s="4">
        <v>0.41</v>
      </c>
      <c r="AK786" s="4">
        <v>984</v>
      </c>
      <c r="AL786" s="4">
        <v>-2</v>
      </c>
      <c r="AM786" s="4">
        <v>0</v>
      </c>
      <c r="AN786" s="4">
        <v>21</v>
      </c>
      <c r="AO786" s="4">
        <v>190</v>
      </c>
      <c r="AP786" s="4">
        <v>190</v>
      </c>
      <c r="AQ786" s="4">
        <v>3.2</v>
      </c>
      <c r="AR786" s="4">
        <v>195</v>
      </c>
      <c r="AS786" s="4" t="s">
        <v>155</v>
      </c>
      <c r="AT786" s="4">
        <v>1</v>
      </c>
      <c r="AU786" s="5">
        <v>0.6022453703703704</v>
      </c>
      <c r="AV786" s="4">
        <v>47.159325000000003</v>
      </c>
      <c r="AW786" s="4">
        <v>-88.489767000000001</v>
      </c>
      <c r="AX786" s="4">
        <v>311.8</v>
      </c>
      <c r="AY786" s="4">
        <v>0</v>
      </c>
      <c r="AZ786" s="4">
        <v>12</v>
      </c>
      <c r="BA786" s="4">
        <v>7</v>
      </c>
      <c r="BB786" s="4" t="s">
        <v>451</v>
      </c>
      <c r="BC786" s="4">
        <v>5.6729000000000003</v>
      </c>
      <c r="BD786" s="4">
        <v>1.0303</v>
      </c>
      <c r="BE786" s="4">
        <v>6.6638000000000002</v>
      </c>
      <c r="BF786" s="4">
        <v>14.063000000000001</v>
      </c>
      <c r="BG786" s="4">
        <v>450</v>
      </c>
      <c r="BH786" s="4">
        <v>32</v>
      </c>
      <c r="BI786" s="4">
        <v>0.40899999999999997</v>
      </c>
      <c r="BJ786" s="4">
        <v>0</v>
      </c>
      <c r="BK786" s="4">
        <v>0</v>
      </c>
      <c r="BL786" s="4">
        <v>0</v>
      </c>
      <c r="BM786" s="4">
        <v>0</v>
      </c>
      <c r="BN786" s="4">
        <v>0</v>
      </c>
      <c r="BO786" s="4">
        <v>0</v>
      </c>
      <c r="BP786" s="4">
        <v>0</v>
      </c>
      <c r="BQ786" s="4">
        <v>0</v>
      </c>
      <c r="BR786" s="4">
        <v>0</v>
      </c>
      <c r="BS786" s="4">
        <v>0</v>
      </c>
      <c r="BT786" s="4">
        <v>0</v>
      </c>
      <c r="BU786" s="4">
        <v>0</v>
      </c>
      <c r="BW786" s="4">
        <v>0</v>
      </c>
      <c r="BX786" s="4">
        <v>-2E-3</v>
      </c>
      <c r="BY786" s="4">
        <v>-5</v>
      </c>
      <c r="BZ786" s="4">
        <v>0.51109599999999999</v>
      </c>
      <c r="CA786" s="4">
        <v>-4.8875000000000002E-2</v>
      </c>
      <c r="CB786" s="4">
        <v>10.324139000000001</v>
      </c>
    </row>
    <row r="787" spans="1:80">
      <c r="A787" s="2">
        <v>42439</v>
      </c>
      <c r="B787" s="29">
        <v>0.39435045138888891</v>
      </c>
      <c r="C787" s="4">
        <v>0.04</v>
      </c>
      <c r="D787" s="4">
        <v>8.9999999999999993E-3</v>
      </c>
      <c r="E787" s="4" t="s">
        <v>155</v>
      </c>
      <c r="F787" s="4">
        <v>90</v>
      </c>
      <c r="G787" s="4">
        <v>7</v>
      </c>
      <c r="H787" s="4">
        <v>31.7</v>
      </c>
      <c r="I787" s="4">
        <v>74.3</v>
      </c>
      <c r="K787" s="4">
        <v>20.9</v>
      </c>
      <c r="L787" s="4">
        <v>23</v>
      </c>
      <c r="M787" s="4">
        <v>1</v>
      </c>
      <c r="N787" s="4">
        <v>0.04</v>
      </c>
      <c r="O787" s="4">
        <v>8.9999999999999993E-3</v>
      </c>
      <c r="P787" s="4">
        <v>6.9555999999999996</v>
      </c>
      <c r="Q787" s="4">
        <v>31.7</v>
      </c>
      <c r="R787" s="4">
        <v>38.700000000000003</v>
      </c>
      <c r="S787" s="4">
        <v>5.4816000000000003</v>
      </c>
      <c r="T787" s="4">
        <v>24.982500000000002</v>
      </c>
      <c r="U787" s="4">
        <v>30.5</v>
      </c>
      <c r="V787" s="4">
        <v>74.281199999999998</v>
      </c>
      <c r="Y787" s="4">
        <v>22.5</v>
      </c>
      <c r="Z787" s="4">
        <v>0</v>
      </c>
      <c r="AA787" s="4">
        <v>20.9</v>
      </c>
      <c r="AB787" s="4" t="s">
        <v>384</v>
      </c>
      <c r="AC787" s="4">
        <v>0</v>
      </c>
      <c r="AD787" s="4">
        <v>13.5</v>
      </c>
      <c r="AE787" s="4">
        <v>838</v>
      </c>
      <c r="AF787" s="4">
        <v>859</v>
      </c>
      <c r="AG787" s="4">
        <v>840</v>
      </c>
      <c r="AH787" s="4">
        <v>76</v>
      </c>
      <c r="AI787" s="4">
        <v>17.79</v>
      </c>
      <c r="AJ787" s="4">
        <v>0.41</v>
      </c>
      <c r="AK787" s="4">
        <v>984</v>
      </c>
      <c r="AL787" s="4">
        <v>-2</v>
      </c>
      <c r="AM787" s="4">
        <v>0</v>
      </c>
      <c r="AN787" s="4">
        <v>21</v>
      </c>
      <c r="AO787" s="4">
        <v>190</v>
      </c>
      <c r="AP787" s="4">
        <v>190</v>
      </c>
      <c r="AQ787" s="4">
        <v>3.3</v>
      </c>
      <c r="AR787" s="4">
        <v>195</v>
      </c>
      <c r="AS787" s="4" t="s">
        <v>155</v>
      </c>
      <c r="AT787" s="4">
        <v>1</v>
      </c>
      <c r="AU787" s="5">
        <v>0.60225694444444444</v>
      </c>
      <c r="AV787" s="4">
        <v>47.159325000000003</v>
      </c>
      <c r="AW787" s="4">
        <v>-88.489767000000001</v>
      </c>
      <c r="AX787" s="4">
        <v>311.60000000000002</v>
      </c>
      <c r="AY787" s="4">
        <v>0</v>
      </c>
      <c r="AZ787" s="4">
        <v>12</v>
      </c>
      <c r="BA787" s="4">
        <v>7</v>
      </c>
      <c r="BB787" s="4" t="s">
        <v>451</v>
      </c>
      <c r="BC787" s="4">
        <v>1.7</v>
      </c>
      <c r="BD787" s="4">
        <v>1.1303000000000001</v>
      </c>
      <c r="BE787" s="4">
        <v>2.9</v>
      </c>
      <c r="BF787" s="4">
        <v>14.063000000000001</v>
      </c>
      <c r="BG787" s="4">
        <v>450</v>
      </c>
      <c r="BH787" s="4">
        <v>32</v>
      </c>
      <c r="BI787" s="4">
        <v>0.40899999999999997</v>
      </c>
      <c r="BJ787" s="4">
        <v>0</v>
      </c>
      <c r="BK787" s="4">
        <v>0</v>
      </c>
      <c r="BL787" s="4">
        <v>0</v>
      </c>
      <c r="BM787" s="4">
        <v>0</v>
      </c>
      <c r="BN787" s="4">
        <v>0</v>
      </c>
      <c r="BO787" s="4">
        <v>0</v>
      </c>
      <c r="BP787" s="4">
        <v>0</v>
      </c>
      <c r="BQ787" s="4">
        <v>0</v>
      </c>
      <c r="BR787" s="4">
        <v>0</v>
      </c>
      <c r="BS787" s="4">
        <v>0</v>
      </c>
      <c r="BT787" s="4">
        <v>0</v>
      </c>
      <c r="BU787" s="4">
        <v>0</v>
      </c>
      <c r="BW787" s="4">
        <v>0</v>
      </c>
      <c r="BX787" s="4">
        <v>-1.0970000000000001E-3</v>
      </c>
      <c r="BY787" s="4">
        <v>-5</v>
      </c>
      <c r="BZ787" s="4">
        <v>0.51280599999999998</v>
      </c>
      <c r="CA787" s="4">
        <v>-2.6806E-2</v>
      </c>
      <c r="CB787" s="4">
        <v>10.358684999999999</v>
      </c>
    </row>
    <row r="788" spans="1:80">
      <c r="A788" s="2">
        <v>42439</v>
      </c>
      <c r="B788" s="29">
        <v>0.39436202546296295</v>
      </c>
      <c r="C788" s="4">
        <v>0.04</v>
      </c>
      <c r="D788" s="4">
        <v>8.9999999999999993E-3</v>
      </c>
      <c r="E788" s="4" t="s">
        <v>155</v>
      </c>
      <c r="F788" s="4">
        <v>90</v>
      </c>
      <c r="G788" s="4">
        <v>6.9</v>
      </c>
      <c r="H788" s="4">
        <v>31.6</v>
      </c>
      <c r="I788" s="4">
        <v>67.8</v>
      </c>
      <c r="K788" s="4">
        <v>20.9</v>
      </c>
      <c r="L788" s="4">
        <v>23</v>
      </c>
      <c r="M788" s="4">
        <v>1</v>
      </c>
      <c r="N788" s="4">
        <v>0.04</v>
      </c>
      <c r="O788" s="4">
        <v>8.9999999999999993E-3</v>
      </c>
      <c r="P788" s="4">
        <v>6.9</v>
      </c>
      <c r="Q788" s="4">
        <v>31.6</v>
      </c>
      <c r="R788" s="4">
        <v>38.5</v>
      </c>
      <c r="S788" s="4">
        <v>5.4378000000000002</v>
      </c>
      <c r="T788" s="4">
        <v>24.903600000000001</v>
      </c>
      <c r="U788" s="4">
        <v>30.3</v>
      </c>
      <c r="V788" s="4">
        <v>67.797499999999999</v>
      </c>
      <c r="Y788" s="4">
        <v>22.5</v>
      </c>
      <c r="Z788" s="4">
        <v>0</v>
      </c>
      <c r="AA788" s="4">
        <v>20.9</v>
      </c>
      <c r="AB788" s="4" t="s">
        <v>384</v>
      </c>
      <c r="AC788" s="4">
        <v>0</v>
      </c>
      <c r="AD788" s="4">
        <v>13.4</v>
      </c>
      <c r="AE788" s="4">
        <v>838</v>
      </c>
      <c r="AF788" s="4">
        <v>859</v>
      </c>
      <c r="AG788" s="4">
        <v>838</v>
      </c>
      <c r="AH788" s="4">
        <v>76</v>
      </c>
      <c r="AI788" s="4">
        <v>17.79</v>
      </c>
      <c r="AJ788" s="4">
        <v>0.41</v>
      </c>
      <c r="AK788" s="4">
        <v>984</v>
      </c>
      <c r="AL788" s="4">
        <v>-2</v>
      </c>
      <c r="AM788" s="4">
        <v>0</v>
      </c>
      <c r="AN788" s="4">
        <v>21</v>
      </c>
      <c r="AO788" s="4">
        <v>190</v>
      </c>
      <c r="AP788" s="4">
        <v>190.9</v>
      </c>
      <c r="AQ788" s="4">
        <v>3.2</v>
      </c>
      <c r="AR788" s="4">
        <v>195</v>
      </c>
      <c r="AS788" s="4" t="s">
        <v>155</v>
      </c>
      <c r="AT788" s="4">
        <v>1</v>
      </c>
      <c r="AU788" s="5">
        <v>0.60226851851851848</v>
      </c>
      <c r="AV788" s="4">
        <v>47.159325000000003</v>
      </c>
      <c r="AW788" s="4">
        <v>-88.489766000000003</v>
      </c>
      <c r="AX788" s="4">
        <v>311.2</v>
      </c>
      <c r="AY788" s="4">
        <v>0</v>
      </c>
      <c r="AZ788" s="4">
        <v>12</v>
      </c>
      <c r="BA788" s="4">
        <v>6</v>
      </c>
      <c r="BB788" s="4" t="s">
        <v>454</v>
      </c>
      <c r="BC788" s="4">
        <v>1.8514999999999999</v>
      </c>
      <c r="BD788" s="4">
        <v>1.3211999999999999</v>
      </c>
      <c r="BE788" s="4">
        <v>3.0514999999999999</v>
      </c>
      <c r="BF788" s="4">
        <v>14.063000000000001</v>
      </c>
      <c r="BG788" s="4">
        <v>450</v>
      </c>
      <c r="BH788" s="4">
        <v>32</v>
      </c>
      <c r="BI788" s="4">
        <v>0.40899999999999997</v>
      </c>
      <c r="BJ788" s="4">
        <v>0</v>
      </c>
      <c r="BK788" s="4">
        <v>0</v>
      </c>
      <c r="BL788" s="4">
        <v>0</v>
      </c>
      <c r="BM788" s="4">
        <v>0</v>
      </c>
      <c r="BN788" s="4">
        <v>0</v>
      </c>
      <c r="BO788" s="4">
        <v>0</v>
      </c>
      <c r="BP788" s="4">
        <v>0</v>
      </c>
      <c r="BQ788" s="4">
        <v>0</v>
      </c>
      <c r="BR788" s="4">
        <v>0</v>
      </c>
      <c r="BS788" s="4">
        <v>0</v>
      </c>
      <c r="BT788" s="4">
        <v>0</v>
      </c>
      <c r="BU788" s="4">
        <v>0</v>
      </c>
      <c r="BW788" s="4">
        <v>0</v>
      </c>
      <c r="BX788" s="4">
        <v>-1E-3</v>
      </c>
      <c r="BY788" s="4">
        <v>-5</v>
      </c>
      <c r="BZ788" s="4">
        <v>0.51300000000000001</v>
      </c>
      <c r="CA788" s="4">
        <v>-2.4438000000000001E-2</v>
      </c>
      <c r="CB788" s="4">
        <v>10.3626</v>
      </c>
    </row>
    <row r="789" spans="1:80">
      <c r="A789" s="2">
        <v>42439</v>
      </c>
      <c r="B789" s="29">
        <v>0.39437359953703705</v>
      </c>
      <c r="C789" s="4">
        <v>0.04</v>
      </c>
      <c r="D789" s="4">
        <v>8.8000000000000005E-3</v>
      </c>
      <c r="E789" s="4" t="s">
        <v>155</v>
      </c>
      <c r="F789" s="4">
        <v>88.397435999999999</v>
      </c>
      <c r="G789" s="4">
        <v>6.9</v>
      </c>
      <c r="H789" s="4">
        <v>31.6</v>
      </c>
      <c r="I789" s="4">
        <v>69.3</v>
      </c>
      <c r="K789" s="4">
        <v>20.9</v>
      </c>
      <c r="L789" s="4">
        <v>22</v>
      </c>
      <c r="M789" s="4">
        <v>1</v>
      </c>
      <c r="N789" s="4">
        <v>0.04</v>
      </c>
      <c r="O789" s="4">
        <v>8.8000000000000005E-3</v>
      </c>
      <c r="P789" s="4">
        <v>6.9</v>
      </c>
      <c r="Q789" s="4">
        <v>31.6</v>
      </c>
      <c r="R789" s="4">
        <v>38.5</v>
      </c>
      <c r="S789" s="4">
        <v>5.4378000000000002</v>
      </c>
      <c r="T789" s="4">
        <v>24.903600000000001</v>
      </c>
      <c r="U789" s="4">
        <v>30.3</v>
      </c>
      <c r="V789" s="4">
        <v>69.281800000000004</v>
      </c>
      <c r="Y789" s="4">
        <v>22.215</v>
      </c>
      <c r="Z789" s="4">
        <v>0</v>
      </c>
      <c r="AA789" s="4">
        <v>20.9</v>
      </c>
      <c r="AB789" s="4" t="s">
        <v>384</v>
      </c>
      <c r="AC789" s="4">
        <v>0</v>
      </c>
      <c r="AD789" s="4">
        <v>13.4</v>
      </c>
      <c r="AE789" s="4">
        <v>838</v>
      </c>
      <c r="AF789" s="4">
        <v>859</v>
      </c>
      <c r="AG789" s="4">
        <v>838</v>
      </c>
      <c r="AH789" s="4">
        <v>76</v>
      </c>
      <c r="AI789" s="4">
        <v>17.79</v>
      </c>
      <c r="AJ789" s="4">
        <v>0.41</v>
      </c>
      <c r="AK789" s="4">
        <v>984</v>
      </c>
      <c r="AL789" s="4">
        <v>-2</v>
      </c>
      <c r="AM789" s="4">
        <v>0</v>
      </c>
      <c r="AN789" s="4">
        <v>21</v>
      </c>
      <c r="AO789" s="4">
        <v>190.9</v>
      </c>
      <c r="AP789" s="4">
        <v>190.1</v>
      </c>
      <c r="AQ789" s="4">
        <v>3</v>
      </c>
      <c r="AR789" s="4">
        <v>195</v>
      </c>
      <c r="AS789" s="4" t="s">
        <v>155</v>
      </c>
      <c r="AT789" s="4">
        <v>1</v>
      </c>
      <c r="AU789" s="5">
        <v>0.60228009259259263</v>
      </c>
      <c r="AV789" s="4">
        <v>47.159325000000003</v>
      </c>
      <c r="AW789" s="4">
        <v>-88.489763999999994</v>
      </c>
      <c r="AX789" s="4">
        <v>310.7</v>
      </c>
      <c r="AY789" s="4">
        <v>0</v>
      </c>
      <c r="AZ789" s="4">
        <v>12</v>
      </c>
      <c r="BA789" s="4">
        <v>6</v>
      </c>
      <c r="BB789" s="4" t="s">
        <v>454</v>
      </c>
      <c r="BC789" s="4">
        <v>2.2301190000000002</v>
      </c>
      <c r="BD789" s="4">
        <v>1.6301190000000001</v>
      </c>
      <c r="BE789" s="4">
        <v>3.4301189999999999</v>
      </c>
      <c r="BF789" s="4">
        <v>14.063000000000001</v>
      </c>
      <c r="BG789" s="4">
        <v>450</v>
      </c>
      <c r="BH789" s="4">
        <v>32</v>
      </c>
      <c r="BI789" s="4">
        <v>0.40899999999999997</v>
      </c>
      <c r="BJ789" s="4">
        <v>0</v>
      </c>
      <c r="BK789" s="4">
        <v>0</v>
      </c>
      <c r="BL789" s="4">
        <v>0</v>
      </c>
      <c r="BM789" s="4">
        <v>0</v>
      </c>
      <c r="BN789" s="4">
        <v>0</v>
      </c>
      <c r="BO789" s="4">
        <v>0</v>
      </c>
      <c r="BP789" s="4">
        <v>0</v>
      </c>
      <c r="BQ789" s="4">
        <v>0</v>
      </c>
      <c r="BR789" s="4">
        <v>0</v>
      </c>
      <c r="BS789" s="4">
        <v>0</v>
      </c>
      <c r="BT789" s="4">
        <v>0</v>
      </c>
      <c r="BU789" s="4">
        <v>0</v>
      </c>
      <c r="BW789" s="4">
        <v>0</v>
      </c>
      <c r="BX789" s="4">
        <v>-1E-3</v>
      </c>
      <c r="BY789" s="4">
        <v>-5</v>
      </c>
      <c r="BZ789" s="4">
        <v>0.51300000000000001</v>
      </c>
      <c r="CA789" s="4">
        <v>-2.4438000000000001E-2</v>
      </c>
      <c r="CB789" s="4">
        <v>10.3626</v>
      </c>
    </row>
    <row r="790" spans="1:80">
      <c r="B790" s="29"/>
    </row>
    <row r="793" spans="1:80">
      <c r="A793" s="4" t="s">
        <v>193</v>
      </c>
    </row>
    <row r="794" spans="1:80">
      <c r="A794" s="4" t="s">
        <v>194</v>
      </c>
      <c r="B794" s="4">
        <v>7.1379999999999999</v>
      </c>
    </row>
    <row r="795" spans="1:80">
      <c r="A795" s="4" t="s">
        <v>195</v>
      </c>
      <c r="B795" s="4" t="s">
        <v>196</v>
      </c>
    </row>
    <row r="796" spans="1:80">
      <c r="B796" s="4" t="s">
        <v>197</v>
      </c>
    </row>
    <row r="797" spans="1:80">
      <c r="A797" s="4" t="s">
        <v>198</v>
      </c>
      <c r="B797" s="2">
        <v>42439</v>
      </c>
    </row>
    <row r="798" spans="1:80">
      <c r="A798" s="4" t="s">
        <v>199</v>
      </c>
    </row>
    <row r="799" spans="1:80">
      <c r="A799" s="4" t="s">
        <v>200</v>
      </c>
      <c r="B799" s="4" t="s">
        <v>201</v>
      </c>
    </row>
    <row r="800" spans="1:80">
      <c r="A800" s="4" t="s">
        <v>202</v>
      </c>
      <c r="B800" s="4" t="s">
        <v>203</v>
      </c>
    </row>
    <row r="801" spans="1:2">
      <c r="A801" s="4" t="s">
        <v>204</v>
      </c>
      <c r="B801" s="4" t="s">
        <v>205</v>
      </c>
    </row>
    <row r="802" spans="1:2">
      <c r="A802" s="4" t="s">
        <v>206</v>
      </c>
      <c r="B802" s="4" t="s">
        <v>385</v>
      </c>
    </row>
    <row r="803" spans="1:2">
      <c r="A803" s="4" t="s">
        <v>207</v>
      </c>
    </row>
    <row r="804" spans="1:2">
      <c r="A804" s="4" t="s">
        <v>200</v>
      </c>
      <c r="B804" s="4" t="s">
        <v>208</v>
      </c>
    </row>
    <row r="805" spans="1:2">
      <c r="A805" s="4" t="s">
        <v>202</v>
      </c>
      <c r="B805" s="4" t="s">
        <v>209</v>
      </c>
    </row>
    <row r="806" spans="1:2">
      <c r="A806" s="4" t="s">
        <v>204</v>
      </c>
      <c r="B806" s="4">
        <v>95</v>
      </c>
    </row>
    <row r="807" spans="1:2">
      <c r="A807" s="4" t="s">
        <v>206</v>
      </c>
      <c r="B807" s="4">
        <v>6.907</v>
      </c>
    </row>
    <row r="808" spans="1:2">
      <c r="A808" s="4" t="s">
        <v>210</v>
      </c>
      <c r="B808" s="4">
        <v>6</v>
      </c>
    </row>
    <row r="809" spans="1:2">
      <c r="A809" s="4" t="s">
        <v>211</v>
      </c>
      <c r="B809" s="4">
        <v>15.7</v>
      </c>
    </row>
    <row r="810" spans="1:2">
      <c r="A810" s="4" t="s">
        <v>212</v>
      </c>
      <c r="B810" s="4">
        <v>3030</v>
      </c>
    </row>
    <row r="811" spans="1:2">
      <c r="A811" s="4" t="s">
        <v>207</v>
      </c>
    </row>
    <row r="812" spans="1:2">
      <c r="A812" s="4" t="s">
        <v>200</v>
      </c>
      <c r="B812" s="4" t="s">
        <v>213</v>
      </c>
    </row>
    <row r="813" spans="1:2">
      <c r="A813" s="4" t="s">
        <v>202</v>
      </c>
      <c r="B813" s="4" t="s">
        <v>214</v>
      </c>
    </row>
    <row r="814" spans="1:2">
      <c r="A814" s="4" t="s">
        <v>204</v>
      </c>
      <c r="B814" s="4">
        <v>185</v>
      </c>
    </row>
    <row r="815" spans="1:2">
      <c r="A815" s="4" t="s">
        <v>206</v>
      </c>
      <c r="B815" s="4">
        <v>1.611</v>
      </c>
    </row>
    <row r="816" spans="1:2">
      <c r="A816" s="4" t="s">
        <v>215</v>
      </c>
      <c r="B816" s="4">
        <v>2055</v>
      </c>
    </row>
    <row r="817" spans="1:2">
      <c r="A817" s="4" t="s">
        <v>216</v>
      </c>
      <c r="B817" s="4">
        <v>495.1</v>
      </c>
    </row>
    <row r="818" spans="1:2">
      <c r="A818" s="4" t="s">
        <v>207</v>
      </c>
    </row>
    <row r="819" spans="1:2">
      <c r="A819" s="4" t="s">
        <v>200</v>
      </c>
      <c r="B819" s="4" t="s">
        <v>217</v>
      </c>
    </row>
    <row r="820" spans="1:2">
      <c r="A820" s="4" t="s">
        <v>202</v>
      </c>
      <c r="B820" s="4" t="s">
        <v>218</v>
      </c>
    </row>
    <row r="821" spans="1:2">
      <c r="A821" s="4" t="s">
        <v>206</v>
      </c>
      <c r="B821" s="4">
        <v>2.9</v>
      </c>
    </row>
    <row r="822" spans="1:2">
      <c r="A822" s="4" t="s">
        <v>207</v>
      </c>
    </row>
    <row r="823" spans="1:2">
      <c r="A823" s="4" t="s">
        <v>200</v>
      </c>
      <c r="B823" s="4" t="s">
        <v>219</v>
      </c>
    </row>
    <row r="824" spans="1:2">
      <c r="A824" s="4" t="s">
        <v>202</v>
      </c>
      <c r="B824" s="4" t="s">
        <v>220</v>
      </c>
    </row>
    <row r="825" spans="1:2">
      <c r="A825" s="4" t="s">
        <v>204</v>
      </c>
      <c r="B825" s="4">
        <v>208</v>
      </c>
    </row>
    <row r="826" spans="1:2">
      <c r="A826" s="4" t="s">
        <v>221</v>
      </c>
      <c r="B826" s="4" t="s">
        <v>222</v>
      </c>
    </row>
    <row r="827" spans="1:2">
      <c r="A827" s="4" t="s">
        <v>223</v>
      </c>
      <c r="B827" s="4" t="s">
        <v>415</v>
      </c>
    </row>
    <row r="828" spans="1:2">
      <c r="A828" s="4" t="s">
        <v>224</v>
      </c>
      <c r="B828" s="4" t="s">
        <v>416</v>
      </c>
    </row>
    <row r="829" spans="1:2">
      <c r="A829" s="4" t="s">
        <v>225</v>
      </c>
      <c r="B829" s="4" t="s">
        <v>386</v>
      </c>
    </row>
    <row r="830" spans="1:2">
      <c r="A830" s="4" t="s">
        <v>207</v>
      </c>
    </row>
    <row r="832" spans="1:2">
      <c r="A832" s="4" t="s">
        <v>226</v>
      </c>
    </row>
    <row r="833" spans="1:3">
      <c r="A833" s="4" t="s">
        <v>227</v>
      </c>
      <c r="B833" s="4" t="s">
        <v>455</v>
      </c>
    </row>
    <row r="834" spans="1:3">
      <c r="A834" s="4" t="s">
        <v>228</v>
      </c>
      <c r="B834" s="4">
        <v>0</v>
      </c>
    </row>
    <row r="835" spans="1:3">
      <c r="A835" s="4" t="s">
        <v>229</v>
      </c>
    </row>
    <row r="836" spans="1:3">
      <c r="A836" s="4" t="s">
        <v>230</v>
      </c>
    </row>
    <row r="837" spans="1:3">
      <c r="A837" s="4" t="s">
        <v>231</v>
      </c>
      <c r="B837" s="4">
        <v>0.747</v>
      </c>
    </row>
    <row r="838" spans="1:3">
      <c r="A838" s="4" t="s">
        <v>232</v>
      </c>
      <c r="B838" s="4" t="s">
        <v>233</v>
      </c>
    </row>
    <row r="839" spans="1:3">
      <c r="A839" s="4" t="s">
        <v>234</v>
      </c>
      <c r="B839" s="4">
        <v>2</v>
      </c>
    </row>
    <row r="840" spans="1:3">
      <c r="A840" s="4" t="s">
        <v>235</v>
      </c>
      <c r="B840" s="4" t="s">
        <v>236</v>
      </c>
    </row>
    <row r="841" spans="1:3">
      <c r="A841" s="4" t="s">
        <v>237</v>
      </c>
      <c r="B841" s="4" t="s">
        <v>387</v>
      </c>
      <c r="C841" s="4" t="s">
        <v>388</v>
      </c>
    </row>
    <row r="842" spans="1:3">
      <c r="A842" s="4" t="s">
        <v>238</v>
      </c>
      <c r="B842" s="4">
        <v>4</v>
      </c>
    </row>
    <row r="843" spans="1:3">
      <c r="A843" s="4" t="s">
        <v>239</v>
      </c>
      <c r="B843" s="4">
        <v>4</v>
      </c>
    </row>
    <row r="844" spans="1:3">
      <c r="A844" s="4" t="s">
        <v>240</v>
      </c>
      <c r="B844" s="4">
        <v>3</v>
      </c>
    </row>
    <row r="845" spans="1:3">
      <c r="A845" s="4" t="s">
        <v>241</v>
      </c>
      <c r="B845" s="4">
        <v>5</v>
      </c>
    </row>
    <row r="846" spans="1:3">
      <c r="A846" s="4" t="s">
        <v>242</v>
      </c>
      <c r="B846" s="4">
        <v>1</v>
      </c>
    </row>
    <row r="847" spans="1:3">
      <c r="A847" s="4" t="s">
        <v>243</v>
      </c>
      <c r="B847" s="4">
        <v>0</v>
      </c>
    </row>
    <row r="848" spans="1:3">
      <c r="A848" s="4" t="s">
        <v>244</v>
      </c>
      <c r="B848" s="4" t="s">
        <v>236</v>
      </c>
    </row>
    <row r="849" spans="1:2">
      <c r="A849" s="4" t="s">
        <v>245</v>
      </c>
      <c r="B849" s="4">
        <v>0</v>
      </c>
    </row>
    <row r="850" spans="1:2">
      <c r="A850" s="4" t="s">
        <v>246</v>
      </c>
      <c r="B850" s="4" t="s">
        <v>236</v>
      </c>
    </row>
    <row r="851" spans="1:2">
      <c r="A851" s="4" t="s">
        <v>247</v>
      </c>
      <c r="B851" s="4">
        <v>0</v>
      </c>
    </row>
    <row r="852" spans="1:2">
      <c r="A852" s="4" t="s">
        <v>248</v>
      </c>
      <c r="B852" s="4">
        <v>0</v>
      </c>
    </row>
    <row r="853" spans="1:2">
      <c r="A853" s="4" t="s">
        <v>249</v>
      </c>
      <c r="B853" s="4">
        <v>0</v>
      </c>
    </row>
    <row r="854" spans="1:2">
      <c r="A854" s="4" t="s">
        <v>250</v>
      </c>
      <c r="B854" s="4">
        <v>0</v>
      </c>
    </row>
    <row r="855" spans="1:2">
      <c r="A855" s="4" t="s">
        <v>251</v>
      </c>
      <c r="B855" s="4">
        <v>0</v>
      </c>
    </row>
    <row r="856" spans="1:2">
      <c r="A856" s="4" t="s">
        <v>252</v>
      </c>
      <c r="B856" s="4" t="s">
        <v>253</v>
      </c>
    </row>
    <row r="857" spans="1:2">
      <c r="A857" s="4" t="s">
        <v>254</v>
      </c>
      <c r="B857" s="4" t="s">
        <v>255</v>
      </c>
    </row>
    <row r="858" spans="1:2">
      <c r="A858" s="4" t="s">
        <v>256</v>
      </c>
      <c r="B858" s="4" t="s">
        <v>257</v>
      </c>
    </row>
    <row r="859" spans="1:2">
      <c r="A859" s="4" t="s">
        <v>258</v>
      </c>
      <c r="B859" s="4">
        <v>0</v>
      </c>
    </row>
    <row r="860" spans="1:2">
      <c r="A860" s="4" t="s">
        <v>259</v>
      </c>
      <c r="B860" s="3">
        <v>1.0288194444444444E-2</v>
      </c>
    </row>
    <row r="861" spans="1:2">
      <c r="A861" s="4" t="s">
        <v>260</v>
      </c>
      <c r="B861" s="3">
        <v>1.9373842592592592E-2</v>
      </c>
    </row>
    <row r="862" spans="1:2">
      <c r="A862" s="4" t="s">
        <v>261</v>
      </c>
      <c r="B862" s="4">
        <v>786</v>
      </c>
    </row>
    <row r="863" spans="1:2">
      <c r="A863" s="4" t="s">
        <v>262</v>
      </c>
      <c r="B863" s="4">
        <v>601</v>
      </c>
    </row>
    <row r="864" spans="1:2">
      <c r="A864" s="4" t="s">
        <v>263</v>
      </c>
      <c r="B864" s="4">
        <v>-2</v>
      </c>
    </row>
    <row r="865" spans="1:2">
      <c r="A865" s="4" t="s">
        <v>264</v>
      </c>
      <c r="B865" s="4">
        <v>983.49599999999998</v>
      </c>
    </row>
    <row r="866" spans="1:2">
      <c r="A866" s="4" t="s">
        <v>265</v>
      </c>
      <c r="B866" s="4">
        <v>76</v>
      </c>
    </row>
    <row r="867" spans="1:2">
      <c r="A867" s="4" t="s">
        <v>266</v>
      </c>
      <c r="B867" s="4">
        <v>17.797999999999998</v>
      </c>
    </row>
    <row r="868" spans="1:2">
      <c r="A868" s="4" t="s">
        <v>267</v>
      </c>
      <c r="B868" s="4">
        <v>0.78800000000000003</v>
      </c>
    </row>
    <row r="870" spans="1:2">
      <c r="A870" s="4" t="s">
        <v>268</v>
      </c>
    </row>
    <row r="871" spans="1:2">
      <c r="A871" s="4" t="s">
        <v>269</v>
      </c>
    </row>
    <row r="872" spans="1:2">
      <c r="A872" s="4" t="s">
        <v>270</v>
      </c>
    </row>
    <row r="873" spans="1:2">
      <c r="A873" s="4" t="s">
        <v>271</v>
      </c>
    </row>
    <row r="874" spans="1:2">
      <c r="A874" s="4" t="s">
        <v>272</v>
      </c>
      <c r="B874" s="4">
        <v>0</v>
      </c>
    </row>
    <row r="875" spans="1:2">
      <c r="A875" s="4" t="s">
        <v>273</v>
      </c>
      <c r="B875" s="4">
        <v>0</v>
      </c>
    </row>
    <row r="876" spans="1:2">
      <c r="A876" s="4" t="s">
        <v>274</v>
      </c>
      <c r="B876" s="4">
        <v>0</v>
      </c>
    </row>
    <row r="877" spans="1:2">
      <c r="A877" s="4" t="s">
        <v>275</v>
      </c>
      <c r="B877" s="4">
        <v>0</v>
      </c>
    </row>
    <row r="878" spans="1:2">
      <c r="A878" s="4" t="s">
        <v>276</v>
      </c>
      <c r="B878" s="4">
        <v>0</v>
      </c>
    </row>
    <row r="879" spans="1:2">
      <c r="A879" s="4" t="s">
        <v>277</v>
      </c>
      <c r="B879" s="4">
        <v>0</v>
      </c>
    </row>
    <row r="880" spans="1:2">
      <c r="A880" s="4" t="s">
        <v>278</v>
      </c>
      <c r="B880" s="4">
        <v>0</v>
      </c>
    </row>
    <row r="881" spans="1:2">
      <c r="A881" s="4" t="s">
        <v>279</v>
      </c>
      <c r="B881" s="4">
        <v>0</v>
      </c>
    </row>
    <row r="884" spans="1:2">
      <c r="A884" s="4" t="s">
        <v>280</v>
      </c>
    </row>
    <row r="885" spans="1:2">
      <c r="A885" s="4" t="s">
        <v>100</v>
      </c>
      <c r="B885" s="4">
        <v>76</v>
      </c>
    </row>
    <row r="886" spans="1:2">
      <c r="A886" s="4" t="s">
        <v>104</v>
      </c>
      <c r="B886" s="4">
        <v>-2</v>
      </c>
    </row>
    <row r="887" spans="1:2">
      <c r="A887" s="4" t="s">
        <v>281</v>
      </c>
      <c r="B887" s="4" t="s">
        <v>117</v>
      </c>
    </row>
    <row r="888" spans="1:2">
      <c r="A888" s="4" t="s">
        <v>282</v>
      </c>
      <c r="B888" s="4" t="s">
        <v>283</v>
      </c>
    </row>
    <row r="889" spans="1:2">
      <c r="A889" s="4" t="s">
        <v>143</v>
      </c>
      <c r="B889" s="4" t="s">
        <v>284</v>
      </c>
    </row>
    <row r="890" spans="1:2">
      <c r="A890" s="4" t="s">
        <v>144</v>
      </c>
      <c r="B890" s="4" t="s">
        <v>285</v>
      </c>
    </row>
    <row r="893" spans="1:2">
      <c r="A893" s="4" t="s">
        <v>286</v>
      </c>
    </row>
    <row r="894" spans="1:2">
      <c r="A894" s="4" t="s">
        <v>287</v>
      </c>
      <c r="B894" s="4">
        <v>5.2610000000000001</v>
      </c>
    </row>
    <row r="895" spans="1:2">
      <c r="A895" s="4" t="s">
        <v>288</v>
      </c>
      <c r="B895" s="4">
        <v>0</v>
      </c>
    </row>
    <row r="896" spans="1:2">
      <c r="A896" s="4" t="s">
        <v>289</v>
      </c>
      <c r="B896" s="4">
        <v>0</v>
      </c>
    </row>
    <row r="897" spans="1:2">
      <c r="A897" s="4" t="s">
        <v>290</v>
      </c>
      <c r="B897" s="4">
        <v>0</v>
      </c>
    </row>
    <row r="899" spans="1:2">
      <c r="A899" s="4" t="s">
        <v>291</v>
      </c>
    </row>
    <row r="900" spans="1:2">
      <c r="A900" s="4" t="s">
        <v>292</v>
      </c>
      <c r="B900" s="4">
        <v>0</v>
      </c>
    </row>
    <row r="901" spans="1:2">
      <c r="A901" s="4" t="s">
        <v>293</v>
      </c>
      <c r="B901" s="4">
        <v>0</v>
      </c>
    </row>
    <row r="902" spans="1:2">
      <c r="A902" s="4" t="s">
        <v>294</v>
      </c>
      <c r="B902" s="4">
        <v>0</v>
      </c>
    </row>
    <row r="903" spans="1:2">
      <c r="A903" s="4" t="s">
        <v>295</v>
      </c>
      <c r="B903" s="4">
        <v>0</v>
      </c>
    </row>
    <row r="904" spans="1:2">
      <c r="A904" s="4" t="s">
        <v>296</v>
      </c>
      <c r="B904" s="4">
        <v>0</v>
      </c>
    </row>
    <row r="905" spans="1:2">
      <c r="A905" s="4" t="s">
        <v>297</v>
      </c>
      <c r="B905" s="4">
        <v>0</v>
      </c>
    </row>
    <row r="906" spans="1:2">
      <c r="A906" s="4" t="s">
        <v>298</v>
      </c>
      <c r="B906" s="4">
        <v>0</v>
      </c>
    </row>
    <row r="907" spans="1:2">
      <c r="A907" s="4" t="s">
        <v>299</v>
      </c>
      <c r="B907" s="4">
        <v>0</v>
      </c>
    </row>
    <row r="909" spans="1:2">
      <c r="A909" s="4" t="s">
        <v>300</v>
      </c>
    </row>
    <row r="910" spans="1:2">
      <c r="A910" s="4" t="s">
        <v>301</v>
      </c>
      <c r="B910" s="4">
        <v>0</v>
      </c>
    </row>
    <row r="911" spans="1:2">
      <c r="A911" s="4" t="s">
        <v>302</v>
      </c>
      <c r="B911" s="4">
        <v>0</v>
      </c>
    </row>
    <row r="912" spans="1:2">
      <c r="A912" s="4" t="s">
        <v>303</v>
      </c>
      <c r="B912" s="4">
        <v>0</v>
      </c>
    </row>
    <row r="913" spans="1:2">
      <c r="A913" s="4" t="s">
        <v>304</v>
      </c>
      <c r="B913" s="4">
        <v>0</v>
      </c>
    </row>
    <row r="914" spans="1:2">
      <c r="A914" s="4" t="s">
        <v>305</v>
      </c>
      <c r="B914" s="4">
        <v>0</v>
      </c>
    </row>
    <row r="915" spans="1:2">
      <c r="A915" s="4" t="s">
        <v>306</v>
      </c>
      <c r="B915" s="4">
        <v>0</v>
      </c>
    </row>
    <row r="916" spans="1:2">
      <c r="A916" s="4" t="s">
        <v>307</v>
      </c>
      <c r="B916" s="4">
        <v>0</v>
      </c>
    </row>
    <row r="917" spans="1:2">
      <c r="A917" s="4" t="s">
        <v>308</v>
      </c>
      <c r="B917" s="4">
        <v>0</v>
      </c>
    </row>
    <row r="919" spans="1:2">
      <c r="A919" s="4" t="s">
        <v>309</v>
      </c>
    </row>
    <row r="920" spans="1:2">
      <c r="A920" s="4" t="s">
        <v>310</v>
      </c>
      <c r="B920" s="4">
        <v>0</v>
      </c>
    </row>
    <row r="921" spans="1:2">
      <c r="A921" s="4" t="s">
        <v>311</v>
      </c>
      <c r="B921" s="4">
        <v>0</v>
      </c>
    </row>
    <row r="922" spans="1:2">
      <c r="A922" s="4" t="s">
        <v>312</v>
      </c>
      <c r="B922" s="4">
        <v>0</v>
      </c>
    </row>
    <row r="923" spans="1:2">
      <c r="A923" s="4" t="s">
        <v>313</v>
      </c>
      <c r="B923" s="4">
        <v>0</v>
      </c>
    </row>
    <row r="924" spans="1:2">
      <c r="A924" s="4" t="s">
        <v>314</v>
      </c>
      <c r="B924" s="4">
        <v>0</v>
      </c>
    </row>
    <row r="925" spans="1:2">
      <c r="A925" s="4" t="s">
        <v>315</v>
      </c>
      <c r="B925" s="4">
        <v>0</v>
      </c>
    </row>
    <row r="926" spans="1:2">
      <c r="A926" s="4" t="s">
        <v>316</v>
      </c>
      <c r="B926" s="4">
        <v>0</v>
      </c>
    </row>
    <row r="927" spans="1:2">
      <c r="A927" s="4" t="s">
        <v>317</v>
      </c>
      <c r="B927" s="4">
        <v>0</v>
      </c>
    </row>
    <row r="928" spans="1:2">
      <c r="A928" s="4" t="s">
        <v>318</v>
      </c>
      <c r="B928" s="4">
        <v>0</v>
      </c>
    </row>
    <row r="930" spans="1:7">
      <c r="A930" s="4" t="s">
        <v>319</v>
      </c>
      <c r="B930" s="4" t="s">
        <v>389</v>
      </c>
    </row>
    <row r="931" spans="1:7">
      <c r="A931" s="4" t="s">
        <v>320</v>
      </c>
      <c r="B931" s="4">
        <v>0.747</v>
      </c>
      <c r="C931" s="4">
        <v>1</v>
      </c>
      <c r="D931" s="4">
        <v>1.998</v>
      </c>
      <c r="E931" s="4">
        <v>3.3000000000000002E-2</v>
      </c>
      <c r="F931" s="4">
        <v>0</v>
      </c>
      <c r="G931" s="4">
        <v>0</v>
      </c>
    </row>
    <row r="933" spans="1:7">
      <c r="A933" s="4" t="s">
        <v>321</v>
      </c>
    </row>
    <row r="934" spans="1:7">
      <c r="A934" s="4" t="s">
        <v>322</v>
      </c>
      <c r="B934" s="4">
        <v>0</v>
      </c>
    </row>
    <row r="935" spans="1:7">
      <c r="A935" s="4" t="s">
        <v>323</v>
      </c>
      <c r="B935" s="4">
        <v>0</v>
      </c>
    </row>
    <row r="936" spans="1:7">
      <c r="A936" s="4" t="s">
        <v>324</v>
      </c>
      <c r="B936" s="4">
        <v>0</v>
      </c>
    </row>
    <row r="937" spans="1:7">
      <c r="A937" s="4" t="s">
        <v>325</v>
      </c>
      <c r="B937" s="4">
        <v>0</v>
      </c>
    </row>
    <row r="938" spans="1:7">
      <c r="A938" s="4" t="s">
        <v>326</v>
      </c>
      <c r="B938" s="4">
        <v>0</v>
      </c>
    </row>
    <row r="939" spans="1:7">
      <c r="A939" s="4" t="s">
        <v>327</v>
      </c>
      <c r="B939" s="4">
        <v>0</v>
      </c>
    </row>
    <row r="940" spans="1:7">
      <c r="A940" s="4" t="s">
        <v>328</v>
      </c>
      <c r="B940" s="4">
        <v>0</v>
      </c>
    </row>
    <row r="941" spans="1:7">
      <c r="A941" s="4" t="s">
        <v>329</v>
      </c>
      <c r="B941" s="4">
        <v>0</v>
      </c>
    </row>
    <row r="942" spans="1:7">
      <c r="A942" s="4" t="s">
        <v>330</v>
      </c>
      <c r="B942" s="4">
        <v>0</v>
      </c>
    </row>
    <row r="944" spans="1:7">
      <c r="A944" s="4" t="s">
        <v>331</v>
      </c>
    </row>
    <row r="945" spans="1:3">
      <c r="A945" s="4" t="s">
        <v>456</v>
      </c>
    </row>
    <row r="946" spans="1:3">
      <c r="A946" s="4" t="s">
        <v>457</v>
      </c>
    </row>
    <row r="947" spans="1:3">
      <c r="A947" s="4" t="s">
        <v>458</v>
      </c>
    </row>
    <row r="948" spans="1:3">
      <c r="A948" s="4" t="s">
        <v>459</v>
      </c>
    </row>
    <row r="949" spans="1:3">
      <c r="A949" s="4" t="s">
        <v>460</v>
      </c>
    </row>
    <row r="952" spans="1:3">
      <c r="A952" s="4" t="s">
        <v>332</v>
      </c>
    </row>
    <row r="953" spans="1:3">
      <c r="A953" s="4" t="s">
        <v>456</v>
      </c>
    </row>
    <row r="954" spans="1:3">
      <c r="A954" s="4" t="s">
        <v>457</v>
      </c>
    </row>
    <row r="955" spans="1:3">
      <c r="A955" s="4" t="s">
        <v>461</v>
      </c>
    </row>
    <row r="956" spans="1:3">
      <c r="A956" s="4" t="s">
        <v>459</v>
      </c>
    </row>
    <row r="957" spans="1:3">
      <c r="A957" s="4" t="s">
        <v>460</v>
      </c>
    </row>
    <row r="958" spans="1:3">
      <c r="A958" s="4" t="s">
        <v>418</v>
      </c>
      <c r="B958" s="3">
        <v>1.1020833333333334E-2</v>
      </c>
      <c r="C958" s="4" t="s">
        <v>462</v>
      </c>
    </row>
    <row r="959" spans="1:3">
      <c r="A959" s="4" t="s">
        <v>418</v>
      </c>
      <c r="B959" s="3">
        <v>1.105324074074074E-2</v>
      </c>
      <c r="C959" s="4" t="s">
        <v>463</v>
      </c>
    </row>
    <row r="960" spans="1:3">
      <c r="A960" s="4" t="s">
        <v>418</v>
      </c>
      <c r="B960" s="3">
        <v>1.1158564814814814E-2</v>
      </c>
      <c r="C960" s="4" t="s">
        <v>464</v>
      </c>
    </row>
    <row r="961" spans="1:3">
      <c r="A961" s="4" t="s">
        <v>418</v>
      </c>
      <c r="B961" s="3">
        <v>1.1251157407407409E-2</v>
      </c>
      <c r="C961" s="4" t="s">
        <v>465</v>
      </c>
    </row>
    <row r="962" spans="1:3">
      <c r="A962" s="4" t="s">
        <v>418</v>
      </c>
      <c r="B962" s="3">
        <v>1.1293981481481481E-2</v>
      </c>
      <c r="C962" s="4" t="s">
        <v>466</v>
      </c>
    </row>
    <row r="963" spans="1:3">
      <c r="A963" s="4" t="s">
        <v>418</v>
      </c>
      <c r="B963" s="3">
        <v>1.1319444444444444E-2</v>
      </c>
      <c r="C963" s="4" t="s">
        <v>467</v>
      </c>
    </row>
    <row r="966" spans="1:3">
      <c r="A966" s="4" t="s">
        <v>333</v>
      </c>
    </row>
    <row r="967" spans="1:3">
      <c r="A967" s="4" t="s">
        <v>334</v>
      </c>
      <c r="B967" s="4">
        <v>1000</v>
      </c>
    </row>
    <row r="968" spans="1:3">
      <c r="A968" s="4" t="s">
        <v>335</v>
      </c>
      <c r="B968" s="4">
        <v>21</v>
      </c>
    </row>
    <row r="969" spans="1:3">
      <c r="A969" s="4" t="s">
        <v>336</v>
      </c>
      <c r="B969" s="4">
        <v>0.05</v>
      </c>
    </row>
    <row r="970" spans="1:3">
      <c r="A970" s="4" t="s">
        <v>337</v>
      </c>
      <c r="B970" s="4">
        <v>10000</v>
      </c>
    </row>
    <row r="971" spans="1:3">
      <c r="A971" s="4" t="s">
        <v>338</v>
      </c>
      <c r="B971" s="4">
        <v>0.5</v>
      </c>
    </row>
    <row r="972" spans="1:3">
      <c r="A972" s="4" t="s">
        <v>339</v>
      </c>
      <c r="B972" s="4">
        <v>5.0000000000000001E-3</v>
      </c>
    </row>
    <row r="973" spans="1:3">
      <c r="A973" s="4" t="s">
        <v>340</v>
      </c>
      <c r="B973" s="4">
        <v>4</v>
      </c>
    </row>
    <row r="975" spans="1:3">
      <c r="A975" s="4" t="s">
        <v>341</v>
      </c>
    </row>
    <row r="976" spans="1:3">
      <c r="A976" s="4" t="s">
        <v>342</v>
      </c>
      <c r="B976" s="4">
        <v>0</v>
      </c>
    </row>
    <row r="977" spans="1:15">
      <c r="A977" s="4" t="s">
        <v>343</v>
      </c>
      <c r="B977" s="4">
        <v>0</v>
      </c>
    </row>
    <row r="978" spans="1:15">
      <c r="A978" s="4" t="s">
        <v>344</v>
      </c>
      <c r="B978" s="4">
        <v>0</v>
      </c>
    </row>
    <row r="979" spans="1:15">
      <c r="A979" s="4" t="s">
        <v>345</v>
      </c>
      <c r="B979" s="4">
        <v>0</v>
      </c>
    </row>
    <row r="980" spans="1:15">
      <c r="A980" s="4" t="s">
        <v>346</v>
      </c>
      <c r="B980" s="4">
        <v>0</v>
      </c>
    </row>
    <row r="981" spans="1:15">
      <c r="A981" s="4" t="s">
        <v>347</v>
      </c>
      <c r="B981" s="4">
        <v>94</v>
      </c>
    </row>
    <row r="982" spans="1:15">
      <c r="A982" s="4" t="s">
        <v>348</v>
      </c>
      <c r="B982" s="4">
        <v>786</v>
      </c>
    </row>
    <row r="983" spans="1:15">
      <c r="A983" s="4" t="s">
        <v>349</v>
      </c>
      <c r="B983" s="4">
        <v>0</v>
      </c>
    </row>
    <row r="985" spans="1:15">
      <c r="A985" s="4" t="s">
        <v>350</v>
      </c>
    </row>
    <row r="986" spans="1:15">
      <c r="B986" s="4" t="s">
        <v>351</v>
      </c>
      <c r="C986" s="4" t="s">
        <v>352</v>
      </c>
      <c r="D986" s="4" t="s">
        <v>163</v>
      </c>
      <c r="E986" s="4" t="s">
        <v>353</v>
      </c>
      <c r="F986" s="4" t="s">
        <v>354</v>
      </c>
      <c r="G986" s="4" t="s">
        <v>355</v>
      </c>
      <c r="H986" s="4" t="s">
        <v>356</v>
      </c>
      <c r="I986" s="4" t="s">
        <v>357</v>
      </c>
      <c r="J986" s="4" t="s">
        <v>358</v>
      </c>
      <c r="K986" s="4" t="s">
        <v>359</v>
      </c>
      <c r="L986" s="4" t="s">
        <v>360</v>
      </c>
      <c r="M986" s="4" t="s">
        <v>361</v>
      </c>
      <c r="N986" s="4" t="s">
        <v>362</v>
      </c>
      <c r="O986" s="4" t="s">
        <v>363</v>
      </c>
    </row>
    <row r="987" spans="1:15">
      <c r="A987" s="4" t="s">
        <v>364</v>
      </c>
      <c r="B987" s="4" t="s">
        <v>143</v>
      </c>
      <c r="C987" s="4" t="s">
        <v>70</v>
      </c>
      <c r="D987" s="4" t="s">
        <v>162</v>
      </c>
      <c r="E987" s="4">
        <v>1</v>
      </c>
      <c r="F987" s="4">
        <v>0</v>
      </c>
      <c r="G987" s="4">
        <v>24.4375</v>
      </c>
    </row>
    <row r="988" spans="1:15">
      <c r="A988" s="4" t="s">
        <v>365</v>
      </c>
      <c r="E988" s="4">
        <v>-1</v>
      </c>
    </row>
    <row r="989" spans="1:15">
      <c r="A989" s="4" t="s">
        <v>366</v>
      </c>
      <c r="B989" s="4" t="s">
        <v>144</v>
      </c>
      <c r="C989" s="4" t="s">
        <v>71</v>
      </c>
      <c r="D989" s="4" t="s">
        <v>154</v>
      </c>
      <c r="E989" s="4">
        <v>1</v>
      </c>
      <c r="F989" s="4">
        <v>0</v>
      </c>
      <c r="G989" s="4">
        <v>20.2</v>
      </c>
    </row>
    <row r="991" spans="1:15">
      <c r="A991" s="4" t="s">
        <v>367</v>
      </c>
    </row>
    <row r="992" spans="1:15">
      <c r="A992" s="4" t="s">
        <v>390</v>
      </c>
    </row>
    <row r="993" spans="1:4">
      <c r="A993" s="4" t="s">
        <v>391</v>
      </c>
      <c r="B993" s="4">
        <v>1</v>
      </c>
    </row>
    <row r="994" spans="1:4">
      <c r="A994" s="4" t="s">
        <v>392</v>
      </c>
      <c r="B994" s="2">
        <v>42439</v>
      </c>
    </row>
    <row r="995" spans="1:4">
      <c r="A995" s="4" t="s">
        <v>39</v>
      </c>
      <c r="B995" s="5">
        <v>0.35481481481481486</v>
      </c>
    </row>
    <row r="996" spans="1:4">
      <c r="A996" s="4" t="s">
        <v>393</v>
      </c>
      <c r="B996" s="4">
        <v>30</v>
      </c>
    </row>
    <row r="997" spans="1:4">
      <c r="A997" s="4" t="s">
        <v>373</v>
      </c>
      <c r="B997" s="4" t="s">
        <v>394</v>
      </c>
    </row>
    <row r="999" spans="1:4">
      <c r="A999" s="4" t="s">
        <v>395</v>
      </c>
      <c r="B999" s="4" t="s">
        <v>396</v>
      </c>
      <c r="C999" s="4" t="s">
        <v>397</v>
      </c>
      <c r="D999" s="4" t="s">
        <v>398</v>
      </c>
    </row>
    <row r="1000" spans="1:4">
      <c r="A1000" s="4" t="s">
        <v>417</v>
      </c>
      <c r="B1000" s="4">
        <v>51.25</v>
      </c>
      <c r="C1000" s="4">
        <v>0</v>
      </c>
      <c r="D1000" s="4">
        <v>51.25</v>
      </c>
    </row>
    <row r="1001" spans="1:4">
      <c r="A1001" s="4" t="s">
        <v>399</v>
      </c>
      <c r="B1001" s="4">
        <v>-2.5000000000000001E-2</v>
      </c>
      <c r="C1001" s="4">
        <v>0</v>
      </c>
      <c r="D1001" s="4">
        <v>-2.5000000000000001E-2</v>
      </c>
    </row>
    <row r="1002" spans="1:4">
      <c r="A1002" s="4" t="s">
        <v>400</v>
      </c>
      <c r="B1002" s="4">
        <v>-13.018750000000001</v>
      </c>
      <c r="C1002" s="4">
        <v>0.18</v>
      </c>
      <c r="D1002" s="4">
        <v>-13.19875</v>
      </c>
    </row>
    <row r="1003" spans="1:4">
      <c r="A1003" s="4" t="s">
        <v>401</v>
      </c>
      <c r="B1003" s="4">
        <v>1.9</v>
      </c>
      <c r="C1003" s="4">
        <v>0.193333</v>
      </c>
      <c r="D1003" s="4">
        <v>1.7066669999999999</v>
      </c>
    </row>
    <row r="1004" spans="1:4">
      <c r="A1004" s="4" t="s">
        <v>402</v>
      </c>
      <c r="B1004" s="4">
        <v>-9.5187500000000007</v>
      </c>
      <c r="C1004" s="4">
        <v>0.23333300000000001</v>
      </c>
      <c r="D1004" s="4">
        <v>-9.7520830000000007</v>
      </c>
    </row>
    <row r="1005" spans="1:4">
      <c r="A1005" s="4" t="s">
        <v>403</v>
      </c>
      <c r="B1005" s="4">
        <v>-12.1875</v>
      </c>
      <c r="C1005" s="4">
        <v>-3.3333330000000001</v>
      </c>
      <c r="D1005" s="4">
        <v>-8.8541670000000003</v>
      </c>
    </row>
    <row r="1007" spans="1:4">
      <c r="A1007" s="4" t="s">
        <v>404</v>
      </c>
    </row>
    <row r="1008" spans="1:4">
      <c r="A1008" s="4" t="s">
        <v>391</v>
      </c>
      <c r="B1008" s="4">
        <v>1</v>
      </c>
    </row>
    <row r="1009" spans="1:10">
      <c r="A1009" s="4" t="s">
        <v>392</v>
      </c>
      <c r="B1009" s="2">
        <v>42439</v>
      </c>
    </row>
    <row r="1010" spans="1:10">
      <c r="A1010" s="4" t="s">
        <v>39</v>
      </c>
      <c r="B1010" s="5">
        <v>0.35847222222222225</v>
      </c>
    </row>
    <row r="1011" spans="1:10">
      <c r="A1011" s="4" t="s">
        <v>393</v>
      </c>
      <c r="B1011" s="4">
        <v>30</v>
      </c>
    </row>
    <row r="1012" spans="1:10">
      <c r="A1012" s="4" t="s">
        <v>373</v>
      </c>
      <c r="B1012" s="4" t="s">
        <v>404</v>
      </c>
    </row>
    <row r="1013" spans="1:10">
      <c r="A1013" s="4" t="s">
        <v>156</v>
      </c>
      <c r="B1013" s="4" t="s">
        <v>3</v>
      </c>
      <c r="C1013" s="4" t="s">
        <v>2</v>
      </c>
      <c r="D1013" s="4" t="s">
        <v>7</v>
      </c>
      <c r="E1013" s="4" t="s">
        <v>405</v>
      </c>
      <c r="F1013" s="4" t="s">
        <v>4</v>
      </c>
      <c r="G1013" s="4" t="s">
        <v>5</v>
      </c>
      <c r="H1013" s="4" t="s">
        <v>406</v>
      </c>
      <c r="I1013" s="4" t="s">
        <v>6</v>
      </c>
      <c r="J1013" s="4" t="s">
        <v>407</v>
      </c>
    </row>
    <row r="1014" spans="1:10">
      <c r="A1014" s="4" t="s">
        <v>408</v>
      </c>
      <c r="B1014" s="4">
        <v>60000</v>
      </c>
      <c r="C1014" s="4">
        <v>15.7</v>
      </c>
      <c r="D1014" s="4">
        <v>20.9</v>
      </c>
      <c r="E1014" s="4">
        <v>3030</v>
      </c>
      <c r="F1014" s="4">
        <v>2055</v>
      </c>
      <c r="G1014" s="4">
        <v>495.1</v>
      </c>
      <c r="H1014" s="4">
        <v>0</v>
      </c>
      <c r="I1014" s="4">
        <v>3030</v>
      </c>
      <c r="J1014" s="4">
        <v>0</v>
      </c>
    </row>
    <row r="1016" spans="1:10">
      <c r="A1016" s="4" t="s">
        <v>395</v>
      </c>
      <c r="B1016" s="4" t="s">
        <v>396</v>
      </c>
      <c r="C1016" s="4" t="s">
        <v>397</v>
      </c>
      <c r="D1016" s="4" t="s">
        <v>398</v>
      </c>
    </row>
    <row r="1017" spans="1:10">
      <c r="A1017" s="4" t="s">
        <v>417</v>
      </c>
      <c r="B1017" s="4">
        <v>60177.5</v>
      </c>
      <c r="C1017" s="4">
        <v>59954.666669999999</v>
      </c>
      <c r="D1017" s="4">
        <v>222.83333300000001</v>
      </c>
    </row>
    <row r="1018" spans="1:10">
      <c r="A1018" s="4" t="s">
        <v>399</v>
      </c>
      <c r="B1018" s="4">
        <v>15.686875000000001</v>
      </c>
      <c r="C1018" s="4">
        <v>15.701333</v>
      </c>
      <c r="D1018" s="4">
        <v>-1.4458E-2</v>
      </c>
    </row>
    <row r="1019" spans="1:10">
      <c r="A1019" s="4" t="s">
        <v>400</v>
      </c>
      <c r="B1019" s="4">
        <v>3034.3125</v>
      </c>
      <c r="C1019" s="4">
        <v>3029.5333329999999</v>
      </c>
      <c r="D1019" s="4">
        <v>4.7791670000000002</v>
      </c>
    </row>
    <row r="1020" spans="1:10">
      <c r="A1020" s="4" t="s">
        <v>401</v>
      </c>
      <c r="B1020" s="4">
        <v>2033.1937499999999</v>
      </c>
      <c r="C1020" s="4">
        <v>2057</v>
      </c>
      <c r="D1020" s="4">
        <v>-23.806249999999999</v>
      </c>
    </row>
    <row r="1021" spans="1:10">
      <c r="A1021" s="4" t="s">
        <v>403</v>
      </c>
      <c r="B1021" s="4">
        <v>3132.1937499999999</v>
      </c>
      <c r="C1021" s="4">
        <v>3029.8444439999998</v>
      </c>
      <c r="D1021" s="4">
        <v>102.349306</v>
      </c>
    </row>
    <row r="1023" spans="1:10">
      <c r="A1023" s="4" t="s">
        <v>390</v>
      </c>
    </row>
    <row r="1024" spans="1:10">
      <c r="A1024" s="4" t="s">
        <v>391</v>
      </c>
      <c r="B1024" s="4">
        <v>1</v>
      </c>
    </row>
    <row r="1025" spans="1:4">
      <c r="A1025" s="4" t="s">
        <v>392</v>
      </c>
      <c r="B1025" s="2">
        <v>42439</v>
      </c>
    </row>
    <row r="1026" spans="1:4">
      <c r="A1026" s="4" t="s">
        <v>39</v>
      </c>
      <c r="B1026" s="5">
        <v>0.37908564814814816</v>
      </c>
    </row>
    <row r="1027" spans="1:4">
      <c r="A1027" s="4" t="s">
        <v>393</v>
      </c>
      <c r="B1027" s="4">
        <v>30</v>
      </c>
    </row>
    <row r="1028" spans="1:4">
      <c r="A1028" s="4" t="s">
        <v>373</v>
      </c>
      <c r="B1028" s="4" t="s">
        <v>394</v>
      </c>
    </row>
    <row r="1030" spans="1:4">
      <c r="A1030" s="4" t="s">
        <v>390</v>
      </c>
    </row>
    <row r="1031" spans="1:4">
      <c r="A1031" s="4" t="s">
        <v>391</v>
      </c>
      <c r="B1031" s="4">
        <v>1</v>
      </c>
    </row>
    <row r="1032" spans="1:4">
      <c r="A1032" s="4" t="s">
        <v>392</v>
      </c>
      <c r="B1032" s="2">
        <v>42439</v>
      </c>
    </row>
    <row r="1033" spans="1:4">
      <c r="A1033" s="4" t="s">
        <v>39</v>
      </c>
      <c r="B1033" s="5">
        <v>0.38133101851851853</v>
      </c>
    </row>
    <row r="1034" spans="1:4">
      <c r="A1034" s="4" t="s">
        <v>393</v>
      </c>
      <c r="B1034" s="4">
        <v>30</v>
      </c>
    </row>
    <row r="1035" spans="1:4">
      <c r="A1035" s="4" t="s">
        <v>373</v>
      </c>
      <c r="B1035" s="4" t="s">
        <v>394</v>
      </c>
    </row>
    <row r="1037" spans="1:4">
      <c r="A1037" s="4" t="s">
        <v>395</v>
      </c>
      <c r="B1037" s="4" t="s">
        <v>396</v>
      </c>
      <c r="C1037" s="4" t="s">
        <v>397</v>
      </c>
      <c r="D1037" s="4" t="s">
        <v>398</v>
      </c>
    </row>
    <row r="1038" spans="1:4">
      <c r="A1038" s="4" t="s">
        <v>401</v>
      </c>
      <c r="B1038" s="4">
        <v>-2.5062500000000001</v>
      </c>
      <c r="C1038" s="4">
        <v>0</v>
      </c>
      <c r="D1038" s="4">
        <v>-2.5062500000000001</v>
      </c>
    </row>
    <row r="1039" spans="1:4">
      <c r="A1039" s="4" t="s">
        <v>402</v>
      </c>
      <c r="B1039" s="4">
        <v>-5.0999999999999996</v>
      </c>
      <c r="C1039" s="4">
        <v>-1.3332999999999999E-2</v>
      </c>
      <c r="D1039" s="4">
        <v>-5.0866670000000003</v>
      </c>
    </row>
    <row r="1043" spans="1:4">
      <c r="A1043" s="4" t="s">
        <v>368</v>
      </c>
    </row>
    <row r="1044" spans="1:4">
      <c r="A1044" s="4" t="s">
        <v>369</v>
      </c>
      <c r="B1044" s="2">
        <v>42439</v>
      </c>
      <c r="C1044" s="3">
        <v>2.1043981481481483E-2</v>
      </c>
      <c r="D1044" s="4" t="s">
        <v>409</v>
      </c>
    </row>
    <row r="1045" spans="1:4">
      <c r="A1045" s="4" t="s">
        <v>468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N24"/>
  <sheetViews>
    <sheetView showGridLines="0" tabSelected="1" workbookViewId="0">
      <selection activeCell="I7" sqref="I7"/>
    </sheetView>
  </sheetViews>
  <sheetFormatPr defaultRowHeight="14.4"/>
  <cols>
    <col min="3" max="3" width="27.109375" bestFit="1" customWidth="1"/>
    <col min="4" max="4" width="8" bestFit="1" customWidth="1"/>
    <col min="5" max="8" width="8.5546875" bestFit="1" customWidth="1"/>
    <col min="9" max="9" width="22.109375" bestFit="1" customWidth="1"/>
    <col min="10" max="10" width="21.6640625" bestFit="1" customWidth="1"/>
  </cols>
  <sheetData>
    <row r="4" spans="3:14">
      <c r="C4" s="9" t="s">
        <v>176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370</v>
      </c>
      <c r="J4" s="18" t="s">
        <v>473</v>
      </c>
    </row>
    <row r="5" spans="3:14">
      <c r="C5" s="10" t="s">
        <v>177</v>
      </c>
      <c r="D5" s="10" t="s">
        <v>178</v>
      </c>
      <c r="E5" s="13">
        <f>'Lap 1 data'!$B$8</f>
        <v>1.6435185185184609E-3</v>
      </c>
      <c r="F5" s="11">
        <f>'Lap 2 data'!$B$8</f>
        <v>1.6087962962962887E-3</v>
      </c>
      <c r="G5" s="11">
        <f>'Lap 3 data'!$B$8</f>
        <v>1.6087962962962887E-3</v>
      </c>
      <c r="H5" s="11">
        <f>'Lap 4 data'!$B$8</f>
        <v>1.6319444444444775E-3</v>
      </c>
      <c r="I5" s="11">
        <f>AVERAGE(F5,G5,H5)</f>
        <v>1.6165123456790182E-3</v>
      </c>
      <c r="J5" s="39">
        <f>STDEV(F5,G5,H5)</f>
        <v>1.3364589564598126E-5</v>
      </c>
    </row>
    <row r="6" spans="3:14">
      <c r="C6" s="10" t="s">
        <v>179</v>
      </c>
      <c r="D6" s="10" t="s">
        <v>180</v>
      </c>
      <c r="E6" s="12">
        <f>'Lap 1 data'!$AY8</f>
        <v>1.2945</v>
      </c>
      <c r="F6" s="12">
        <f>'Lap 2 data'!$AY8</f>
        <v>1.3057222222222227</v>
      </c>
      <c r="G6" s="12">
        <f>'Lap 3 data'!$AY8</f>
        <v>1.3059444444444448</v>
      </c>
      <c r="H6" s="12">
        <f>'Lap 4 data'!$AY8</f>
        <v>1.2965000000000002</v>
      </c>
      <c r="I6" s="38">
        <f>AVERAGE(F6,G6,H6)</f>
        <v>1.3027222222222223</v>
      </c>
      <c r="J6" s="39">
        <f t="shared" ref="J6:J24" si="0">STDEV(F6,G6,H6)</f>
        <v>5.3897479269489562E-3</v>
      </c>
    </row>
    <row r="7" spans="3:14">
      <c r="C7" s="10" t="s">
        <v>181</v>
      </c>
      <c r="D7" s="10" t="s">
        <v>182</v>
      </c>
      <c r="E7" s="19">
        <f>'Lap 1 data'!$CC8</f>
        <v>9.2923596173333289E-2</v>
      </c>
      <c r="F7" s="19">
        <f>'Lap 2 data'!$CC8</f>
        <v>8.5708542154388861E-2</v>
      </c>
      <c r="G7" s="19">
        <f>'Lap 3 data'!$CC8</f>
        <v>8.3701271205722211E-2</v>
      </c>
      <c r="H7" s="19">
        <f>'Lap 4 data'!$CC8</f>
        <v>8.2830612141500004E-2</v>
      </c>
      <c r="I7" s="40">
        <f t="shared" ref="I7:I24" si="1">AVERAGE(F7,G7,H7)</f>
        <v>8.4080141833870359E-2</v>
      </c>
      <c r="J7" s="39">
        <f t="shared" si="0"/>
        <v>1.4758988801495325E-3</v>
      </c>
    </row>
    <row r="8" spans="3:14">
      <c r="C8" s="10" t="s">
        <v>183</v>
      </c>
      <c r="D8" s="10" t="s">
        <v>184</v>
      </c>
      <c r="E8" s="12">
        <f>'Lap 1 data'!$CC9</f>
        <v>13.930799638719629</v>
      </c>
      <c r="F8" s="12">
        <f>'Lap 2 data'!$CC9</f>
        <v>15.234446758762898</v>
      </c>
      <c r="G8" s="12">
        <f>'Lap 3 data'!$CC9</f>
        <v>15.602444570222541</v>
      </c>
      <c r="H8" s="12">
        <f>'Lap 4 data'!$CC9</f>
        <v>15.652425673073402</v>
      </c>
      <c r="I8" s="12">
        <f t="shared" si="1"/>
        <v>15.49643900068628</v>
      </c>
      <c r="J8" s="39">
        <f t="shared" si="0"/>
        <v>0.22826405494862032</v>
      </c>
    </row>
    <row r="9" spans="3:14">
      <c r="C9" s="10" t="s">
        <v>2</v>
      </c>
      <c r="D9" s="10" t="s">
        <v>189</v>
      </c>
      <c r="E9" s="12">
        <f>'Lap 1 data'!CE5</f>
        <v>19218.739405082924</v>
      </c>
      <c r="F9" s="12">
        <f>'Lap 2 data'!CE5</f>
        <v>18091.684345430305</v>
      </c>
      <c r="G9" s="12">
        <f>'Lap 3 data'!CE5</f>
        <v>17461.037579755433</v>
      </c>
      <c r="H9" s="12">
        <f>'Lap 4 data'!CE5</f>
        <v>16471.499663968647</v>
      </c>
      <c r="I9" s="12">
        <f t="shared" si="1"/>
        <v>17341.407196384796</v>
      </c>
      <c r="J9" s="39">
        <f t="shared" si="0"/>
        <v>816.69037705839594</v>
      </c>
      <c r="N9" s="37"/>
    </row>
    <row r="10" spans="3:14">
      <c r="C10" s="10" t="s">
        <v>3</v>
      </c>
      <c r="D10" s="10" t="s">
        <v>189</v>
      </c>
      <c r="E10" s="12">
        <f>'Lap 1 data'!CF5</f>
        <v>259.11464520501931</v>
      </c>
      <c r="F10" s="12">
        <f>'Lap 2 data'!CF5</f>
        <v>354.17255808951325</v>
      </c>
      <c r="G10" s="12">
        <f>'Lap 3 data'!CF5</f>
        <v>497.03195655699039</v>
      </c>
      <c r="H10" s="12">
        <f>'Lap 4 data'!CF5</f>
        <v>838.76047675275481</v>
      </c>
      <c r="I10" s="12">
        <f t="shared" si="1"/>
        <v>563.32166379975286</v>
      </c>
      <c r="J10" s="39">
        <f t="shared" si="0"/>
        <v>249.00222226586968</v>
      </c>
    </row>
    <row r="11" spans="3:14">
      <c r="C11" s="10" t="s">
        <v>414</v>
      </c>
      <c r="D11" s="10" t="s">
        <v>189</v>
      </c>
      <c r="E11" s="12">
        <f>'Lap 1 data'!CG5</f>
        <v>32.188363444017313</v>
      </c>
      <c r="F11" s="12">
        <f>'Lap 2 data'!CG5</f>
        <v>28.777563823018891</v>
      </c>
      <c r="G11" s="12">
        <f>'Lap 3 data'!CG5</f>
        <v>27.09808780927963</v>
      </c>
      <c r="H11" s="12">
        <f>'Lap 4 data'!CG5</f>
        <v>19.854833418542974</v>
      </c>
      <c r="I11" s="12">
        <f t="shared" si="1"/>
        <v>25.243495016947165</v>
      </c>
      <c r="J11" s="39">
        <f t="shared" si="0"/>
        <v>4.7416679857164583</v>
      </c>
    </row>
    <row r="12" spans="3:14">
      <c r="C12" s="10" t="s">
        <v>6</v>
      </c>
      <c r="D12" s="10" t="s">
        <v>189</v>
      </c>
      <c r="E12" s="12">
        <f>'Lap 1 data'!CH5</f>
        <v>144.71006361898495</v>
      </c>
      <c r="F12" s="12">
        <f>'Lap 2 data'!CH5</f>
        <v>83.974469457420966</v>
      </c>
      <c r="G12" s="12">
        <f>'Lap 3 data'!CH5</f>
        <v>71.477990799622219</v>
      </c>
      <c r="H12" s="12">
        <f>'Lap 4 data'!CH5</f>
        <v>72.110471349224014</v>
      </c>
      <c r="I12" s="12">
        <f t="shared" si="1"/>
        <v>75.8543105354224</v>
      </c>
      <c r="J12" s="39">
        <f t="shared" si="0"/>
        <v>7.0393709662364126</v>
      </c>
    </row>
    <row r="13" spans="3:14">
      <c r="C13" s="10" t="s">
        <v>2</v>
      </c>
      <c r="D13" s="10" t="s">
        <v>185</v>
      </c>
      <c r="E13" s="22">
        <f>'Lap 1 data'!CK5</f>
        <v>589.73428928519343</v>
      </c>
      <c r="F13" s="22">
        <f>'Lap 2 data'!CK5</f>
        <v>538.83244870021736</v>
      </c>
      <c r="G13" s="22">
        <f>'Lap 3 data'!CK5</f>
        <v>519.96113097497766</v>
      </c>
      <c r="H13" s="22">
        <f>'Lap 4 data'!CK5</f>
        <v>501.1254557748527</v>
      </c>
      <c r="I13" s="12">
        <f t="shared" si="1"/>
        <v>519.97301181668252</v>
      </c>
      <c r="J13" s="39">
        <f t="shared" si="0"/>
        <v>18.853499270273069</v>
      </c>
    </row>
    <row r="14" spans="3:14">
      <c r="C14" s="10" t="s">
        <v>3</v>
      </c>
      <c r="D14" s="10" t="s">
        <v>185</v>
      </c>
      <c r="E14" s="22">
        <f>'Lap 1 data'!CL5</f>
        <v>7.9510309137628781</v>
      </c>
      <c r="F14" s="22">
        <f>'Lap 2 data'!CL5</f>
        <v>10.548474265526069</v>
      </c>
      <c r="G14" s="22">
        <f>'Lap 3 data'!CL5</f>
        <v>14.800798468111337</v>
      </c>
      <c r="H14" s="22">
        <f>'Lap 4 data'!CL5</f>
        <v>25.518273063995192</v>
      </c>
      <c r="I14" s="12">
        <f t="shared" si="1"/>
        <v>16.955848599210867</v>
      </c>
      <c r="J14" s="39">
        <f t="shared" si="0"/>
        <v>7.714071546033642</v>
      </c>
    </row>
    <row r="15" spans="3:14">
      <c r="C15" s="10" t="s">
        <v>414</v>
      </c>
      <c r="D15" s="10" t="s">
        <v>185</v>
      </c>
      <c r="E15" s="22">
        <f>'Lap 1 data'!CM5</f>
        <v>0.98771210945763599</v>
      </c>
      <c r="F15" s="22">
        <f>'Lap 2 data'!CM5</f>
        <v>0.85709461243727258</v>
      </c>
      <c r="G15" s="22">
        <f>'Lap 3 data'!CM5</f>
        <v>0.80693671955144153</v>
      </c>
      <c r="H15" s="22">
        <f>'Lap 4 data'!CM5</f>
        <v>0.60405929327529284</v>
      </c>
      <c r="I15" s="12">
        <f t="shared" si="1"/>
        <v>0.75603020842133561</v>
      </c>
      <c r="J15" s="39">
        <f t="shared" si="0"/>
        <v>0.13397881490157701</v>
      </c>
    </row>
    <row r="16" spans="3:14">
      <c r="C16" s="10" t="s">
        <v>6</v>
      </c>
      <c r="D16" s="10" t="s">
        <v>185</v>
      </c>
      <c r="E16" s="22">
        <f>'Lap 1 data'!CN5</f>
        <v>4.4404830474045855</v>
      </c>
      <c r="F16" s="22">
        <f>'Lap 2 data'!CN5</f>
        <v>2.501047892617736</v>
      </c>
      <c r="G16" s="22">
        <f>'Lap 3 data'!CN5</f>
        <v>2.12849762027207</v>
      </c>
      <c r="H16" s="22">
        <f>'Lap 4 data'!CN5</f>
        <v>2.1938738765886376</v>
      </c>
      <c r="I16" s="12">
        <f t="shared" si="1"/>
        <v>2.274473129826148</v>
      </c>
      <c r="J16" s="39">
        <f t="shared" si="0"/>
        <v>0.19892361869079542</v>
      </c>
    </row>
    <row r="17" spans="3:10">
      <c r="C17" s="10" t="s">
        <v>2</v>
      </c>
      <c r="D17" s="10" t="s">
        <v>412</v>
      </c>
      <c r="E17" s="22">
        <f>'Lap 1 data'!CE8</f>
        <v>763.41103747968282</v>
      </c>
      <c r="F17" s="22">
        <f>'Lap 2 data'!CE8</f>
        <v>703.5655023222896</v>
      </c>
      <c r="G17" s="22">
        <f>'Lap 3 data'!CE8</f>
        <v>679.04035032382239</v>
      </c>
      <c r="H17" s="22">
        <f>'Lap 4 data'!CE8</f>
        <v>649.70915341209661</v>
      </c>
      <c r="I17" s="12">
        <f t="shared" si="1"/>
        <v>677.4383353527362</v>
      </c>
      <c r="J17" s="39">
        <f t="shared" si="0"/>
        <v>26.963891011123401</v>
      </c>
    </row>
    <row r="18" spans="3:10">
      <c r="C18" s="10" t="s">
        <v>3</v>
      </c>
      <c r="D18" s="10" t="s">
        <v>412</v>
      </c>
      <c r="E18" s="22">
        <f>'Lap 1 data'!CF8</f>
        <v>10.292609517866046</v>
      </c>
      <c r="F18" s="22">
        <f>'Lap 2 data'!CF8</f>
        <v>13.773377259036627</v>
      </c>
      <c r="G18" s="22">
        <f>'Lap 3 data'!CF8</f>
        <v>19.32902053277185</v>
      </c>
      <c r="H18" s="22">
        <f>'Lap 4 data'!CF8</f>
        <v>33.084441027469772</v>
      </c>
      <c r="I18" s="12">
        <f t="shared" si="1"/>
        <v>22.062279606426085</v>
      </c>
      <c r="J18" s="39">
        <f t="shared" si="0"/>
        <v>9.9414448064608614</v>
      </c>
    </row>
    <row r="19" spans="3:10">
      <c r="C19" s="10" t="s">
        <v>414</v>
      </c>
      <c r="D19" s="10" t="s">
        <v>412</v>
      </c>
      <c r="E19" s="22">
        <f>'Lap 1 data'!CG8</f>
        <v>1.2785933256929098</v>
      </c>
      <c r="F19" s="22">
        <f>'Lap 2 data'!CG8</f>
        <v>1.1191274820062902</v>
      </c>
      <c r="G19" s="22">
        <f>'Lap 3 data'!CG8</f>
        <v>1.05381452591643</v>
      </c>
      <c r="H19" s="22">
        <f>'Lap 4 data'!CG8</f>
        <v>0.78316287373141724</v>
      </c>
      <c r="I19" s="12">
        <f t="shared" si="1"/>
        <v>0.98536829388471248</v>
      </c>
      <c r="J19" s="39">
        <f t="shared" si="0"/>
        <v>0.1781339931423164</v>
      </c>
    </row>
    <row r="20" spans="3:10">
      <c r="C20" s="10" t="s">
        <v>6</v>
      </c>
      <c r="D20" s="10" t="s">
        <v>412</v>
      </c>
      <c r="E20" s="22">
        <f>'Lap 1 data'!CH8</f>
        <v>5.7482053048652357</v>
      </c>
      <c r="F20" s="22">
        <f>'Lap 2 data'!CH8</f>
        <v>3.2656738122330373</v>
      </c>
      <c r="G20" s="22">
        <f>'Lap 3 data'!CH8</f>
        <v>2.7796996422075311</v>
      </c>
      <c r="H20" s="22">
        <f>'Lap 4 data'!CH8</f>
        <v>2.8443574809971692</v>
      </c>
      <c r="I20" s="12">
        <f t="shared" si="1"/>
        <v>2.9632436451459125</v>
      </c>
      <c r="J20" s="39">
        <f t="shared" si="0"/>
        <v>0.26389991190316092</v>
      </c>
    </row>
    <row r="21" spans="3:10">
      <c r="C21" s="10" t="s">
        <v>413</v>
      </c>
      <c r="D21" s="10" t="s">
        <v>189</v>
      </c>
      <c r="E21" s="12">
        <f>'Lap 1 data'!CI5</f>
        <v>439.0835868614584</v>
      </c>
      <c r="F21" s="12">
        <f>'Lap 2 data'!CI5</f>
        <v>470.28376109203919</v>
      </c>
      <c r="G21" s="12">
        <f>'Lap 3 data'!CI5</f>
        <v>599.89298505917213</v>
      </c>
      <c r="H21" s="12">
        <f>'Lap 4 data'!CI5</f>
        <v>937.32667358804315</v>
      </c>
      <c r="I21" s="12">
        <f t="shared" si="1"/>
        <v>669.16780657975153</v>
      </c>
      <c r="J21" s="39">
        <f t="shared" si="0"/>
        <v>241.10479298578574</v>
      </c>
    </row>
    <row r="22" spans="3:10">
      <c r="C22" s="10" t="s">
        <v>413</v>
      </c>
      <c r="D22" s="10" t="s">
        <v>185</v>
      </c>
      <c r="E22" s="22">
        <f>'Lap 1 data'!$CO5</f>
        <v>13.3792260706251</v>
      </c>
      <c r="F22" s="22">
        <f>'Lap 2 data'!$CO5</f>
        <v>13.906616770581076</v>
      </c>
      <c r="G22" s="22">
        <f>'Lap 3 data'!$CO5</f>
        <v>17.736232807934847</v>
      </c>
      <c r="H22" s="22">
        <f>'Lap 4 data'!$CO5</f>
        <v>28.316206233859123</v>
      </c>
      <c r="I22" s="38">
        <f t="shared" si="1"/>
        <v>19.986351937458348</v>
      </c>
      <c r="J22" s="39">
        <f t="shared" si="0"/>
        <v>7.4636682802653587</v>
      </c>
    </row>
    <row r="23" spans="3:10">
      <c r="C23" s="10" t="s">
        <v>413</v>
      </c>
      <c r="D23" s="10" t="s">
        <v>412</v>
      </c>
      <c r="E23" s="22">
        <f>'Lap 1 data'!$CI8</f>
        <v>17.319408148424191</v>
      </c>
      <c r="F23" s="22">
        <f>'Lap 2 data'!$CI8</f>
        <v>18.158178553275953</v>
      </c>
      <c r="G23" s="22">
        <f>'Lap 3 data'!$CI8</f>
        <v>23.162534700895812</v>
      </c>
      <c r="H23" s="22">
        <f>'Lap 4 data'!$CI8</f>
        <v>36.711961382198361</v>
      </c>
      <c r="I23" s="12">
        <f t="shared" si="1"/>
        <v>26.010891545456712</v>
      </c>
      <c r="J23" s="39">
        <f t="shared" si="0"/>
        <v>9.5992482440642899</v>
      </c>
    </row>
    <row r="24" spans="3:10">
      <c r="C24" s="20" t="s">
        <v>52</v>
      </c>
      <c r="D24" s="20" t="s">
        <v>186</v>
      </c>
      <c r="E24" s="12">
        <f>'Lap 1 data'!BH5</f>
        <v>1.0766438356164389</v>
      </c>
      <c r="F24" s="12">
        <f>'Lap 2 data'!BH5</f>
        <v>1.087724137931035</v>
      </c>
      <c r="G24" s="12">
        <f>'Lap 3 data'!BH5</f>
        <v>1.0640559440559434</v>
      </c>
      <c r="H24" s="12">
        <f>'Lap 4 data'!BH5</f>
        <v>1.0339860139860133</v>
      </c>
      <c r="I24" s="12">
        <f t="shared" si="1"/>
        <v>1.0619220319909972</v>
      </c>
      <c r="J24" s="39">
        <f t="shared" si="0"/>
        <v>2.6932539367989779E-2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9"/>
  <sheetViews>
    <sheetView workbookViewId="0">
      <selection activeCell="D18" sqref="D18"/>
    </sheetView>
  </sheetViews>
  <sheetFormatPr defaultRowHeight="14.4"/>
  <cols>
    <col min="1" max="1" width="13.5546875" bestFit="1" customWidth="1"/>
    <col min="2" max="2" width="14.5546875" bestFit="1" customWidth="1"/>
    <col min="3" max="4" width="15.5546875" bestFit="1" customWidth="1"/>
  </cols>
  <sheetData>
    <row r="1" spans="1:4">
      <c r="A1" s="6" t="s">
        <v>164</v>
      </c>
      <c r="B1" s="6" t="s">
        <v>165</v>
      </c>
      <c r="C1" s="6" t="s">
        <v>166</v>
      </c>
      <c r="D1" s="6" t="s">
        <v>167</v>
      </c>
    </row>
    <row r="2" spans="1:4">
      <c r="A2" s="6" t="s">
        <v>469</v>
      </c>
      <c r="B2" s="6" t="s">
        <v>470</v>
      </c>
      <c r="C2" s="21" t="s">
        <v>471</v>
      </c>
      <c r="D2" s="21" t="s">
        <v>472</v>
      </c>
    </row>
    <row r="3" spans="1:4">
      <c r="A3" s="6" t="s">
        <v>168</v>
      </c>
      <c r="B3" s="6" t="s">
        <v>168</v>
      </c>
      <c r="C3" s="6" t="s">
        <v>168</v>
      </c>
      <c r="D3" s="6" t="s">
        <v>168</v>
      </c>
    </row>
    <row r="4" spans="1:4">
      <c r="A4">
        <f>'Raw Data'!$AY144</f>
        <v>1</v>
      </c>
      <c r="B4">
        <f>'Raw Data'!$AY289</f>
        <v>33.6</v>
      </c>
      <c r="C4">
        <f>'Raw Data'!$AY433</f>
        <v>36.6</v>
      </c>
      <c r="D4">
        <f>'Raw Data'!$AY575</f>
        <v>36.299999999999997</v>
      </c>
    </row>
    <row r="5" spans="1:4">
      <c r="A5">
        <f>'Raw Data'!$AY145</f>
        <v>4.8</v>
      </c>
      <c r="B5">
        <f>'Raw Data'!$AY290</f>
        <v>34.4</v>
      </c>
      <c r="C5">
        <f>'Raw Data'!$AY434</f>
        <v>35.6</v>
      </c>
      <c r="D5">
        <f>'Raw Data'!$AY576</f>
        <v>37.200000000000003</v>
      </c>
    </row>
    <row r="6" spans="1:4">
      <c r="A6">
        <f>'Raw Data'!$AY146</f>
        <v>9.9</v>
      </c>
      <c r="B6">
        <f>'Raw Data'!$AY291</f>
        <v>35.700000000000003</v>
      </c>
      <c r="C6">
        <f>'Raw Data'!$AY435</f>
        <v>38.700000000000003</v>
      </c>
      <c r="D6">
        <f>'Raw Data'!$AY577</f>
        <v>38.1</v>
      </c>
    </row>
    <row r="7" spans="1:4">
      <c r="A7">
        <f>'Raw Data'!$AY147</f>
        <v>14.9</v>
      </c>
      <c r="B7">
        <f>'Raw Data'!$AY292</f>
        <v>35.9</v>
      </c>
      <c r="C7">
        <f>'Raw Data'!$AY436</f>
        <v>39.5</v>
      </c>
      <c r="D7">
        <f>'Raw Data'!$AY578</f>
        <v>38.299999999999997</v>
      </c>
    </row>
    <row r="8" spans="1:4">
      <c r="A8">
        <f>'Raw Data'!$AY148</f>
        <v>22.4</v>
      </c>
      <c r="B8">
        <f>'Raw Data'!$AY293</f>
        <v>36.6</v>
      </c>
      <c r="C8">
        <f>'Raw Data'!$AY437</f>
        <v>41.2</v>
      </c>
      <c r="D8">
        <f>'Raw Data'!$AY579</f>
        <v>38.799999999999997</v>
      </c>
    </row>
    <row r="9" spans="1:4">
      <c r="A9">
        <f>'Raw Data'!$AY149</f>
        <v>29.8</v>
      </c>
      <c r="B9">
        <f>'Raw Data'!$AY294</f>
        <v>37.5</v>
      </c>
      <c r="C9">
        <f>'Raw Data'!$AY438</f>
        <v>41</v>
      </c>
      <c r="D9">
        <f>'Raw Data'!$AY580</f>
        <v>39.299999999999997</v>
      </c>
    </row>
    <row r="10" spans="1:4">
      <c r="A10">
        <f>'Raw Data'!$AY150</f>
        <v>30.6</v>
      </c>
      <c r="B10">
        <f>'Raw Data'!$AY295</f>
        <v>38.9</v>
      </c>
      <c r="C10">
        <f>'Raw Data'!$AY439</f>
        <v>40.9</v>
      </c>
      <c r="D10">
        <f>'Raw Data'!$AY581</f>
        <v>39.700000000000003</v>
      </c>
    </row>
    <row r="11" spans="1:4">
      <c r="A11">
        <f>'Raw Data'!$AY151</f>
        <v>33.299999999999997</v>
      </c>
      <c r="B11">
        <f>'Raw Data'!$AY296</f>
        <v>40.6</v>
      </c>
      <c r="C11">
        <f>'Raw Data'!$AY440</f>
        <v>41.6</v>
      </c>
      <c r="D11">
        <f>'Raw Data'!$AY582</f>
        <v>40.299999999999997</v>
      </c>
    </row>
    <row r="12" spans="1:4">
      <c r="A12">
        <f>'Raw Data'!$AY152</f>
        <v>35.299999999999997</v>
      </c>
      <c r="B12">
        <f>'Raw Data'!$AY297</f>
        <v>42.6</v>
      </c>
      <c r="C12">
        <f>'Raw Data'!$AY441</f>
        <v>42</v>
      </c>
      <c r="D12">
        <f>'Raw Data'!$AY583</f>
        <v>42.4</v>
      </c>
    </row>
    <row r="13" spans="1:4">
      <c r="A13">
        <f>'Raw Data'!$AY153</f>
        <v>36.5</v>
      </c>
      <c r="B13">
        <f>'Raw Data'!$AY298</f>
        <v>44.2</v>
      </c>
      <c r="C13">
        <f>'Raw Data'!$AY442</f>
        <v>42.6</v>
      </c>
      <c r="D13">
        <f>'Raw Data'!$AY584</f>
        <v>43.6</v>
      </c>
    </row>
    <row r="14" spans="1:4">
      <c r="A14">
        <f>'Raw Data'!$AY154</f>
        <v>40.5</v>
      </c>
      <c r="B14">
        <f>'Raw Data'!$AY299</f>
        <v>44.5</v>
      </c>
      <c r="C14">
        <f>'Raw Data'!$AY443</f>
        <v>42.8</v>
      </c>
      <c r="D14">
        <f>'Raw Data'!$AY585</f>
        <v>44.2</v>
      </c>
    </row>
    <row r="15" spans="1:4">
      <c r="A15">
        <f>'Raw Data'!$AY155</f>
        <v>44.4</v>
      </c>
      <c r="B15">
        <f>'Raw Data'!$AY300</f>
        <v>44.4</v>
      </c>
      <c r="C15">
        <f>'Raw Data'!$AY444</f>
        <v>43.5</v>
      </c>
      <c r="D15">
        <f>'Raw Data'!$AY586</f>
        <v>44.3</v>
      </c>
    </row>
    <row r="16" spans="1:4">
      <c r="A16">
        <f>'Raw Data'!$AY156</f>
        <v>47.3</v>
      </c>
      <c r="B16">
        <f>'Raw Data'!$AY301</f>
        <v>43.2</v>
      </c>
      <c r="C16">
        <f>'Raw Data'!$AY445</f>
        <v>43.8</v>
      </c>
      <c r="D16">
        <f>'Raw Data'!$AY587</f>
        <v>43.4</v>
      </c>
    </row>
    <row r="17" spans="1:4">
      <c r="A17">
        <f>'Raw Data'!$AY157</f>
        <v>47</v>
      </c>
      <c r="B17">
        <f>'Raw Data'!$AY302</f>
        <v>42.6</v>
      </c>
      <c r="C17">
        <f>'Raw Data'!$AY446</f>
        <v>43.5</v>
      </c>
      <c r="D17">
        <f>'Raw Data'!$AY588</f>
        <v>41.3</v>
      </c>
    </row>
    <row r="18" spans="1:4">
      <c r="A18">
        <f>'Raw Data'!$AY158</f>
        <v>45.4</v>
      </c>
      <c r="B18">
        <f>'Raw Data'!$AY303</f>
        <v>41.2</v>
      </c>
      <c r="C18">
        <f>'Raw Data'!$AY447</f>
        <v>41.5</v>
      </c>
      <c r="D18">
        <f>'Raw Data'!$AY589</f>
        <v>39.5</v>
      </c>
    </row>
    <row r="19" spans="1:4">
      <c r="A19">
        <f>'Raw Data'!$AY159</f>
        <v>42</v>
      </c>
      <c r="B19">
        <f>'Raw Data'!$AY304</f>
        <v>36.1</v>
      </c>
      <c r="C19">
        <f>'Raw Data'!$AY448</f>
        <v>36.700000000000003</v>
      </c>
      <c r="D19">
        <f>'Raw Data'!$AY590</f>
        <v>34.1</v>
      </c>
    </row>
    <row r="20" spans="1:4">
      <c r="A20">
        <f>'Raw Data'!$AY160</f>
        <v>36.4</v>
      </c>
      <c r="B20">
        <f>'Raw Data'!$AY305</f>
        <v>31.8</v>
      </c>
      <c r="C20">
        <f>'Raw Data'!$AY449</f>
        <v>34.6</v>
      </c>
      <c r="D20">
        <f>'Raw Data'!$AY591</f>
        <v>31.2</v>
      </c>
    </row>
    <row r="21" spans="1:4">
      <c r="A21">
        <f>'Raw Data'!$AY161</f>
        <v>34.1</v>
      </c>
      <c r="B21">
        <f>'Raw Data'!$AY306</f>
        <v>31.4</v>
      </c>
      <c r="C21">
        <f>'Raw Data'!$AY450</f>
        <v>33</v>
      </c>
      <c r="D21">
        <f>'Raw Data'!$AY592</f>
        <v>30</v>
      </c>
    </row>
    <row r="22" spans="1:4">
      <c r="A22">
        <f>'Raw Data'!$AY162</f>
        <v>32.200000000000003</v>
      </c>
      <c r="B22">
        <f>'Raw Data'!$AY307</f>
        <v>29.5</v>
      </c>
      <c r="C22">
        <f>'Raw Data'!$AY451</f>
        <v>28.7</v>
      </c>
      <c r="D22">
        <f>'Raw Data'!$AY593</f>
        <v>27</v>
      </c>
    </row>
    <row r="23" spans="1:4">
      <c r="A23">
        <f>'Raw Data'!$AY163</f>
        <v>27.8</v>
      </c>
      <c r="B23">
        <f>'Raw Data'!$AY308</f>
        <v>26.6</v>
      </c>
      <c r="C23">
        <f>'Raw Data'!$AY452</f>
        <v>27.3</v>
      </c>
      <c r="D23">
        <f>'Raw Data'!$AY594</f>
        <v>25.9</v>
      </c>
    </row>
    <row r="24" spans="1:4">
      <c r="A24">
        <f>'Raw Data'!$AY164</f>
        <v>27.7</v>
      </c>
      <c r="B24">
        <f>'Raw Data'!$AY309</f>
        <v>25</v>
      </c>
      <c r="C24">
        <f>'Raw Data'!$AY453</f>
        <v>26.7</v>
      </c>
      <c r="D24">
        <f>'Raw Data'!$AY595</f>
        <v>25</v>
      </c>
    </row>
    <row r="25" spans="1:4">
      <c r="A25">
        <f>'Raw Data'!$AY165</f>
        <v>26.8</v>
      </c>
      <c r="B25">
        <f>'Raw Data'!$AY310</f>
        <v>24.8</v>
      </c>
      <c r="C25">
        <f>'Raw Data'!$AY454</f>
        <v>24.9</v>
      </c>
      <c r="D25">
        <f>'Raw Data'!$AY596</f>
        <v>24.2</v>
      </c>
    </row>
    <row r="26" spans="1:4">
      <c r="A26">
        <f>'Raw Data'!$AY166</f>
        <v>25.1</v>
      </c>
      <c r="B26">
        <f>'Raw Data'!$AY311</f>
        <v>24.1</v>
      </c>
      <c r="C26">
        <f>'Raw Data'!$AY455</f>
        <v>23.1</v>
      </c>
      <c r="D26">
        <f>'Raw Data'!$AY597</f>
        <v>23.7</v>
      </c>
    </row>
    <row r="27" spans="1:4">
      <c r="A27">
        <f>'Raw Data'!$AY167</f>
        <v>24.8</v>
      </c>
      <c r="B27">
        <f>'Raw Data'!$AY312</f>
        <v>23.4</v>
      </c>
      <c r="C27">
        <f>'Raw Data'!$AY456</f>
        <v>22</v>
      </c>
      <c r="D27">
        <f>'Raw Data'!$AY598</f>
        <v>23.4</v>
      </c>
    </row>
    <row r="28" spans="1:4">
      <c r="A28">
        <f>'Raw Data'!$AY168</f>
        <v>24</v>
      </c>
      <c r="B28">
        <f>'Raw Data'!$AY313</f>
        <v>23.1</v>
      </c>
      <c r="C28">
        <f>'Raw Data'!$AY457</f>
        <v>21.7</v>
      </c>
      <c r="D28">
        <f>'Raw Data'!$AY599</f>
        <v>22.5</v>
      </c>
    </row>
    <row r="29" spans="1:4">
      <c r="A29">
        <f>'Raw Data'!$AY169</f>
        <v>23.5</v>
      </c>
      <c r="B29">
        <f>'Raw Data'!$AY314</f>
        <v>22.9</v>
      </c>
      <c r="C29">
        <f>'Raw Data'!$AY458</f>
        <v>21.1</v>
      </c>
      <c r="D29">
        <f>'Raw Data'!$AY600</f>
        <v>22.1</v>
      </c>
    </row>
    <row r="30" spans="1:4">
      <c r="A30">
        <f>'Raw Data'!$AY170</f>
        <v>23.3</v>
      </c>
      <c r="B30">
        <f>'Raw Data'!$AY315</f>
        <v>22.1</v>
      </c>
      <c r="C30">
        <f>'Raw Data'!$AY459</f>
        <v>21.1</v>
      </c>
      <c r="D30">
        <f>'Raw Data'!$AY601</f>
        <v>21.8</v>
      </c>
    </row>
    <row r="31" spans="1:4">
      <c r="A31">
        <f>'Raw Data'!$AY171</f>
        <v>23.2</v>
      </c>
      <c r="B31">
        <f>'Raw Data'!$AY316</f>
        <v>21.4</v>
      </c>
      <c r="C31">
        <f>'Raw Data'!$AY460</f>
        <v>21.1</v>
      </c>
      <c r="D31">
        <f>'Raw Data'!$AY602</f>
        <v>21.1</v>
      </c>
    </row>
    <row r="32" spans="1:4">
      <c r="A32">
        <f>'Raw Data'!$AY172</f>
        <v>23</v>
      </c>
      <c r="B32">
        <f>'Raw Data'!$AY317</f>
        <v>20.9</v>
      </c>
      <c r="C32">
        <f>'Raw Data'!$AY461</f>
        <v>21.1</v>
      </c>
      <c r="D32">
        <f>'Raw Data'!$AY603</f>
        <v>20.8</v>
      </c>
    </row>
    <row r="33" spans="1:4">
      <c r="A33">
        <f>'Raw Data'!$AY173</f>
        <v>22.1</v>
      </c>
      <c r="B33">
        <f>'Raw Data'!$AY318</f>
        <v>20.5</v>
      </c>
      <c r="C33">
        <f>'Raw Data'!$AY462</f>
        <v>21.1</v>
      </c>
      <c r="D33">
        <f>'Raw Data'!$AY604</f>
        <v>21</v>
      </c>
    </row>
    <row r="34" spans="1:4">
      <c r="A34">
        <f>'Raw Data'!$AY174</f>
        <v>20.9</v>
      </c>
      <c r="B34">
        <f>'Raw Data'!$AY319</f>
        <v>20.5</v>
      </c>
      <c r="C34">
        <f>'Raw Data'!$AY463</f>
        <v>21.9</v>
      </c>
      <c r="D34">
        <f>'Raw Data'!$AY605</f>
        <v>21.2</v>
      </c>
    </row>
    <row r="35" spans="1:4">
      <c r="A35">
        <f>'Raw Data'!$AY175</f>
        <v>20.8</v>
      </c>
      <c r="B35">
        <f>'Raw Data'!$AY320</f>
        <v>20.8</v>
      </c>
      <c r="C35">
        <f>'Raw Data'!$AY464</f>
        <v>23.9</v>
      </c>
      <c r="D35">
        <f>'Raw Data'!$AY606</f>
        <v>21</v>
      </c>
    </row>
    <row r="36" spans="1:4">
      <c r="A36">
        <f>'Raw Data'!$AY176</f>
        <v>20.5</v>
      </c>
      <c r="B36">
        <f>'Raw Data'!$AY321</f>
        <v>21.2</v>
      </c>
      <c r="C36">
        <f>'Raw Data'!$AY465</f>
        <v>25.3</v>
      </c>
      <c r="D36">
        <f>'Raw Data'!$AY607</f>
        <v>21.5</v>
      </c>
    </row>
    <row r="37" spans="1:4">
      <c r="A37">
        <f>'Raw Data'!$AY177</f>
        <v>20.399999999999999</v>
      </c>
      <c r="B37">
        <f>'Raw Data'!$AY322</f>
        <v>22.7</v>
      </c>
      <c r="C37">
        <f>'Raw Data'!$AY466</f>
        <v>28.3</v>
      </c>
      <c r="D37">
        <f>'Raw Data'!$AY608</f>
        <v>22.6</v>
      </c>
    </row>
    <row r="38" spans="1:4">
      <c r="A38">
        <f>'Raw Data'!$AY178</f>
        <v>20.5</v>
      </c>
      <c r="B38">
        <f>'Raw Data'!$AY323</f>
        <v>24.7</v>
      </c>
      <c r="C38">
        <f>'Raw Data'!$AY467</f>
        <v>30.9</v>
      </c>
      <c r="D38">
        <f>'Raw Data'!$AY609</f>
        <v>24.8</v>
      </c>
    </row>
    <row r="39" spans="1:4">
      <c r="A39">
        <f>'Raw Data'!$AY179</f>
        <v>21.6</v>
      </c>
      <c r="B39">
        <f>'Raw Data'!$AY324</f>
        <v>26</v>
      </c>
      <c r="C39">
        <f>'Raw Data'!$AY468</f>
        <v>32</v>
      </c>
      <c r="D39">
        <f>'Raw Data'!$AY610</f>
        <v>27.4</v>
      </c>
    </row>
    <row r="40" spans="1:4">
      <c r="A40">
        <f>'Raw Data'!$AY180</f>
        <v>22.3</v>
      </c>
      <c r="B40">
        <f>'Raw Data'!$AY325</f>
        <v>26.2</v>
      </c>
      <c r="C40">
        <f>'Raw Data'!$AY469</f>
        <v>32.200000000000003</v>
      </c>
      <c r="D40">
        <f>'Raw Data'!$AY611</f>
        <v>27.9</v>
      </c>
    </row>
    <row r="41" spans="1:4">
      <c r="A41">
        <f>'Raw Data'!$AY181</f>
        <v>22.8</v>
      </c>
      <c r="B41">
        <f>'Raw Data'!$AY326</f>
        <v>26.4</v>
      </c>
      <c r="C41">
        <f>'Raw Data'!$AY470</f>
        <v>32</v>
      </c>
      <c r="D41">
        <f>'Raw Data'!$AY612</f>
        <v>29.4</v>
      </c>
    </row>
    <row r="42" spans="1:4">
      <c r="A42">
        <f>'Raw Data'!$AY182</f>
        <v>24.8</v>
      </c>
      <c r="B42">
        <f>'Raw Data'!$AY327</f>
        <v>26.1</v>
      </c>
      <c r="C42">
        <f>'Raw Data'!$AY471</f>
        <v>32.1</v>
      </c>
      <c r="D42">
        <f>'Raw Data'!$AY613</f>
        <v>30.2</v>
      </c>
    </row>
    <row r="43" spans="1:4">
      <c r="A43">
        <f>'Raw Data'!$AY183</f>
        <v>28.2</v>
      </c>
      <c r="B43">
        <f>'Raw Data'!$AY328</f>
        <v>26.3</v>
      </c>
      <c r="C43">
        <f>'Raw Data'!$AY472</f>
        <v>32.4</v>
      </c>
      <c r="D43">
        <f>'Raw Data'!$AY614</f>
        <v>30.4</v>
      </c>
    </row>
    <row r="44" spans="1:4">
      <c r="A44">
        <f>'Raw Data'!$AY184</f>
        <v>29.7</v>
      </c>
      <c r="B44">
        <f>'Raw Data'!$AY329</f>
        <v>27.5</v>
      </c>
      <c r="C44">
        <f>'Raw Data'!$AY473</f>
        <v>32.799999999999997</v>
      </c>
      <c r="D44">
        <f>'Raw Data'!$AY615</f>
        <v>31.6</v>
      </c>
    </row>
    <row r="45" spans="1:4">
      <c r="A45">
        <f>'Raw Data'!$AY185</f>
        <v>31.1</v>
      </c>
      <c r="B45">
        <f>'Raw Data'!$AY330</f>
        <v>29.4</v>
      </c>
      <c r="C45">
        <f>'Raw Data'!$AY474</f>
        <v>33.5</v>
      </c>
      <c r="D45">
        <f>'Raw Data'!$AY616</f>
        <v>33.4</v>
      </c>
    </row>
    <row r="46" spans="1:4">
      <c r="A46">
        <f>'Raw Data'!$AY186</f>
        <v>32.4</v>
      </c>
      <c r="B46">
        <f>'Raw Data'!$AY331</f>
        <v>31</v>
      </c>
      <c r="C46">
        <f>'Raw Data'!$AY475</f>
        <v>34</v>
      </c>
      <c r="D46">
        <f>'Raw Data'!$AY617</f>
        <v>34.6</v>
      </c>
    </row>
    <row r="47" spans="1:4">
      <c r="A47">
        <f>'Raw Data'!$AY187</f>
        <v>34.299999999999997</v>
      </c>
      <c r="B47">
        <f>'Raw Data'!$AY332</f>
        <v>32.799999999999997</v>
      </c>
      <c r="C47">
        <f>'Raw Data'!$AY476</f>
        <v>34.4</v>
      </c>
      <c r="D47">
        <f>'Raw Data'!$AY618</f>
        <v>34.9</v>
      </c>
    </row>
    <row r="48" spans="1:4">
      <c r="A48">
        <f>'Raw Data'!$AY188</f>
        <v>35.700000000000003</v>
      </c>
      <c r="B48">
        <f>'Raw Data'!$AY333</f>
        <v>34.299999999999997</v>
      </c>
      <c r="C48">
        <f>'Raw Data'!$AY477</f>
        <v>33.700000000000003</v>
      </c>
      <c r="D48">
        <f>'Raw Data'!$AY619</f>
        <v>34.5</v>
      </c>
    </row>
    <row r="49" spans="1:4">
      <c r="A49">
        <f>'Raw Data'!$AY189</f>
        <v>35.5</v>
      </c>
      <c r="B49">
        <f>'Raw Data'!$AY334</f>
        <v>35</v>
      </c>
      <c r="C49">
        <f>'Raw Data'!$AY478</f>
        <v>32.9</v>
      </c>
      <c r="D49">
        <f>'Raw Data'!$AY620</f>
        <v>34.200000000000003</v>
      </c>
    </row>
    <row r="50" spans="1:4">
      <c r="A50">
        <f>'Raw Data'!$AY190</f>
        <v>34.9</v>
      </c>
      <c r="B50">
        <f>'Raw Data'!$AY335</f>
        <v>34.9</v>
      </c>
      <c r="C50">
        <f>'Raw Data'!$AY479</f>
        <v>32.9</v>
      </c>
      <c r="D50">
        <f>'Raw Data'!$AY621</f>
        <v>34.1</v>
      </c>
    </row>
    <row r="51" spans="1:4">
      <c r="A51">
        <f>'Raw Data'!$AY191</f>
        <v>33.299999999999997</v>
      </c>
      <c r="B51">
        <f>'Raw Data'!$AY336</f>
        <v>35</v>
      </c>
      <c r="C51">
        <f>'Raw Data'!$AY480</f>
        <v>33.200000000000003</v>
      </c>
      <c r="D51">
        <f>'Raw Data'!$AY622</f>
        <v>34</v>
      </c>
    </row>
    <row r="52" spans="1:4">
      <c r="A52">
        <f>'Raw Data'!$AY192</f>
        <v>31.4</v>
      </c>
      <c r="B52">
        <f>'Raw Data'!$AY337</f>
        <v>35.200000000000003</v>
      </c>
      <c r="C52">
        <f>'Raw Data'!$AY481</f>
        <v>33.9</v>
      </c>
      <c r="D52">
        <f>'Raw Data'!$AY623</f>
        <v>34.1</v>
      </c>
    </row>
    <row r="53" spans="1:4">
      <c r="A53">
        <f>'Raw Data'!$AY193</f>
        <v>31.4</v>
      </c>
      <c r="B53">
        <f>'Raw Data'!$AY338</f>
        <v>35.700000000000003</v>
      </c>
      <c r="C53">
        <f>'Raw Data'!$AY482</f>
        <v>34.200000000000003</v>
      </c>
      <c r="D53">
        <f>'Raw Data'!$AY624</f>
        <v>34.9</v>
      </c>
    </row>
    <row r="54" spans="1:4">
      <c r="A54">
        <f>'Raw Data'!$AY194</f>
        <v>31.2</v>
      </c>
      <c r="B54">
        <f>'Raw Data'!$AY339</f>
        <v>35.9</v>
      </c>
      <c r="C54">
        <f>'Raw Data'!$AY483</f>
        <v>35.1</v>
      </c>
      <c r="D54">
        <f>'Raw Data'!$AY625</f>
        <v>35.1</v>
      </c>
    </row>
    <row r="55" spans="1:4">
      <c r="A55">
        <f>'Raw Data'!$AY195</f>
        <v>31.2</v>
      </c>
      <c r="B55">
        <f>'Raw Data'!$AY340</f>
        <v>35.6</v>
      </c>
      <c r="C55">
        <f>'Raw Data'!$AY484</f>
        <v>35.5</v>
      </c>
      <c r="D55">
        <f>'Raw Data'!$AY626</f>
        <v>35.5</v>
      </c>
    </row>
    <row r="56" spans="1:4">
      <c r="A56">
        <f>'Raw Data'!$AY196</f>
        <v>32</v>
      </c>
      <c r="B56">
        <f>'Raw Data'!$AY341</f>
        <v>34.700000000000003</v>
      </c>
      <c r="C56">
        <f>'Raw Data'!$AY485</f>
        <v>35.299999999999997</v>
      </c>
      <c r="D56">
        <f>'Raw Data'!$AY627</f>
        <v>35.700000000000003</v>
      </c>
    </row>
    <row r="57" spans="1:4">
      <c r="A57">
        <f>'Raw Data'!$AY197</f>
        <v>33.9</v>
      </c>
      <c r="B57">
        <f>'Raw Data'!$AY342</f>
        <v>33.9</v>
      </c>
      <c r="C57">
        <f>'Raw Data'!$AY486</f>
        <v>35.200000000000003</v>
      </c>
      <c r="D57">
        <f>'Raw Data'!$AY628</f>
        <v>35.4</v>
      </c>
    </row>
    <row r="58" spans="1:4">
      <c r="A58">
        <f>'Raw Data'!$AY198</f>
        <v>34.9</v>
      </c>
      <c r="B58">
        <f>'Raw Data'!$AY343</f>
        <v>33.9</v>
      </c>
      <c r="C58">
        <f>'Raw Data'!$AY487</f>
        <v>34.9</v>
      </c>
      <c r="D58">
        <f>'Raw Data'!$AY629</f>
        <v>34.5</v>
      </c>
    </row>
    <row r="59" spans="1:4">
      <c r="A59">
        <f>'Raw Data'!$AY199</f>
        <v>35</v>
      </c>
      <c r="B59">
        <f>'Raw Data'!$AY344</f>
        <v>33.799999999999997</v>
      </c>
      <c r="C59">
        <f>'Raw Data'!$AY488</f>
        <v>35.200000000000003</v>
      </c>
      <c r="D59">
        <f>'Raw Data'!$AY630</f>
        <v>33.700000000000003</v>
      </c>
    </row>
    <row r="60" spans="1:4">
      <c r="A60">
        <f>'Raw Data'!$AY200</f>
        <v>34.700000000000003</v>
      </c>
      <c r="B60">
        <f>'Raw Data'!$AY345</f>
        <v>33.799999999999997</v>
      </c>
      <c r="C60">
        <f>'Raw Data'!$AY489</f>
        <v>36.1</v>
      </c>
      <c r="D60">
        <f>'Raw Data'!$AY631</f>
        <v>34</v>
      </c>
    </row>
    <row r="61" spans="1:4">
      <c r="A61">
        <f>'Raw Data'!$AY201</f>
        <v>34.4</v>
      </c>
      <c r="B61">
        <f>'Raw Data'!$AY346</f>
        <v>33.9</v>
      </c>
      <c r="C61">
        <f>'Raw Data'!$AY490</f>
        <v>36.700000000000003</v>
      </c>
      <c r="D61">
        <f>'Raw Data'!$AY632</f>
        <v>33.9</v>
      </c>
    </row>
    <row r="62" spans="1:4">
      <c r="A62">
        <f>'Raw Data'!$AY202</f>
        <v>34.700000000000003</v>
      </c>
      <c r="B62">
        <f>'Raw Data'!$AY347</f>
        <v>34.1</v>
      </c>
      <c r="C62">
        <f>'Raw Data'!$AY491</f>
        <v>37.5</v>
      </c>
      <c r="D62">
        <f>'Raw Data'!$AY633</f>
        <v>34.200000000000003</v>
      </c>
    </row>
    <row r="63" spans="1:4">
      <c r="A63">
        <f>'Raw Data'!$AY203</f>
        <v>36.1</v>
      </c>
      <c r="B63">
        <f>'Raw Data'!$AY348</f>
        <v>34.6</v>
      </c>
      <c r="C63">
        <f>'Raw Data'!$AY492</f>
        <v>38.299999999999997</v>
      </c>
      <c r="D63">
        <f>'Raw Data'!$AY634</f>
        <v>35.200000000000003</v>
      </c>
    </row>
    <row r="64" spans="1:4">
      <c r="A64">
        <f>'Raw Data'!$AY204</f>
        <v>36.299999999999997</v>
      </c>
      <c r="B64">
        <f>'Raw Data'!$AY349</f>
        <v>36.1</v>
      </c>
      <c r="C64">
        <f>'Raw Data'!$AY493</f>
        <v>38.700000000000003</v>
      </c>
      <c r="D64">
        <f>'Raw Data'!$AY635</f>
        <v>36.5</v>
      </c>
    </row>
    <row r="65" spans="1:4">
      <c r="A65">
        <f>'Raw Data'!$AY205</f>
        <v>37.200000000000003</v>
      </c>
      <c r="B65">
        <f>'Raw Data'!$AY350</f>
        <v>37.200000000000003</v>
      </c>
      <c r="C65">
        <f>'Raw Data'!$AY494</f>
        <v>39.700000000000003</v>
      </c>
      <c r="D65">
        <f>'Raw Data'!$AY636</f>
        <v>38</v>
      </c>
    </row>
    <row r="66" spans="1:4">
      <c r="A66">
        <f>'Raw Data'!$AY206</f>
        <v>38.299999999999997</v>
      </c>
      <c r="B66">
        <f>'Raw Data'!$AY351</f>
        <v>38.299999999999997</v>
      </c>
      <c r="C66">
        <f>'Raw Data'!$AY495</f>
        <v>39.9</v>
      </c>
      <c r="D66">
        <f>'Raw Data'!$AY637</f>
        <v>39.200000000000003</v>
      </c>
    </row>
    <row r="67" spans="1:4">
      <c r="A67">
        <f>'Raw Data'!$AY207</f>
        <v>39.4</v>
      </c>
      <c r="B67">
        <f>'Raw Data'!$AY352</f>
        <v>39.1</v>
      </c>
      <c r="C67">
        <f>'Raw Data'!$AY496</f>
        <v>40</v>
      </c>
      <c r="D67">
        <f>'Raw Data'!$AY638</f>
        <v>39.799999999999997</v>
      </c>
    </row>
    <row r="68" spans="1:4">
      <c r="A68">
        <f>'Raw Data'!$AY208</f>
        <v>41.1</v>
      </c>
      <c r="B68">
        <f>'Raw Data'!$AY353</f>
        <v>39.200000000000003</v>
      </c>
      <c r="C68">
        <f>'Raw Data'!$AY497</f>
        <v>40</v>
      </c>
      <c r="D68">
        <f>'Raw Data'!$AY639</f>
        <v>40.299999999999997</v>
      </c>
    </row>
    <row r="69" spans="1:4">
      <c r="A69">
        <f>'Raw Data'!$AY209</f>
        <v>42</v>
      </c>
      <c r="B69">
        <f>'Raw Data'!$AY354</f>
        <v>39.1</v>
      </c>
      <c r="C69">
        <f>'Raw Data'!$AY498</f>
        <v>41.1</v>
      </c>
      <c r="D69">
        <f>'Raw Data'!$AY640</f>
        <v>41.3</v>
      </c>
    </row>
    <row r="70" spans="1:4">
      <c r="A70">
        <f>'Raw Data'!$AY210</f>
        <v>41.9</v>
      </c>
      <c r="B70">
        <f>'Raw Data'!$AY355</f>
        <v>39</v>
      </c>
      <c r="C70">
        <f>'Raw Data'!$AY499</f>
        <v>43.7</v>
      </c>
      <c r="D70">
        <f>'Raw Data'!$AY641</f>
        <v>41.9</v>
      </c>
    </row>
    <row r="71" spans="1:4">
      <c r="A71">
        <f>'Raw Data'!$AY211</f>
        <v>41.9</v>
      </c>
      <c r="B71">
        <f>'Raw Data'!$AY356</f>
        <v>39.6</v>
      </c>
      <c r="C71">
        <f>'Raw Data'!$AY500</f>
        <v>44.1</v>
      </c>
      <c r="D71">
        <f>'Raw Data'!$AY642</f>
        <v>43.8</v>
      </c>
    </row>
    <row r="72" spans="1:4">
      <c r="A72">
        <f>'Raw Data'!$AY212</f>
        <v>41.7</v>
      </c>
      <c r="B72">
        <f>'Raw Data'!$AY357</f>
        <v>42</v>
      </c>
      <c r="C72">
        <f>'Raw Data'!$AY501</f>
        <v>44.3</v>
      </c>
      <c r="D72">
        <f>'Raw Data'!$AY643</f>
        <v>45</v>
      </c>
    </row>
    <row r="73" spans="1:4">
      <c r="A73">
        <f>'Raw Data'!$AY213</f>
        <v>41.4</v>
      </c>
      <c r="B73">
        <f>'Raw Data'!$AY358</f>
        <v>44.2</v>
      </c>
      <c r="C73">
        <f>'Raw Data'!$AY502</f>
        <v>44.3</v>
      </c>
      <c r="D73">
        <f>'Raw Data'!$AY644</f>
        <v>45</v>
      </c>
    </row>
    <row r="74" spans="1:4">
      <c r="A74">
        <f>'Raw Data'!$AY214</f>
        <v>42.3</v>
      </c>
      <c r="B74">
        <f>'Raw Data'!$AY359</f>
        <v>44.5</v>
      </c>
      <c r="C74">
        <f>'Raw Data'!$AY503</f>
        <v>44.4</v>
      </c>
      <c r="D74">
        <f>'Raw Data'!$AY645</f>
        <v>44.9</v>
      </c>
    </row>
    <row r="75" spans="1:4">
      <c r="A75">
        <f>'Raw Data'!$AY215</f>
        <v>44.5</v>
      </c>
      <c r="B75">
        <f>'Raw Data'!$AY360</f>
        <v>45.2</v>
      </c>
      <c r="C75">
        <f>'Raw Data'!$AY504</f>
        <v>43.7</v>
      </c>
      <c r="D75">
        <f>'Raw Data'!$AY646</f>
        <v>44.6</v>
      </c>
    </row>
    <row r="76" spans="1:4">
      <c r="A76">
        <f>'Raw Data'!$AY216</f>
        <v>44.6</v>
      </c>
      <c r="B76">
        <f>'Raw Data'!$AY361</f>
        <v>44.4</v>
      </c>
      <c r="C76">
        <f>'Raw Data'!$AY505</f>
        <v>41</v>
      </c>
      <c r="D76">
        <f>'Raw Data'!$AY647</f>
        <v>42.8</v>
      </c>
    </row>
    <row r="77" spans="1:4">
      <c r="A77">
        <f>'Raw Data'!$AY217</f>
        <v>44.7</v>
      </c>
      <c r="B77">
        <f>'Raw Data'!$AY362</f>
        <v>42.7</v>
      </c>
      <c r="C77">
        <f>'Raw Data'!$AY506</f>
        <v>39.299999999999997</v>
      </c>
      <c r="D77">
        <f>'Raw Data'!$AY648</f>
        <v>40.200000000000003</v>
      </c>
    </row>
    <row r="78" spans="1:4">
      <c r="A78">
        <f>'Raw Data'!$AY218</f>
        <v>43.4</v>
      </c>
      <c r="B78">
        <f>'Raw Data'!$AY363</f>
        <v>42.3</v>
      </c>
      <c r="C78">
        <f>'Raw Data'!$AY507</f>
        <v>37.1</v>
      </c>
      <c r="D78">
        <f>'Raw Data'!$AY649</f>
        <v>38.700000000000003</v>
      </c>
    </row>
    <row r="79" spans="1:4">
      <c r="A79">
        <f>'Raw Data'!$AY219</f>
        <v>41.2</v>
      </c>
      <c r="B79">
        <f>'Raw Data'!$AY364</f>
        <v>40.799999999999997</v>
      </c>
      <c r="C79">
        <f>'Raw Data'!$AY508</f>
        <v>35</v>
      </c>
      <c r="D79">
        <f>'Raw Data'!$AY650</f>
        <v>36.4</v>
      </c>
    </row>
    <row r="80" spans="1:4">
      <c r="A80">
        <f>'Raw Data'!$AY220</f>
        <v>40.700000000000003</v>
      </c>
      <c r="B80">
        <f>'Raw Data'!$AY365</f>
        <v>38.700000000000003</v>
      </c>
      <c r="C80">
        <f>'Raw Data'!$AY509</f>
        <v>33.5</v>
      </c>
      <c r="D80">
        <f>'Raw Data'!$AY651</f>
        <v>34.200000000000003</v>
      </c>
    </row>
    <row r="81" spans="1:4">
      <c r="A81">
        <f>'Raw Data'!$AY221</f>
        <v>39.1</v>
      </c>
      <c r="B81">
        <f>'Raw Data'!$AY366</f>
        <v>36.200000000000003</v>
      </c>
      <c r="C81">
        <f>'Raw Data'!$AY510</f>
        <v>33</v>
      </c>
      <c r="D81">
        <f>'Raw Data'!$AY652</f>
        <v>34</v>
      </c>
    </row>
    <row r="82" spans="1:4">
      <c r="A82">
        <f>'Raw Data'!$AY222</f>
        <v>37.299999999999997</v>
      </c>
      <c r="B82">
        <f>'Raw Data'!$AY367</f>
        <v>34.4</v>
      </c>
      <c r="C82">
        <f>'Raw Data'!$AY511</f>
        <v>32.9</v>
      </c>
      <c r="D82">
        <f>'Raw Data'!$AY653</f>
        <v>33.4</v>
      </c>
    </row>
    <row r="83" spans="1:4">
      <c r="A83">
        <f>'Raw Data'!$AY223</f>
        <v>35.5</v>
      </c>
      <c r="B83">
        <f>'Raw Data'!$AY368</f>
        <v>33.9</v>
      </c>
      <c r="C83">
        <f>'Raw Data'!$AY512</f>
        <v>32.4</v>
      </c>
      <c r="D83">
        <f>'Raw Data'!$AY654</f>
        <v>33.299999999999997</v>
      </c>
    </row>
    <row r="84" spans="1:4">
      <c r="A84">
        <f>'Raw Data'!$AY224</f>
        <v>34.4</v>
      </c>
      <c r="B84">
        <f>'Raw Data'!$AY369</f>
        <v>33.5</v>
      </c>
      <c r="C84">
        <f>'Raw Data'!$AY513</f>
        <v>31.4</v>
      </c>
      <c r="D84">
        <f>'Raw Data'!$AY655</f>
        <v>33</v>
      </c>
    </row>
    <row r="85" spans="1:4">
      <c r="A85">
        <f>'Raw Data'!$AY225</f>
        <v>34.1</v>
      </c>
      <c r="B85">
        <f>'Raw Data'!$AY370</f>
        <v>32.299999999999997</v>
      </c>
      <c r="C85">
        <f>'Raw Data'!$AY514</f>
        <v>31.1</v>
      </c>
      <c r="D85">
        <f>'Raw Data'!$AY656</f>
        <v>31.2</v>
      </c>
    </row>
    <row r="86" spans="1:4">
      <c r="A86">
        <f>'Raw Data'!$AY226</f>
        <v>33.9</v>
      </c>
      <c r="B86">
        <f>'Raw Data'!$AY371</f>
        <v>30.9</v>
      </c>
      <c r="C86">
        <f>'Raw Data'!$AY515</f>
        <v>29.8</v>
      </c>
      <c r="D86">
        <f>'Raw Data'!$AY657</f>
        <v>29</v>
      </c>
    </row>
    <row r="87" spans="1:4">
      <c r="A87">
        <f>'Raw Data'!$AY227</f>
        <v>33.1</v>
      </c>
      <c r="B87">
        <f>'Raw Data'!$AY372</f>
        <v>29.2</v>
      </c>
      <c r="C87">
        <f>'Raw Data'!$AY516</f>
        <v>27.8</v>
      </c>
      <c r="D87">
        <f>'Raw Data'!$AY658</f>
        <v>27.9</v>
      </c>
    </row>
    <row r="88" spans="1:4">
      <c r="A88">
        <f>'Raw Data'!$AY228</f>
        <v>32</v>
      </c>
      <c r="B88">
        <f>'Raw Data'!$AY373</f>
        <v>27.5</v>
      </c>
      <c r="C88">
        <f>'Raw Data'!$AY517</f>
        <v>26.1</v>
      </c>
      <c r="D88">
        <f>'Raw Data'!$AY659</f>
        <v>25.4</v>
      </c>
    </row>
    <row r="89" spans="1:4">
      <c r="A89">
        <f>'Raw Data'!$AY229</f>
        <v>31.1</v>
      </c>
      <c r="B89">
        <f>'Raw Data'!$AY374</f>
        <v>26.4</v>
      </c>
      <c r="C89">
        <f>'Raw Data'!$AY518</f>
        <v>25</v>
      </c>
      <c r="D89">
        <f>'Raw Data'!$AY660</f>
        <v>24.7</v>
      </c>
    </row>
    <row r="90" spans="1:4">
      <c r="A90">
        <f>'Raw Data'!$AY230</f>
        <v>30.4</v>
      </c>
      <c r="B90">
        <f>'Raw Data'!$AY375</f>
        <v>26</v>
      </c>
      <c r="C90">
        <f>'Raw Data'!$AY519</f>
        <v>24.6</v>
      </c>
      <c r="D90">
        <f>'Raw Data'!$AY661</f>
        <v>22.7</v>
      </c>
    </row>
    <row r="91" spans="1:4">
      <c r="A91">
        <f>'Raw Data'!$AY231</f>
        <v>29.7</v>
      </c>
      <c r="B91">
        <f>'Raw Data'!$AY376</f>
        <v>24.5</v>
      </c>
      <c r="C91">
        <f>'Raw Data'!$AY520</f>
        <v>24.4</v>
      </c>
      <c r="D91">
        <f>'Raw Data'!$AY662</f>
        <v>22.1</v>
      </c>
    </row>
    <row r="92" spans="1:4">
      <c r="A92">
        <f>'Raw Data'!$AY232</f>
        <v>27.4</v>
      </c>
      <c r="B92">
        <f>'Raw Data'!$AY377</f>
        <v>22.7</v>
      </c>
      <c r="C92">
        <f>'Raw Data'!$AY521</f>
        <v>23.9</v>
      </c>
      <c r="D92">
        <f>'Raw Data'!$AY663</f>
        <v>21.7</v>
      </c>
    </row>
    <row r="93" spans="1:4">
      <c r="A93">
        <f>'Raw Data'!$AY233</f>
        <v>25.8</v>
      </c>
      <c r="B93">
        <f>'Raw Data'!$AY378</f>
        <v>21.9</v>
      </c>
      <c r="C93">
        <f>'Raw Data'!$AY522</f>
        <v>22.1</v>
      </c>
      <c r="D93">
        <f>'Raw Data'!$AY664</f>
        <v>20.7</v>
      </c>
    </row>
    <row r="94" spans="1:4">
      <c r="A94">
        <f>'Raw Data'!$AY234</f>
        <v>25.3</v>
      </c>
      <c r="B94">
        <f>'Raw Data'!$AY379</f>
        <v>20.8</v>
      </c>
      <c r="C94">
        <f>'Raw Data'!$AY523</f>
        <v>21</v>
      </c>
      <c r="D94">
        <f>'Raw Data'!$AY665</f>
        <v>20.2</v>
      </c>
    </row>
    <row r="95" spans="1:4">
      <c r="A95">
        <f>'Raw Data'!$AY235</f>
        <v>24.4</v>
      </c>
      <c r="B95">
        <f>'Raw Data'!$AY380</f>
        <v>20.399999999999999</v>
      </c>
      <c r="C95">
        <f>'Raw Data'!$AY524</f>
        <v>20.8</v>
      </c>
      <c r="D95">
        <f>'Raw Data'!$AY666</f>
        <v>20</v>
      </c>
    </row>
    <row r="96" spans="1:4">
      <c r="A96">
        <f>'Raw Data'!$AY236</f>
        <v>23</v>
      </c>
      <c r="B96">
        <f>'Raw Data'!$AY381</f>
        <v>19.8</v>
      </c>
      <c r="C96">
        <f>'Raw Data'!$AY525</f>
        <v>19.899999999999999</v>
      </c>
      <c r="D96">
        <f>'Raw Data'!$AY667</f>
        <v>20.3</v>
      </c>
    </row>
    <row r="97" spans="1:4">
      <c r="A97">
        <f>'Raw Data'!$AY237</f>
        <v>22.6</v>
      </c>
      <c r="B97">
        <f>'Raw Data'!$AY382</f>
        <v>19.8</v>
      </c>
      <c r="C97">
        <f>'Raw Data'!$AY526</f>
        <v>20</v>
      </c>
      <c r="D97">
        <f>'Raw Data'!$AY668</f>
        <v>21.1</v>
      </c>
    </row>
    <row r="98" spans="1:4">
      <c r="A98">
        <f>'Raw Data'!$AY238</f>
        <v>22.4</v>
      </c>
      <c r="B98">
        <f>'Raw Data'!$AY383</f>
        <v>19.8</v>
      </c>
      <c r="C98">
        <f>'Raw Data'!$AY527</f>
        <v>20.3</v>
      </c>
      <c r="D98">
        <f>'Raw Data'!$AY669</f>
        <v>22.7</v>
      </c>
    </row>
    <row r="99" spans="1:4">
      <c r="A99">
        <f>'Raw Data'!$AY239</f>
        <v>22.1</v>
      </c>
      <c r="B99">
        <f>'Raw Data'!$AY384</f>
        <v>20.7</v>
      </c>
      <c r="C99">
        <f>'Raw Data'!$AY528</f>
        <v>20.3</v>
      </c>
      <c r="D99">
        <f>'Raw Data'!$AY670</f>
        <v>23.6</v>
      </c>
    </row>
    <row r="100" spans="1:4">
      <c r="A100">
        <f>'Raw Data'!$AY240</f>
        <v>21.7</v>
      </c>
      <c r="B100">
        <f>'Raw Data'!$AY385</f>
        <v>23</v>
      </c>
      <c r="C100">
        <f>'Raw Data'!$AY529</f>
        <v>21.1</v>
      </c>
      <c r="D100">
        <f>'Raw Data'!$AY671</f>
        <v>24</v>
      </c>
    </row>
    <row r="101" spans="1:4">
      <c r="A101">
        <f>'Raw Data'!$AY241</f>
        <v>22.2</v>
      </c>
      <c r="B101">
        <f>'Raw Data'!$AY386</f>
        <v>23.6</v>
      </c>
      <c r="C101">
        <f>'Raw Data'!$AY530</f>
        <v>24</v>
      </c>
      <c r="D101">
        <f>'Raw Data'!$AY672</f>
        <v>24.5</v>
      </c>
    </row>
    <row r="102" spans="1:4">
      <c r="A102">
        <f>'Raw Data'!$AY242</f>
        <v>22.5</v>
      </c>
      <c r="B102">
        <f>'Raw Data'!$AY387</f>
        <v>23.8</v>
      </c>
      <c r="C102">
        <f>'Raw Data'!$AY531</f>
        <v>26.2</v>
      </c>
      <c r="D102">
        <f>'Raw Data'!$AY673</f>
        <v>25.1</v>
      </c>
    </row>
    <row r="103" spans="1:4">
      <c r="A103">
        <f>'Raw Data'!$AY243</f>
        <v>22.9</v>
      </c>
      <c r="B103">
        <f>'Raw Data'!$AY388</f>
        <v>24.1</v>
      </c>
      <c r="C103">
        <f>'Raw Data'!$AY532</f>
        <v>26.7</v>
      </c>
      <c r="D103">
        <f>'Raw Data'!$AY674</f>
        <v>25.9</v>
      </c>
    </row>
    <row r="104" spans="1:4">
      <c r="A104">
        <f>'Raw Data'!$AY244</f>
        <v>23.4</v>
      </c>
      <c r="B104">
        <f>'Raw Data'!$AY389</f>
        <v>24.3</v>
      </c>
      <c r="C104">
        <f>'Raw Data'!$AY533</f>
        <v>27.6</v>
      </c>
      <c r="D104">
        <f>'Raw Data'!$AY675</f>
        <v>26.8</v>
      </c>
    </row>
    <row r="105" spans="1:4">
      <c r="A105">
        <f>'Raw Data'!$AY245</f>
        <v>25.3</v>
      </c>
      <c r="B105">
        <f>'Raw Data'!$AY390</f>
        <v>24.2</v>
      </c>
      <c r="C105">
        <f>'Raw Data'!$AY534</f>
        <v>28.6</v>
      </c>
      <c r="D105">
        <f>'Raw Data'!$AY676</f>
        <v>27.1</v>
      </c>
    </row>
    <row r="106" spans="1:4">
      <c r="A106">
        <f>'Raw Data'!$AY246</f>
        <v>28.3</v>
      </c>
      <c r="B106">
        <f>'Raw Data'!$AY391</f>
        <v>24.8</v>
      </c>
      <c r="C106">
        <f>'Raw Data'!$AY535</f>
        <v>29.9</v>
      </c>
      <c r="D106">
        <f>'Raw Data'!$AY677</f>
        <v>27.9</v>
      </c>
    </row>
    <row r="107" spans="1:4">
      <c r="A107">
        <f>'Raw Data'!$AY247</f>
        <v>29.5</v>
      </c>
      <c r="B107">
        <f>'Raw Data'!$AY392</f>
        <v>26.5</v>
      </c>
      <c r="C107">
        <f>'Raw Data'!$AY536</f>
        <v>31.4</v>
      </c>
      <c r="D107">
        <f>'Raw Data'!$AY678</f>
        <v>28.7</v>
      </c>
    </row>
    <row r="108" spans="1:4">
      <c r="A108">
        <f>'Raw Data'!$AY248</f>
        <v>29.8</v>
      </c>
      <c r="B108">
        <f>'Raw Data'!$AY393</f>
        <v>29.2</v>
      </c>
      <c r="C108">
        <f>'Raw Data'!$AY537</f>
        <v>31.6</v>
      </c>
      <c r="D108">
        <f>'Raw Data'!$AY679</f>
        <v>29.5</v>
      </c>
    </row>
    <row r="109" spans="1:4">
      <c r="A109">
        <f>'Raw Data'!$AY249</f>
        <v>30.9</v>
      </c>
      <c r="B109">
        <f>'Raw Data'!$AY394</f>
        <v>31.6</v>
      </c>
      <c r="C109">
        <f>'Raw Data'!$AY538</f>
        <v>31.8</v>
      </c>
      <c r="D109">
        <f>'Raw Data'!$AY680</f>
        <v>30.2</v>
      </c>
    </row>
    <row r="110" spans="1:4">
      <c r="A110">
        <f>'Raw Data'!$AY250</f>
        <v>32</v>
      </c>
      <c r="B110">
        <f>'Raw Data'!$AY395</f>
        <v>31.9</v>
      </c>
      <c r="C110">
        <f>'Raw Data'!$AY539</f>
        <v>31.6</v>
      </c>
      <c r="D110">
        <f>'Raw Data'!$AY681</f>
        <v>30.9</v>
      </c>
    </row>
    <row r="111" spans="1:4">
      <c r="A111">
        <f>'Raw Data'!$AY251</f>
        <v>32.4</v>
      </c>
      <c r="B111">
        <f>'Raw Data'!$AY396</f>
        <v>32.4</v>
      </c>
      <c r="C111">
        <f>'Raw Data'!$AY540</f>
        <v>32</v>
      </c>
      <c r="D111">
        <f>'Raw Data'!$AY682</f>
        <v>31.2</v>
      </c>
    </row>
    <row r="112" spans="1:4">
      <c r="A112">
        <f>'Raw Data'!$AY252</f>
        <v>31.8</v>
      </c>
      <c r="B112">
        <f>'Raw Data'!$AY397</f>
        <v>32.1</v>
      </c>
      <c r="C112">
        <f>'Raw Data'!$AY541</f>
        <v>32.1</v>
      </c>
      <c r="D112">
        <f>'Raw Data'!$AY683</f>
        <v>31.5</v>
      </c>
    </row>
    <row r="113" spans="1:4">
      <c r="A113">
        <f>'Raw Data'!$AY253</f>
        <v>31</v>
      </c>
      <c r="B113">
        <f>'Raw Data'!$AY398</f>
        <v>31.6</v>
      </c>
      <c r="C113">
        <f>'Raw Data'!$AY542</f>
        <v>32.1</v>
      </c>
      <c r="D113">
        <f>'Raw Data'!$AY684</f>
        <v>31.4</v>
      </c>
    </row>
    <row r="114" spans="1:4">
      <c r="A114">
        <f>'Raw Data'!$AY254</f>
        <v>31.1</v>
      </c>
      <c r="B114">
        <f>'Raw Data'!$AY399</f>
        <v>31.2</v>
      </c>
      <c r="C114">
        <f>'Raw Data'!$AY543</f>
        <v>31.9</v>
      </c>
      <c r="D114">
        <f>'Raw Data'!$AY685</f>
        <v>31.3</v>
      </c>
    </row>
    <row r="115" spans="1:4">
      <c r="A115">
        <f>'Raw Data'!$AY255</f>
        <v>31.5</v>
      </c>
      <c r="B115">
        <f>'Raw Data'!$AY400</f>
        <v>30.9</v>
      </c>
      <c r="C115">
        <f>'Raw Data'!$AY544</f>
        <v>31.2</v>
      </c>
      <c r="D115">
        <f>'Raw Data'!$AY686</f>
        <v>31.6</v>
      </c>
    </row>
    <row r="116" spans="1:4">
      <c r="A116">
        <f>'Raw Data'!$AY256</f>
        <v>32</v>
      </c>
      <c r="B116">
        <f>'Raw Data'!$AY401</f>
        <v>31</v>
      </c>
      <c r="C116">
        <f>'Raw Data'!$AY545</f>
        <v>27.3</v>
      </c>
      <c r="D116">
        <f>'Raw Data'!$AY687</f>
        <v>32.299999999999997</v>
      </c>
    </row>
    <row r="117" spans="1:4">
      <c r="A117">
        <f>'Raw Data'!$AY257</f>
        <v>32.299999999999997</v>
      </c>
      <c r="B117">
        <f>'Raw Data'!$AY402</f>
        <v>32.4</v>
      </c>
      <c r="C117">
        <f>'Raw Data'!$AY546</f>
        <v>24.4</v>
      </c>
      <c r="D117">
        <f>'Raw Data'!$AY688</f>
        <v>32.4</v>
      </c>
    </row>
    <row r="118" spans="1:4">
      <c r="A118">
        <f>'Raw Data'!$AY258</f>
        <v>32.799999999999997</v>
      </c>
      <c r="B118">
        <f>'Raw Data'!$AY403</f>
        <v>32.9</v>
      </c>
      <c r="C118">
        <f>'Raw Data'!$AY547</f>
        <v>35.1</v>
      </c>
      <c r="D118">
        <f>'Raw Data'!$AY689</f>
        <v>33.700000000000003</v>
      </c>
    </row>
    <row r="119" spans="1:4">
      <c r="A119">
        <f>'Raw Data'!$AY259</f>
        <v>32.5</v>
      </c>
      <c r="B119">
        <f>'Raw Data'!$AY404</f>
        <v>32.9</v>
      </c>
      <c r="C119">
        <f>'Raw Data'!$AY548</f>
        <v>37.200000000000003</v>
      </c>
      <c r="D119">
        <f>'Raw Data'!$AY690</f>
        <v>36.1</v>
      </c>
    </row>
    <row r="120" spans="1:4">
      <c r="A120">
        <f>'Raw Data'!$AY260</f>
        <v>32.5</v>
      </c>
      <c r="B120">
        <f>'Raw Data'!$AY405</f>
        <v>33.200000000000003</v>
      </c>
      <c r="C120">
        <f>'Raw Data'!$AY549</f>
        <v>38.799999999999997</v>
      </c>
      <c r="D120">
        <f>'Raw Data'!$AY691</f>
        <v>36.799999999999997</v>
      </c>
    </row>
    <row r="121" spans="1:4">
      <c r="A121">
        <f>'Raw Data'!$AY261</f>
        <v>33.200000000000003</v>
      </c>
      <c r="B121">
        <f>'Raw Data'!$AY406</f>
        <v>34.200000000000003</v>
      </c>
      <c r="C121">
        <f>'Raw Data'!$AY550</f>
        <v>39.6</v>
      </c>
      <c r="D121">
        <f>'Raw Data'!$AY692</f>
        <v>39</v>
      </c>
    </row>
    <row r="122" spans="1:4">
      <c r="A122">
        <f>'Raw Data'!$AY262</f>
        <v>35.4</v>
      </c>
      <c r="B122">
        <f>'Raw Data'!$AY407</f>
        <v>35.5</v>
      </c>
      <c r="C122">
        <f>'Raw Data'!$AY551</f>
        <v>39.6</v>
      </c>
      <c r="D122">
        <f>'Raw Data'!$AY693</f>
        <v>40.6</v>
      </c>
    </row>
    <row r="123" spans="1:4">
      <c r="A123">
        <f>'Raw Data'!$AY263</f>
        <v>37.5</v>
      </c>
      <c r="B123">
        <f>'Raw Data'!$AY408</f>
        <v>36.4</v>
      </c>
      <c r="C123">
        <f>'Raw Data'!$AY552</f>
        <v>40.799999999999997</v>
      </c>
      <c r="D123">
        <f>'Raw Data'!$AY694</f>
        <v>41.3</v>
      </c>
    </row>
    <row r="124" spans="1:4">
      <c r="A124">
        <f>'Raw Data'!$AY264</f>
        <v>40</v>
      </c>
      <c r="B124">
        <f>'Raw Data'!$AY409</f>
        <v>38.6</v>
      </c>
      <c r="C124">
        <f>'Raw Data'!$AY553</f>
        <v>43.4</v>
      </c>
      <c r="D124">
        <f>'Raw Data'!$AY695</f>
        <v>42.1</v>
      </c>
    </row>
    <row r="125" spans="1:4">
      <c r="A125">
        <f>'Raw Data'!$AY265</f>
        <v>42</v>
      </c>
      <c r="B125">
        <f>'Raw Data'!$AY410</f>
        <v>40.9</v>
      </c>
      <c r="C125">
        <f>'Raw Data'!$AY554</f>
        <v>43.4</v>
      </c>
      <c r="D125">
        <f>'Raw Data'!$AY696</f>
        <v>42.6</v>
      </c>
    </row>
    <row r="126" spans="1:4">
      <c r="A126">
        <f>'Raw Data'!$AY266</f>
        <v>43.7</v>
      </c>
      <c r="B126">
        <f>'Raw Data'!$AY411</f>
        <v>42.3</v>
      </c>
      <c r="C126">
        <f>'Raw Data'!$AY555</f>
        <v>43.9</v>
      </c>
      <c r="D126">
        <f>'Raw Data'!$AY697</f>
        <v>42.5</v>
      </c>
    </row>
    <row r="127" spans="1:4">
      <c r="A127">
        <f>'Raw Data'!$AY267</f>
        <v>44.4</v>
      </c>
      <c r="B127">
        <f>'Raw Data'!$AY412</f>
        <v>43.1</v>
      </c>
      <c r="C127">
        <f>'Raw Data'!$AY556</f>
        <v>44.8</v>
      </c>
      <c r="D127">
        <f>'Raw Data'!$AY698</f>
        <v>42.8</v>
      </c>
    </row>
    <row r="128" spans="1:4">
      <c r="A128">
        <f>'Raw Data'!$AY268</f>
        <v>46</v>
      </c>
      <c r="B128">
        <f>'Raw Data'!$AY413</f>
        <v>44.9</v>
      </c>
      <c r="C128">
        <f>'Raw Data'!$AY557</f>
        <v>43.8</v>
      </c>
      <c r="D128">
        <f>'Raw Data'!$AY699</f>
        <v>42.8</v>
      </c>
    </row>
    <row r="129" spans="1:4">
      <c r="A129">
        <f>'Raw Data'!$AY269</f>
        <v>45.7</v>
      </c>
      <c r="B129">
        <f>'Raw Data'!$AY414</f>
        <v>45.1</v>
      </c>
      <c r="C129">
        <f>'Raw Data'!$AY558</f>
        <v>42.3</v>
      </c>
      <c r="D129">
        <f>'Raw Data'!$AY700</f>
        <v>41.5</v>
      </c>
    </row>
    <row r="130" spans="1:4">
      <c r="A130">
        <f>'Raw Data'!$AY270</f>
        <v>44.8</v>
      </c>
      <c r="B130">
        <f>'Raw Data'!$AY415</f>
        <v>45.2</v>
      </c>
      <c r="C130">
        <f>'Raw Data'!$AY559</f>
        <v>36.700000000000003</v>
      </c>
      <c r="D130">
        <f>'Raw Data'!$AY701</f>
        <v>38.4</v>
      </c>
    </row>
    <row r="131" spans="1:4">
      <c r="A131">
        <f>'Raw Data'!$AY271</f>
        <v>44.3</v>
      </c>
      <c r="B131">
        <f>'Raw Data'!$AY416</f>
        <v>45.2</v>
      </c>
      <c r="C131">
        <f>'Raw Data'!$AY560</f>
        <v>31.6</v>
      </c>
      <c r="D131">
        <f>'Raw Data'!$AY702</f>
        <v>37.200000000000003</v>
      </c>
    </row>
    <row r="132" spans="1:4">
      <c r="A132">
        <f>'Raw Data'!$AY272</f>
        <v>43.5</v>
      </c>
      <c r="B132">
        <f>'Raw Data'!$AY417</f>
        <v>45.1</v>
      </c>
      <c r="C132">
        <f>'Raw Data'!$AY561</f>
        <v>30.8</v>
      </c>
      <c r="D132">
        <f>'Raw Data'!$AY703</f>
        <v>33.700000000000003</v>
      </c>
    </row>
    <row r="133" spans="1:4">
      <c r="A133">
        <f>'Raw Data'!$AY273</f>
        <v>40.200000000000003</v>
      </c>
      <c r="B133">
        <f>'Raw Data'!$AY418</f>
        <v>42.5</v>
      </c>
      <c r="C133">
        <f>'Raw Data'!$AY562</f>
        <v>29.6</v>
      </c>
      <c r="D133">
        <f>'Raw Data'!$AY704</f>
        <v>31.5</v>
      </c>
    </row>
    <row r="134" spans="1:4">
      <c r="A134">
        <f>'Raw Data'!$AY274</f>
        <v>36.9</v>
      </c>
      <c r="B134">
        <f>'Raw Data'!$AY419</f>
        <v>35</v>
      </c>
      <c r="C134">
        <f>'Raw Data'!$AY563</f>
        <v>29</v>
      </c>
      <c r="D134">
        <f>'Raw Data'!$AY705</f>
        <v>30.3</v>
      </c>
    </row>
    <row r="135" spans="1:4">
      <c r="A135">
        <f>'Raw Data'!$AY275</f>
        <v>35.299999999999997</v>
      </c>
      <c r="B135">
        <f>'Raw Data'!$AY420</f>
        <v>31.4</v>
      </c>
      <c r="C135">
        <f>'Raw Data'!$AY564</f>
        <v>28.4</v>
      </c>
      <c r="D135">
        <f>'Raw Data'!$AY706</f>
        <v>29.8</v>
      </c>
    </row>
    <row r="136" spans="1:4">
      <c r="A136">
        <f>'Raw Data'!$AY276</f>
        <v>30.9</v>
      </c>
      <c r="B136">
        <f>'Raw Data'!$AY421</f>
        <v>30.8</v>
      </c>
      <c r="C136">
        <f>'Raw Data'!$AY565</f>
        <v>28.4</v>
      </c>
      <c r="D136">
        <f>'Raw Data'!$AY707</f>
        <v>29.5</v>
      </c>
    </row>
    <row r="137" spans="1:4">
      <c r="A137">
        <f>'Raw Data'!$AY277</f>
        <v>29.6</v>
      </c>
      <c r="B137">
        <f>'Raw Data'!$AY422</f>
        <v>29.8</v>
      </c>
      <c r="C137">
        <f>'Raw Data'!$AY566</f>
        <v>28.2</v>
      </c>
      <c r="D137">
        <f>'Raw Data'!$AY708</f>
        <v>29.3</v>
      </c>
    </row>
    <row r="138" spans="1:4">
      <c r="A138">
        <f>'Raw Data'!$AY278</f>
        <v>29.1</v>
      </c>
      <c r="B138">
        <f>'Raw Data'!$AY423</f>
        <v>28.6</v>
      </c>
      <c r="C138">
        <f>'Raw Data'!$AY567</f>
        <v>28.2</v>
      </c>
      <c r="D138">
        <f>'Raw Data'!$AY709</f>
        <v>29</v>
      </c>
    </row>
    <row r="139" spans="1:4">
      <c r="A139">
        <f>'Raw Data'!$AY279</f>
        <v>28</v>
      </c>
      <c r="B139">
        <f>'Raw Data'!$AY424</f>
        <v>28.7</v>
      </c>
      <c r="C139">
        <f>'Raw Data'!$AY568</f>
        <v>28.2</v>
      </c>
      <c r="D139">
        <f>'Raw Data'!$AY710</f>
        <v>29.3</v>
      </c>
    </row>
    <row r="140" spans="1:4">
      <c r="A140">
        <f>'Raw Data'!$AY280</f>
        <v>27.8</v>
      </c>
      <c r="B140">
        <f>'Raw Data'!$AY425</f>
        <v>28.3</v>
      </c>
      <c r="C140">
        <f>'Raw Data'!$AY569</f>
        <v>28.2</v>
      </c>
      <c r="D140">
        <f>'Raw Data'!$AY711</f>
        <v>30.8</v>
      </c>
    </row>
    <row r="141" spans="1:4">
      <c r="A141">
        <f>'Raw Data'!$AY281</f>
        <v>27.7</v>
      </c>
      <c r="B141">
        <f>'Raw Data'!$AY426</f>
        <v>27.8</v>
      </c>
      <c r="C141">
        <f>'Raw Data'!$AY570</f>
        <v>28.7</v>
      </c>
      <c r="D141">
        <f>'Raw Data'!$AY712</f>
        <v>31.8</v>
      </c>
    </row>
    <row r="142" spans="1:4">
      <c r="A142">
        <f>'Raw Data'!$AY282</f>
        <v>27.9</v>
      </c>
      <c r="B142">
        <f>'Raw Data'!$AY427</f>
        <v>27.8</v>
      </c>
      <c r="C142">
        <f>'Raw Data'!$AY571</f>
        <v>29.9</v>
      </c>
      <c r="D142">
        <f>'Raw Data'!$AY713</f>
        <v>32.799999999999997</v>
      </c>
    </row>
    <row r="143" spans="1:4">
      <c r="A143">
        <f>'Raw Data'!$AY283</f>
        <v>29.2</v>
      </c>
      <c r="B143">
        <f>'Raw Data'!$AY428</f>
        <v>29.3</v>
      </c>
      <c r="C143">
        <f>'Raw Data'!$AY572</f>
        <v>31.5</v>
      </c>
      <c r="D143">
        <f>'Raw Data'!$AY714</f>
        <v>35.9</v>
      </c>
    </row>
    <row r="144" spans="1:4">
      <c r="A144">
        <f>'Raw Data'!$AY284</f>
        <v>29.9</v>
      </c>
      <c r="B144">
        <f>'Raw Data'!$AY429</f>
        <v>32.6</v>
      </c>
      <c r="C144">
        <f>'Raw Data'!$AY573</f>
        <v>35.5</v>
      </c>
      <c r="D144">
        <f>'Raw Data'!$AY715</f>
        <v>37.5</v>
      </c>
    </row>
    <row r="145" spans="1:4">
      <c r="A145">
        <f>'Raw Data'!$AY285</f>
        <v>31.4</v>
      </c>
      <c r="B145">
        <f>'Raw Data'!$AY430</f>
        <v>33.200000000000003</v>
      </c>
      <c r="C145">
        <f>'Raw Data'!$AY574</f>
        <v>36.1</v>
      </c>
      <c r="D145">
        <f>'Raw Data'!$AY716</f>
        <v>36.5</v>
      </c>
    </row>
    <row r="146" spans="1:4">
      <c r="A146">
        <f>'Raw Data'!$AY286</f>
        <v>31.7</v>
      </c>
      <c r="B146">
        <f>'Raw Data'!$AY431</f>
        <v>33.200000000000003</v>
      </c>
      <c r="C146">
        <f>'Raw Data'!$AY575</f>
        <v>36.299999999999997</v>
      </c>
      <c r="D146">
        <f>'Raw Data'!$AY717</f>
        <v>36</v>
      </c>
    </row>
    <row r="147" spans="1:4">
      <c r="A147">
        <f>'Raw Data'!$AY287</f>
        <v>32.799999999999997</v>
      </c>
      <c r="B147">
        <f>'Raw Data'!$AY432</f>
        <v>32.4</v>
      </c>
    </row>
    <row r="148" spans="1:4">
      <c r="A148">
        <f>'Raw Data'!$AY288</f>
        <v>33.4</v>
      </c>
      <c r="B148">
        <f>'Raw Data'!$AY433</f>
        <v>36.6</v>
      </c>
    </row>
    <row r="149" spans="1:4">
      <c r="A149">
        <f>'Raw Data'!$AY289</f>
        <v>33.6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O155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0" sqref="A10:CB155"/>
    </sheetView>
  </sheetViews>
  <sheetFormatPr defaultColWidth="9.109375" defaultRowHeight="14.4"/>
  <cols>
    <col min="1" max="1" width="13.8867187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7" width="12" style="4" bestFit="1" customWidth="1"/>
    <col min="8" max="8" width="11.88671875" style="4" bestFit="1" customWidth="1"/>
    <col min="9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6" width="12" style="4" bestFit="1" customWidth="1"/>
    <col min="17" max="17" width="11" style="4" bestFit="1" customWidth="1"/>
    <col min="18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customWidth="1"/>
    <col min="81" max="81" width="11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.6640625" style="4" customWidth="1"/>
    <col min="90" max="90" width="6.88671875" style="4" bestFit="1" customWidth="1"/>
    <col min="91" max="91" width="12" style="4" bestFit="1" customWidth="1"/>
    <col min="92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422</v>
      </c>
    </row>
    <row r="5" spans="1:93" s="15" customFormat="1">
      <c r="A5" s="30" t="s">
        <v>169</v>
      </c>
      <c r="C5" s="15">
        <f t="shared" ref="C5:AH5" si="0">AVERAGE(C10:C488)</f>
        <v>13.446684931506853</v>
      </c>
      <c r="D5" s="15">
        <f t="shared" si="0"/>
        <v>0.28964383561643842</v>
      </c>
      <c r="E5" s="15" t="e">
        <f t="shared" si="0"/>
        <v>#DIV/0!</v>
      </c>
      <c r="F5" s="15">
        <f t="shared" si="0"/>
        <v>2896.4231918424653</v>
      </c>
      <c r="G5" s="15">
        <f t="shared" si="0"/>
        <v>195.66917808219185</v>
      </c>
      <c r="H5" s="15">
        <f t="shared" si="0"/>
        <v>29.965068493150699</v>
      </c>
      <c r="I5" s="15">
        <f t="shared" si="0"/>
        <v>2610.0835616438349</v>
      </c>
      <c r="J5" s="15" t="e">
        <f t="shared" si="0"/>
        <v>#DIV/0!</v>
      </c>
      <c r="K5" s="15">
        <f t="shared" si="0"/>
        <v>1.4796575342465754</v>
      </c>
      <c r="L5" s="15">
        <f t="shared" si="0"/>
        <v>292.6232876712329</v>
      </c>
      <c r="M5" s="15">
        <f t="shared" si="0"/>
        <v>0.87907328767123305</v>
      </c>
      <c r="N5" s="15">
        <f t="shared" si="0"/>
        <v>11.817215068493153</v>
      </c>
      <c r="O5" s="15">
        <f t="shared" si="0"/>
        <v>0.25237260273972606</v>
      </c>
      <c r="P5" s="15">
        <f t="shared" si="0"/>
        <v>171.80249109589047</v>
      </c>
      <c r="Q5" s="15">
        <f t="shared" si="0"/>
        <v>26.484370547945186</v>
      </c>
      <c r="R5" s="15">
        <f t="shared" si="0"/>
        <v>198.28630136986297</v>
      </c>
      <c r="S5" s="15">
        <f t="shared" si="0"/>
        <v>135.3970232876712</v>
      </c>
      <c r="T5" s="15">
        <f t="shared" si="0"/>
        <v>20.872689726027396</v>
      </c>
      <c r="U5" s="15">
        <f t="shared" si="0"/>
        <v>156.26780821917811</v>
      </c>
      <c r="V5" s="15">
        <f t="shared" si="0"/>
        <v>2610.083710273972</v>
      </c>
      <c r="W5" s="15" t="e">
        <f t="shared" si="0"/>
        <v>#DIV/0!</v>
      </c>
      <c r="X5" s="15" t="e">
        <f t="shared" si="0"/>
        <v>#DIV/0!</v>
      </c>
      <c r="Y5" s="15">
        <f t="shared" si="0"/>
        <v>257.0566027397262</v>
      </c>
      <c r="Z5" s="15">
        <f t="shared" si="0"/>
        <v>0</v>
      </c>
      <c r="AA5" s="15">
        <f t="shared" si="0"/>
        <v>1.3059541095890412</v>
      </c>
      <c r="AB5" s="15" t="e">
        <f t="shared" si="0"/>
        <v>#DIV/0!</v>
      </c>
      <c r="AC5" s="15">
        <f t="shared" si="0"/>
        <v>0</v>
      </c>
      <c r="AD5" s="15">
        <f t="shared" si="0"/>
        <v>11.880821917808209</v>
      </c>
      <c r="AE5" s="15">
        <f t="shared" si="0"/>
        <v>838.32876712328766</v>
      </c>
      <c r="AF5" s="15">
        <f t="shared" si="0"/>
        <v>867.77397260273972</v>
      </c>
      <c r="AG5" s="15">
        <f t="shared" si="0"/>
        <v>875.39726027397262</v>
      </c>
      <c r="AH5" s="15">
        <f t="shared" si="0"/>
        <v>76</v>
      </c>
      <c r="AI5" s="15">
        <f t="shared" ref="AI5:BN5" si="1">AVERAGE(AI10:AI488)</f>
        <v>17.792602739725996</v>
      </c>
      <c r="AJ5" s="15">
        <f t="shared" si="1"/>
        <v>0.40999999999999848</v>
      </c>
      <c r="AK5" s="15">
        <f t="shared" si="1"/>
        <v>983.86986301369859</v>
      </c>
      <c r="AL5" s="15">
        <f t="shared" si="1"/>
        <v>-2</v>
      </c>
      <c r="AM5" s="15">
        <f t="shared" si="1"/>
        <v>0</v>
      </c>
      <c r="AN5" s="15">
        <f t="shared" si="1"/>
        <v>22.006849315068493</v>
      </c>
      <c r="AO5" s="15">
        <f t="shared" si="1"/>
        <v>190.36232876712333</v>
      </c>
      <c r="AP5" s="15">
        <f t="shared" si="1"/>
        <v>189.6287671232877</v>
      </c>
      <c r="AQ5" s="15">
        <f t="shared" si="1"/>
        <v>2.6342465753424658</v>
      </c>
      <c r="AR5" s="15">
        <f t="shared" si="1"/>
        <v>195</v>
      </c>
      <c r="AS5" s="15" t="e">
        <f t="shared" si="1"/>
        <v>#DIV/0!</v>
      </c>
      <c r="AT5" s="15">
        <f t="shared" si="1"/>
        <v>1.7123287671232876</v>
      </c>
      <c r="AU5" s="15">
        <f t="shared" si="1"/>
        <v>0.59565393518518506</v>
      </c>
      <c r="AV5" s="15">
        <f t="shared" si="1"/>
        <v>47.161408061643833</v>
      </c>
      <c r="AW5" s="15">
        <f t="shared" si="1"/>
        <v>-88.487518616438351</v>
      </c>
      <c r="AX5" s="15">
        <f t="shared" si="1"/>
        <v>316.43835616438366</v>
      </c>
      <c r="AY5" s="15">
        <f t="shared" si="1"/>
        <v>31.919178082191781</v>
      </c>
      <c r="AZ5" s="15">
        <f t="shared" si="1"/>
        <v>12</v>
      </c>
      <c r="BA5" s="15">
        <f t="shared" si="1"/>
        <v>10.212328767123287</v>
      </c>
      <c r="BB5" s="15" t="e">
        <f t="shared" si="1"/>
        <v>#DIV/0!</v>
      </c>
      <c r="BC5" s="15">
        <f t="shared" si="1"/>
        <v>1.4079503356164393</v>
      </c>
      <c r="BD5" s="15">
        <f t="shared" si="1"/>
        <v>1.2900783561643838</v>
      </c>
      <c r="BE5" s="15">
        <f t="shared" si="1"/>
        <v>2.1875492328767132</v>
      </c>
      <c r="BF5" s="15">
        <f t="shared" si="1"/>
        <v>14.063000000000045</v>
      </c>
      <c r="BG5" s="15">
        <f t="shared" si="1"/>
        <v>15.142534246575343</v>
      </c>
      <c r="BH5" s="15">
        <f t="shared" si="1"/>
        <v>1.0766438356164389</v>
      </c>
      <c r="BI5" s="15">
        <f t="shared" si="1"/>
        <v>13.763397260273974</v>
      </c>
      <c r="BJ5" s="15">
        <f t="shared" si="1"/>
        <v>2910.4281712328775</v>
      </c>
      <c r="BK5" s="15">
        <f t="shared" si="1"/>
        <v>37.564465753424635</v>
      </c>
      <c r="BL5" s="15">
        <f t="shared" si="1"/>
        <v>4.395191780821917</v>
      </c>
      <c r="BM5" s="15">
        <f t="shared" si="1"/>
        <v>0.68184246575342455</v>
      </c>
      <c r="BN5" s="15">
        <f t="shared" si="1"/>
        <v>5.0769794520547959</v>
      </c>
      <c r="BO5" s="15">
        <f t="shared" ref="BO5:CC5" si="2">AVERAGE(BO10:BO488)</f>
        <v>3.4638082191780839</v>
      </c>
      <c r="BP5" s="15">
        <f t="shared" si="2"/>
        <v>0.53739041095890427</v>
      </c>
      <c r="BQ5" s="15">
        <f t="shared" si="2"/>
        <v>4.0012191780821924</v>
      </c>
      <c r="BR5" s="15">
        <f t="shared" si="2"/>
        <v>21.155304794520536</v>
      </c>
      <c r="BS5" s="15" t="e">
        <f t="shared" si="2"/>
        <v>#DIV/0!</v>
      </c>
      <c r="BT5" s="15" t="e">
        <f t="shared" si="2"/>
        <v>#DIV/0!</v>
      </c>
      <c r="BU5" s="31">
        <f t="shared" si="2"/>
        <v>12.534369863013696</v>
      </c>
      <c r="BV5" s="31" t="e">
        <f t="shared" si="2"/>
        <v>#DIV/0!</v>
      </c>
      <c r="BW5" s="31">
        <f t="shared" si="2"/>
        <v>240.75058219178098</v>
      </c>
      <c r="BX5" s="15">
        <f t="shared" si="2"/>
        <v>0.36384660273972608</v>
      </c>
      <c r="BY5" s="15">
        <f t="shared" si="2"/>
        <v>-5</v>
      </c>
      <c r="BZ5" s="15">
        <f t="shared" si="2"/>
        <v>0.62015897260273922</v>
      </c>
      <c r="CA5" s="28">
        <f t="shared" si="2"/>
        <v>8.8915009931506894</v>
      </c>
      <c r="CB5" s="28">
        <f t="shared" si="2"/>
        <v>12.527211226027397</v>
      </c>
      <c r="CC5" s="28">
        <f t="shared" si="2"/>
        <v>2.3393352882797194</v>
      </c>
      <c r="CD5" s="23"/>
      <c r="CE5" s="15">
        <f>AVERAGE(CE10:CE488)</f>
        <v>19218.739405082924</v>
      </c>
      <c r="CF5" s="15">
        <f>AVERAGE(CF10:CF488)</f>
        <v>259.11464520501931</v>
      </c>
      <c r="CG5" s="15">
        <f>AVERAGE(CG10:CG488)</f>
        <v>32.188363444017313</v>
      </c>
      <c r="CH5" s="15">
        <f>AVERAGE(CH10:CH488)</f>
        <v>144.71006361898495</v>
      </c>
      <c r="CI5" s="33">
        <f>(CF8+CH8+CG8)/(142/3600)</f>
        <v>439.0835868614584</v>
      </c>
      <c r="CK5" s="35">
        <f>CE8/$AY8</f>
        <v>589.73428928519343</v>
      </c>
      <c r="CL5" s="35">
        <f>CF8/$AY8</f>
        <v>7.9510309137628781</v>
      </c>
      <c r="CM5" s="35">
        <f>CG8/$AY8</f>
        <v>0.98771210945763599</v>
      </c>
      <c r="CN5" s="35">
        <f>CH8/$AY8</f>
        <v>4.4404830474045855</v>
      </c>
      <c r="CO5" s="36">
        <f>(CF8+CG8+CH8)/AY8</f>
        <v>13.3792260706251</v>
      </c>
    </row>
    <row r="6" spans="1:93" s="15" customFormat="1">
      <c r="A6" s="30" t="s">
        <v>170</v>
      </c>
      <c r="C6" s="15">
        <f t="shared" ref="C6:AH6" si="3">MIN(C10:C488)</f>
        <v>11.814</v>
      </c>
      <c r="D6" s="15">
        <f t="shared" si="3"/>
        <v>3.5400000000000001E-2</v>
      </c>
      <c r="E6" s="15">
        <f t="shared" si="3"/>
        <v>0</v>
      </c>
      <c r="F6" s="15">
        <f t="shared" si="3"/>
        <v>353.63636400000001</v>
      </c>
      <c r="G6" s="15">
        <f t="shared" si="3"/>
        <v>14.9</v>
      </c>
      <c r="H6" s="15">
        <f t="shared" si="3"/>
        <v>-6.6</v>
      </c>
      <c r="I6" s="15">
        <f t="shared" si="3"/>
        <v>1259.4000000000001</v>
      </c>
      <c r="J6" s="15">
        <f t="shared" si="3"/>
        <v>0</v>
      </c>
      <c r="K6" s="15">
        <f t="shared" si="3"/>
        <v>0.2</v>
      </c>
      <c r="L6" s="15">
        <f t="shared" si="3"/>
        <v>153</v>
      </c>
      <c r="M6" s="15">
        <f t="shared" si="3"/>
        <v>0.85570000000000002</v>
      </c>
      <c r="N6" s="15">
        <f t="shared" si="3"/>
        <v>10.569800000000001</v>
      </c>
      <c r="O6" s="15">
        <f t="shared" si="3"/>
        <v>3.1399999999999997E-2</v>
      </c>
      <c r="P6" s="15">
        <f t="shared" si="3"/>
        <v>12.749599999999999</v>
      </c>
      <c r="Q6" s="15">
        <f t="shared" si="3"/>
        <v>0</v>
      </c>
      <c r="R6" s="15">
        <f t="shared" si="3"/>
        <v>12.7</v>
      </c>
      <c r="S6" s="15">
        <f t="shared" si="3"/>
        <v>10.047800000000001</v>
      </c>
      <c r="T6" s="15">
        <f t="shared" si="3"/>
        <v>0</v>
      </c>
      <c r="U6" s="15">
        <f t="shared" si="3"/>
        <v>10</v>
      </c>
      <c r="V6" s="15">
        <f t="shared" si="3"/>
        <v>1259.3924999999999</v>
      </c>
      <c r="W6" s="15">
        <f t="shared" si="3"/>
        <v>0</v>
      </c>
      <c r="X6" s="15">
        <f t="shared" si="3"/>
        <v>0</v>
      </c>
      <c r="Y6" s="15">
        <f t="shared" si="3"/>
        <v>135.33799999999999</v>
      </c>
      <c r="Z6" s="15">
        <f t="shared" si="3"/>
        <v>0</v>
      </c>
      <c r="AA6" s="15">
        <f t="shared" si="3"/>
        <v>0.1711</v>
      </c>
      <c r="AB6" s="15">
        <f t="shared" si="3"/>
        <v>0</v>
      </c>
      <c r="AC6" s="15">
        <f t="shared" si="3"/>
        <v>0</v>
      </c>
      <c r="AD6" s="15">
        <f t="shared" si="3"/>
        <v>11.8</v>
      </c>
      <c r="AE6" s="15">
        <f t="shared" si="3"/>
        <v>833</v>
      </c>
      <c r="AF6" s="15">
        <f t="shared" si="3"/>
        <v>861</v>
      </c>
      <c r="AG6" s="15">
        <f t="shared" si="3"/>
        <v>871</v>
      </c>
      <c r="AH6" s="15">
        <f t="shared" si="3"/>
        <v>76</v>
      </c>
      <c r="AI6" s="15">
        <f t="shared" ref="AI6:BN6" si="4">MIN(AI10:AI488)</f>
        <v>17.77</v>
      </c>
      <c r="AJ6" s="15">
        <f t="shared" si="4"/>
        <v>0.41</v>
      </c>
      <c r="AK6" s="15">
        <f t="shared" si="4"/>
        <v>983</v>
      </c>
      <c r="AL6" s="15">
        <f t="shared" si="4"/>
        <v>-2</v>
      </c>
      <c r="AM6" s="15">
        <f t="shared" si="4"/>
        <v>0</v>
      </c>
      <c r="AN6" s="15">
        <f t="shared" si="4"/>
        <v>22</v>
      </c>
      <c r="AO6" s="15">
        <f t="shared" si="4"/>
        <v>189</v>
      </c>
      <c r="AP6" s="15">
        <f t="shared" si="4"/>
        <v>188</v>
      </c>
      <c r="AQ6" s="15">
        <f t="shared" si="4"/>
        <v>1.7</v>
      </c>
      <c r="AR6" s="15">
        <f t="shared" si="4"/>
        <v>195</v>
      </c>
      <c r="AS6" s="15">
        <f t="shared" si="4"/>
        <v>0</v>
      </c>
      <c r="AT6" s="15">
        <f t="shared" si="4"/>
        <v>1</v>
      </c>
      <c r="AU6" s="15">
        <f t="shared" si="4"/>
        <v>0.5948148148148148</v>
      </c>
      <c r="AV6" s="15">
        <f t="shared" si="4"/>
        <v>47.158476999999998</v>
      </c>
      <c r="AW6" s="15">
        <f t="shared" si="4"/>
        <v>-88.491997999999995</v>
      </c>
      <c r="AX6" s="15">
        <f t="shared" si="4"/>
        <v>311.39999999999998</v>
      </c>
      <c r="AY6" s="15">
        <f t="shared" si="4"/>
        <v>1</v>
      </c>
      <c r="AZ6" s="15">
        <f t="shared" si="4"/>
        <v>12</v>
      </c>
      <c r="BA6" s="15">
        <f t="shared" si="4"/>
        <v>8</v>
      </c>
      <c r="BB6" s="15">
        <f t="shared" si="4"/>
        <v>0</v>
      </c>
      <c r="BC6" s="15">
        <f t="shared" si="4"/>
        <v>0.93030000000000002</v>
      </c>
      <c r="BD6" s="15">
        <f t="shared" si="4"/>
        <v>1</v>
      </c>
      <c r="BE6" s="15">
        <f t="shared" si="4"/>
        <v>1.5606</v>
      </c>
      <c r="BF6" s="15">
        <f t="shared" si="4"/>
        <v>14.063000000000001</v>
      </c>
      <c r="BG6" s="15">
        <f t="shared" si="4"/>
        <v>12.54</v>
      </c>
      <c r="BH6" s="15">
        <f t="shared" si="4"/>
        <v>0.89</v>
      </c>
      <c r="BI6" s="15">
        <f t="shared" si="4"/>
        <v>11.773999999999999</v>
      </c>
      <c r="BJ6" s="15">
        <f t="shared" si="4"/>
        <v>2289.009</v>
      </c>
      <c r="BK6" s="15">
        <f t="shared" si="4"/>
        <v>5.1769999999999996</v>
      </c>
      <c r="BL6" s="15">
        <f t="shared" si="4"/>
        <v>0.28599999999999998</v>
      </c>
      <c r="BM6" s="15">
        <f t="shared" si="4"/>
        <v>0</v>
      </c>
      <c r="BN6" s="15">
        <f t="shared" si="4"/>
        <v>0.28599999999999998</v>
      </c>
      <c r="BO6" s="15">
        <f t="shared" ref="BO6:CC6" si="5">MIN(BO10:BO488)</f>
        <v>0.22500000000000001</v>
      </c>
      <c r="BP6" s="15">
        <f t="shared" si="5"/>
        <v>0</v>
      </c>
      <c r="BQ6" s="15">
        <f t="shared" si="5"/>
        <v>0.22500000000000001</v>
      </c>
      <c r="BR6" s="15">
        <f t="shared" si="5"/>
        <v>10.649100000000001</v>
      </c>
      <c r="BS6" s="15">
        <f t="shared" si="5"/>
        <v>0</v>
      </c>
      <c r="BT6" s="15">
        <f t="shared" si="5"/>
        <v>0</v>
      </c>
      <c r="BU6" s="31">
        <f t="shared" si="5"/>
        <v>6.8659999999999997</v>
      </c>
      <c r="BV6" s="31">
        <f t="shared" si="5"/>
        <v>0</v>
      </c>
      <c r="BW6" s="31">
        <f t="shared" si="5"/>
        <v>26.655000000000001</v>
      </c>
      <c r="BX6" s="15">
        <f t="shared" si="5"/>
        <v>-1.3712E-2</v>
      </c>
      <c r="BY6" s="15">
        <f t="shared" si="5"/>
        <v>-5</v>
      </c>
      <c r="BZ6" s="15">
        <f t="shared" si="5"/>
        <v>0.60228800000000005</v>
      </c>
      <c r="CA6" s="28">
        <f t="shared" si="5"/>
        <v>-0.33508700000000002</v>
      </c>
      <c r="CB6" s="28">
        <f t="shared" si="5"/>
        <v>12.166218000000001</v>
      </c>
      <c r="CC6" s="28">
        <f t="shared" si="5"/>
        <v>-8.8529985399999997E-2</v>
      </c>
      <c r="CD6" s="23"/>
      <c r="CE6" s="15">
        <f>MIN(CE10:CE488)</f>
        <v>-572.96181761090099</v>
      </c>
      <c r="CF6" s="15">
        <f>MIN(CF10:CF488)</f>
        <v>-103.95023409185401</v>
      </c>
      <c r="CG6" s="15">
        <f>MIN(CG10:CG488)</f>
        <v>-5.6319747525000005E-2</v>
      </c>
      <c r="CH6" s="15">
        <f>MIN(CH10:CH488)</f>
        <v>-7.4923536837447013</v>
      </c>
      <c r="CI6" s="23"/>
    </row>
    <row r="7" spans="1:93" s="15" customFormat="1">
      <c r="A7" s="30" t="s">
        <v>171</v>
      </c>
      <c r="C7" s="15">
        <f t="shared" ref="C7:AH7" si="6">MAX(C10:C488)</f>
        <v>14.226000000000001</v>
      </c>
      <c r="D7" s="15">
        <f t="shared" si="6"/>
        <v>3.5598000000000001</v>
      </c>
      <c r="E7" s="15">
        <f t="shared" si="6"/>
        <v>0</v>
      </c>
      <c r="F7" s="15">
        <f t="shared" si="6"/>
        <v>35597.93103</v>
      </c>
      <c r="G7" s="15">
        <f t="shared" si="6"/>
        <v>652.79999999999995</v>
      </c>
      <c r="H7" s="15">
        <f t="shared" si="6"/>
        <v>65.2</v>
      </c>
      <c r="I7" s="15">
        <f t="shared" si="6"/>
        <v>5710.9</v>
      </c>
      <c r="J7" s="15">
        <f t="shared" si="6"/>
        <v>0</v>
      </c>
      <c r="K7" s="15">
        <f t="shared" si="6"/>
        <v>3.8</v>
      </c>
      <c r="L7" s="15">
        <f t="shared" si="6"/>
        <v>620</v>
      </c>
      <c r="M7" s="15">
        <f t="shared" si="6"/>
        <v>0.89470000000000005</v>
      </c>
      <c r="N7" s="15">
        <f t="shared" si="6"/>
        <v>12.4262</v>
      </c>
      <c r="O7" s="15">
        <f t="shared" si="6"/>
        <v>3.0459999999999998</v>
      </c>
      <c r="P7" s="15">
        <f t="shared" si="6"/>
        <v>574.09479999999996</v>
      </c>
      <c r="Q7" s="15">
        <f t="shared" si="6"/>
        <v>57.362400000000001</v>
      </c>
      <c r="R7" s="15">
        <f t="shared" si="6"/>
        <v>624</v>
      </c>
      <c r="S7" s="15">
        <f t="shared" si="6"/>
        <v>452.43830000000003</v>
      </c>
      <c r="T7" s="15">
        <f t="shared" si="6"/>
        <v>45.206699999999998</v>
      </c>
      <c r="U7" s="15">
        <f t="shared" si="6"/>
        <v>491.7</v>
      </c>
      <c r="V7" s="15">
        <f t="shared" si="6"/>
        <v>5710.8725000000004</v>
      </c>
      <c r="W7" s="15">
        <f t="shared" si="6"/>
        <v>0</v>
      </c>
      <c r="X7" s="15">
        <f t="shared" si="6"/>
        <v>0</v>
      </c>
      <c r="Y7" s="15">
        <f t="shared" si="6"/>
        <v>530.32899999999995</v>
      </c>
      <c r="Z7" s="15">
        <f t="shared" si="6"/>
        <v>0</v>
      </c>
      <c r="AA7" s="15">
        <f t="shared" si="6"/>
        <v>3.3681999999999999</v>
      </c>
      <c r="AB7" s="15">
        <f t="shared" si="6"/>
        <v>0</v>
      </c>
      <c r="AC7" s="15">
        <f t="shared" si="6"/>
        <v>0</v>
      </c>
      <c r="AD7" s="15">
        <f t="shared" si="6"/>
        <v>12.4</v>
      </c>
      <c r="AE7" s="15">
        <f t="shared" si="6"/>
        <v>843</v>
      </c>
      <c r="AF7" s="15">
        <f t="shared" si="6"/>
        <v>878</v>
      </c>
      <c r="AG7" s="15">
        <f t="shared" si="6"/>
        <v>880</v>
      </c>
      <c r="AH7" s="15">
        <f t="shared" si="6"/>
        <v>76</v>
      </c>
      <c r="AI7" s="15">
        <f t="shared" ref="AI7:BN7" si="7">MAX(AI10:AI488)</f>
        <v>17.809999999999999</v>
      </c>
      <c r="AJ7" s="15">
        <f t="shared" si="7"/>
        <v>0.41</v>
      </c>
      <c r="AK7" s="15">
        <f t="shared" si="7"/>
        <v>985</v>
      </c>
      <c r="AL7" s="15">
        <f t="shared" si="7"/>
        <v>-2</v>
      </c>
      <c r="AM7" s="15">
        <f t="shared" si="7"/>
        <v>0</v>
      </c>
      <c r="AN7" s="15">
        <f t="shared" si="7"/>
        <v>22.904</v>
      </c>
      <c r="AO7" s="15">
        <f t="shared" si="7"/>
        <v>192</v>
      </c>
      <c r="AP7" s="15">
        <f t="shared" si="7"/>
        <v>192</v>
      </c>
      <c r="AQ7" s="15">
        <f t="shared" si="7"/>
        <v>3.5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0.59649305555555554</v>
      </c>
      <c r="AV7" s="15">
        <f t="shared" si="7"/>
        <v>47.164437</v>
      </c>
      <c r="AW7" s="15">
        <f t="shared" si="7"/>
        <v>-88.483911000000006</v>
      </c>
      <c r="AX7" s="15">
        <f t="shared" si="7"/>
        <v>319.8</v>
      </c>
      <c r="AY7" s="15">
        <f t="shared" si="7"/>
        <v>47.3</v>
      </c>
      <c r="AZ7" s="15">
        <f t="shared" si="7"/>
        <v>12</v>
      </c>
      <c r="BA7" s="15">
        <f t="shared" si="7"/>
        <v>11</v>
      </c>
      <c r="BB7" s="15">
        <f t="shared" si="7"/>
        <v>0</v>
      </c>
      <c r="BC7" s="15">
        <f t="shared" si="7"/>
        <v>2.2303000000000002</v>
      </c>
      <c r="BD7" s="15">
        <f t="shared" si="7"/>
        <v>2</v>
      </c>
      <c r="BE7" s="15">
        <f t="shared" si="7"/>
        <v>3</v>
      </c>
      <c r="BF7" s="15">
        <f t="shared" si="7"/>
        <v>14.063000000000001</v>
      </c>
      <c r="BG7" s="15">
        <f t="shared" si="7"/>
        <v>17.41</v>
      </c>
      <c r="BH7" s="15">
        <f t="shared" si="7"/>
        <v>1.24</v>
      </c>
      <c r="BI7" s="15">
        <f t="shared" si="7"/>
        <v>16.867000000000001</v>
      </c>
      <c r="BJ7" s="15">
        <f t="shared" si="7"/>
        <v>2992.2469999999998</v>
      </c>
      <c r="BK7" s="15">
        <f t="shared" si="7"/>
        <v>415.286</v>
      </c>
      <c r="BL7" s="15">
        <f t="shared" si="7"/>
        <v>14.786</v>
      </c>
      <c r="BM7" s="15">
        <f t="shared" si="7"/>
        <v>1.4830000000000001</v>
      </c>
      <c r="BN7" s="15">
        <f t="shared" si="7"/>
        <v>16.07</v>
      </c>
      <c r="BO7" s="15">
        <f t="shared" ref="BO7:CC7" si="8">MAX(BO10:BO488)</f>
        <v>11.651999999999999</v>
      </c>
      <c r="BP7" s="15">
        <f t="shared" si="8"/>
        <v>1.169</v>
      </c>
      <c r="BQ7" s="15">
        <f t="shared" si="8"/>
        <v>12.664</v>
      </c>
      <c r="BR7" s="15">
        <f t="shared" si="8"/>
        <v>42.342700000000001</v>
      </c>
      <c r="BS7" s="15">
        <f t="shared" si="8"/>
        <v>0</v>
      </c>
      <c r="BT7" s="15">
        <f t="shared" si="8"/>
        <v>0</v>
      </c>
      <c r="BU7" s="31">
        <f t="shared" si="8"/>
        <v>22.539000000000001</v>
      </c>
      <c r="BV7" s="31">
        <f t="shared" si="8"/>
        <v>0</v>
      </c>
      <c r="BW7" s="31">
        <f t="shared" si="8"/>
        <v>638.49699999999996</v>
      </c>
      <c r="BX7" s="15">
        <f t="shared" si="8"/>
        <v>0.84154399999999996</v>
      </c>
      <c r="BY7" s="15">
        <f t="shared" si="8"/>
        <v>-5</v>
      </c>
      <c r="BZ7" s="15">
        <f t="shared" si="8"/>
        <v>0.63580800000000004</v>
      </c>
      <c r="CA7" s="28">
        <f t="shared" si="8"/>
        <v>20.565231000000001</v>
      </c>
      <c r="CB7" s="28">
        <f t="shared" si="8"/>
        <v>12.843322000000001</v>
      </c>
      <c r="CC7" s="28">
        <f t="shared" si="8"/>
        <v>5.4333340302000002</v>
      </c>
      <c r="CD7" s="23"/>
      <c r="CE7" s="15">
        <f>MAX(CE10:CE488)</f>
        <v>43074.933320677708</v>
      </c>
      <c r="CF7" s="15">
        <f>MAX(CF10:CF488)</f>
        <v>2468.0801442970082</v>
      </c>
      <c r="CG7" s="15">
        <f>MAX(CG10:CG488)</f>
        <v>158.10891478361998</v>
      </c>
      <c r="CH7" s="15">
        <f>MAX(CH10:CH488)</f>
        <v>502.84938903662163</v>
      </c>
      <c r="CI7" s="23"/>
    </row>
    <row r="8" spans="1:93" s="15" customFormat="1">
      <c r="A8" s="30" t="s">
        <v>172</v>
      </c>
      <c r="B8" s="3">
        <f>B152-B10</f>
        <v>1.6435185185184609E-3</v>
      </c>
      <c r="AT8" s="17"/>
      <c r="AY8" s="16">
        <f>SUM(AY10:AY488)/3600</f>
        <v>1.2945</v>
      </c>
      <c r="BU8" s="25"/>
      <c r="BV8" s="23"/>
      <c r="BW8" s="25"/>
      <c r="BX8" s="23"/>
      <c r="BY8" s="25"/>
      <c r="BZ8" s="25"/>
      <c r="CA8" s="24">
        <f>SUM(CA10:CA488)/3600</f>
        <v>0.36059976250000014</v>
      </c>
      <c r="CB8" s="25"/>
      <c r="CC8" s="24">
        <f>SUM(CC10:CC488)/3600</f>
        <v>9.2923596173333289E-2</v>
      </c>
      <c r="CD8" s="23"/>
      <c r="CE8" s="24">
        <f>SUM(CE10:CE488)/3600</f>
        <v>763.41103747968282</v>
      </c>
      <c r="CF8" s="24">
        <f>SUM(CF10:CF488)/3600</f>
        <v>10.292609517866046</v>
      </c>
      <c r="CG8" s="24">
        <f>SUM(CG10:CG488)/3600</f>
        <v>1.2785933256929098</v>
      </c>
      <c r="CH8" s="24">
        <f>SUM(CH10:CH488)/3600</f>
        <v>5.7482053048652357</v>
      </c>
      <c r="CI8" s="34">
        <f>SUM(CF8:CH8)</f>
        <v>17.319408148424191</v>
      </c>
      <c r="CJ8" s="15" t="s">
        <v>410</v>
      </c>
    </row>
    <row r="9" spans="1:93">
      <c r="BW9" s="14"/>
      <c r="BX9" s="26"/>
      <c r="CC9" s="32">
        <f>AY8/CC8</f>
        <v>13.930799638719629</v>
      </c>
      <c r="CD9" s="4" t="s">
        <v>190</v>
      </c>
      <c r="CK9" s="27" t="s">
        <v>191</v>
      </c>
    </row>
    <row r="10" spans="1:93">
      <c r="A10" s="2">
        <v>42439</v>
      </c>
      <c r="B10" s="29">
        <v>0.38690832175925927</v>
      </c>
      <c r="C10" s="4">
        <v>12.488</v>
      </c>
      <c r="D10" s="4">
        <v>3.5598000000000001</v>
      </c>
      <c r="E10" s="4" t="s">
        <v>155</v>
      </c>
      <c r="F10" s="4">
        <v>35597.93103</v>
      </c>
      <c r="G10" s="4">
        <v>14.9</v>
      </c>
      <c r="H10" s="4">
        <v>-0.9</v>
      </c>
      <c r="I10" s="4">
        <v>4225.8</v>
      </c>
      <c r="K10" s="4">
        <v>0.2</v>
      </c>
      <c r="L10" s="4">
        <v>620</v>
      </c>
      <c r="M10" s="4">
        <v>0.85570000000000002</v>
      </c>
      <c r="N10" s="4">
        <v>10.6859</v>
      </c>
      <c r="O10" s="4">
        <v>3.0459999999999998</v>
      </c>
      <c r="P10" s="4">
        <v>12.749599999999999</v>
      </c>
      <c r="Q10" s="4">
        <v>0</v>
      </c>
      <c r="R10" s="4">
        <v>12.7</v>
      </c>
      <c r="S10" s="4">
        <v>10.047800000000001</v>
      </c>
      <c r="T10" s="4">
        <v>0</v>
      </c>
      <c r="U10" s="4">
        <v>10</v>
      </c>
      <c r="V10" s="4">
        <v>4225.8018000000002</v>
      </c>
      <c r="Y10" s="4">
        <v>530.32899999999995</v>
      </c>
      <c r="Z10" s="4">
        <v>0</v>
      </c>
      <c r="AA10" s="4">
        <v>0.1711</v>
      </c>
      <c r="AB10" s="4" t="s">
        <v>384</v>
      </c>
      <c r="AC10" s="4">
        <v>0</v>
      </c>
      <c r="AD10" s="4">
        <v>11.8</v>
      </c>
      <c r="AE10" s="4">
        <v>841</v>
      </c>
      <c r="AF10" s="4">
        <v>871</v>
      </c>
      <c r="AG10" s="4">
        <v>878</v>
      </c>
      <c r="AH10" s="4">
        <v>76</v>
      </c>
      <c r="AI10" s="4">
        <v>17.79</v>
      </c>
      <c r="AJ10" s="4">
        <v>0.41</v>
      </c>
      <c r="AK10" s="4">
        <v>984</v>
      </c>
      <c r="AL10" s="4">
        <v>-2</v>
      </c>
      <c r="AM10" s="4">
        <v>0</v>
      </c>
      <c r="AN10" s="4">
        <v>22</v>
      </c>
      <c r="AO10" s="4">
        <v>190.1</v>
      </c>
      <c r="AP10" s="4">
        <v>189</v>
      </c>
      <c r="AQ10" s="4">
        <v>2.6</v>
      </c>
      <c r="AR10" s="4">
        <v>195</v>
      </c>
      <c r="AS10" s="4" t="s">
        <v>155</v>
      </c>
      <c r="AT10" s="4">
        <v>1</v>
      </c>
      <c r="AU10" s="5">
        <v>0.5948148148148148</v>
      </c>
      <c r="AV10" s="4">
        <v>47.159266000000002</v>
      </c>
      <c r="AW10" s="4">
        <v>-88.489658000000006</v>
      </c>
      <c r="AX10" s="4">
        <v>319.8</v>
      </c>
      <c r="AY10" s="4">
        <v>1</v>
      </c>
      <c r="AZ10" s="4">
        <v>12</v>
      </c>
      <c r="BA10" s="4">
        <v>9</v>
      </c>
      <c r="BB10" s="4" t="s">
        <v>429</v>
      </c>
      <c r="BC10" s="4">
        <v>1.0909</v>
      </c>
      <c r="BD10" s="4">
        <v>1.2091000000000001</v>
      </c>
      <c r="BE10" s="4">
        <v>1.7302999999999999</v>
      </c>
      <c r="BF10" s="4">
        <v>14.063000000000001</v>
      </c>
      <c r="BG10" s="4">
        <v>12.54</v>
      </c>
      <c r="BH10" s="4">
        <v>0.89</v>
      </c>
      <c r="BI10" s="4">
        <v>16.867000000000001</v>
      </c>
      <c r="BJ10" s="4">
        <v>2289.009</v>
      </c>
      <c r="BK10" s="4">
        <v>415.286</v>
      </c>
      <c r="BL10" s="4">
        <v>0.28599999999999998</v>
      </c>
      <c r="BM10" s="4">
        <v>0</v>
      </c>
      <c r="BN10" s="4">
        <v>0.28599999999999998</v>
      </c>
      <c r="BO10" s="4">
        <v>0.22500000000000001</v>
      </c>
      <c r="BP10" s="4">
        <v>0</v>
      </c>
      <c r="BQ10" s="4">
        <v>0.22500000000000001</v>
      </c>
      <c r="BR10" s="4">
        <v>29.932300000000001</v>
      </c>
      <c r="BU10" s="4">
        <v>22.539000000000001</v>
      </c>
      <c r="BW10" s="4">
        <v>26.655000000000001</v>
      </c>
      <c r="BX10" s="4">
        <v>-1.3712E-2</v>
      </c>
      <c r="BY10" s="4">
        <v>-5</v>
      </c>
      <c r="BZ10" s="4">
        <v>0.63438399999999995</v>
      </c>
      <c r="CA10" s="4">
        <v>-0.33508700000000002</v>
      </c>
      <c r="CB10" s="4">
        <v>12.814557000000001</v>
      </c>
      <c r="CC10" s="4">
        <f>CA10*0.2642</f>
        <v>-8.8529985399999997E-2</v>
      </c>
      <c r="CE10" s="4">
        <f>BJ10*$CA10*0.747</f>
        <v>-572.96181761090099</v>
      </c>
      <c r="CF10" s="4">
        <f>BK10*$CA10*0.747</f>
        <v>-103.95023409185401</v>
      </c>
      <c r="CG10" s="4">
        <f>BQ10*$CA10*0.747</f>
        <v>-5.6319747525000005E-2</v>
      </c>
      <c r="CH10" s="4">
        <f>BR10*$CA10*0.747</f>
        <v>-7.4923536837447013</v>
      </c>
    </row>
    <row r="11" spans="1:93">
      <c r="A11" s="2">
        <v>42439</v>
      </c>
      <c r="B11" s="29">
        <v>0.3869198958333333</v>
      </c>
      <c r="C11" s="4">
        <v>13.451000000000001</v>
      </c>
      <c r="D11" s="4">
        <v>1.982</v>
      </c>
      <c r="E11" s="4" t="s">
        <v>155</v>
      </c>
      <c r="F11" s="4">
        <v>19819.911499999998</v>
      </c>
      <c r="G11" s="4">
        <v>16.2</v>
      </c>
      <c r="H11" s="4">
        <v>-0.9</v>
      </c>
      <c r="I11" s="4">
        <v>3998.9</v>
      </c>
      <c r="K11" s="4">
        <v>0.2</v>
      </c>
      <c r="L11" s="4">
        <v>552</v>
      </c>
      <c r="M11" s="4">
        <v>0.86270000000000002</v>
      </c>
      <c r="N11" s="4">
        <v>11.604200000000001</v>
      </c>
      <c r="O11" s="4">
        <v>1.7098</v>
      </c>
      <c r="P11" s="4">
        <v>13.9954</v>
      </c>
      <c r="Q11" s="4">
        <v>0</v>
      </c>
      <c r="R11" s="4">
        <v>14</v>
      </c>
      <c r="S11" s="4">
        <v>11.0296</v>
      </c>
      <c r="T11" s="4">
        <v>0</v>
      </c>
      <c r="U11" s="4">
        <v>11</v>
      </c>
      <c r="V11" s="4">
        <v>3998.9443999999999</v>
      </c>
      <c r="Y11" s="4">
        <v>475.98399999999998</v>
      </c>
      <c r="Z11" s="4">
        <v>0</v>
      </c>
      <c r="AA11" s="4">
        <v>0.17249999999999999</v>
      </c>
      <c r="AB11" s="4" t="s">
        <v>384</v>
      </c>
      <c r="AC11" s="4">
        <v>0</v>
      </c>
      <c r="AD11" s="4">
        <v>11.9</v>
      </c>
      <c r="AE11" s="4">
        <v>840</v>
      </c>
      <c r="AF11" s="4">
        <v>871</v>
      </c>
      <c r="AG11" s="4">
        <v>876</v>
      </c>
      <c r="AH11" s="4">
        <v>76</v>
      </c>
      <c r="AI11" s="4">
        <v>17.79</v>
      </c>
      <c r="AJ11" s="4">
        <v>0.41</v>
      </c>
      <c r="AK11" s="4">
        <v>984</v>
      </c>
      <c r="AL11" s="4">
        <v>-2</v>
      </c>
      <c r="AM11" s="4">
        <v>0</v>
      </c>
      <c r="AN11" s="4">
        <v>22</v>
      </c>
      <c r="AO11" s="4">
        <v>190</v>
      </c>
      <c r="AP11" s="4">
        <v>189</v>
      </c>
      <c r="AQ11" s="4">
        <v>2.5</v>
      </c>
      <c r="AR11" s="4">
        <v>195</v>
      </c>
      <c r="AS11" s="4" t="s">
        <v>155</v>
      </c>
      <c r="AT11" s="4">
        <v>1</v>
      </c>
      <c r="AU11" s="5">
        <v>0.59482638888888884</v>
      </c>
      <c r="AV11" s="4">
        <v>47.159253999999997</v>
      </c>
      <c r="AW11" s="4">
        <v>-88.489627999999996</v>
      </c>
      <c r="AX11" s="4">
        <v>319.39999999999998</v>
      </c>
      <c r="AY11" s="4">
        <v>4.8</v>
      </c>
      <c r="AZ11" s="4">
        <v>12</v>
      </c>
      <c r="BA11" s="4">
        <v>9</v>
      </c>
      <c r="BB11" s="4" t="s">
        <v>429</v>
      </c>
      <c r="BC11" s="4">
        <v>1.3</v>
      </c>
      <c r="BD11" s="4">
        <v>1</v>
      </c>
      <c r="BE11" s="4">
        <v>1.8</v>
      </c>
      <c r="BF11" s="4">
        <v>14.063000000000001</v>
      </c>
      <c r="BG11" s="4">
        <v>13.22</v>
      </c>
      <c r="BH11" s="4">
        <v>0.94</v>
      </c>
      <c r="BI11" s="4">
        <v>15.917</v>
      </c>
      <c r="BJ11" s="4">
        <v>2565.85</v>
      </c>
      <c r="BK11" s="4">
        <v>240.63</v>
      </c>
      <c r="BL11" s="4">
        <v>0.32400000000000001</v>
      </c>
      <c r="BM11" s="4">
        <v>0</v>
      </c>
      <c r="BN11" s="4">
        <v>0.32400000000000001</v>
      </c>
      <c r="BO11" s="4">
        <v>0.255</v>
      </c>
      <c r="BP11" s="4">
        <v>0</v>
      </c>
      <c r="BQ11" s="4">
        <v>0.255</v>
      </c>
      <c r="BR11" s="4">
        <v>29.238800000000001</v>
      </c>
      <c r="BU11" s="4">
        <v>20.881</v>
      </c>
      <c r="BW11" s="4">
        <v>27.74</v>
      </c>
      <c r="BX11" s="4">
        <v>-1.0383999999999999E-2</v>
      </c>
      <c r="BY11" s="4">
        <v>-5</v>
      </c>
      <c r="BZ11" s="4">
        <v>0.63580800000000004</v>
      </c>
      <c r="CA11" s="4">
        <v>-0.25375900000000001</v>
      </c>
      <c r="CB11" s="4">
        <v>12.843322000000001</v>
      </c>
      <c r="CC11" s="4">
        <f t="shared" ref="CC11:CC74" si="9">CA11*0.2642</f>
        <v>-6.7043127800000005E-2</v>
      </c>
      <c r="CE11" s="4">
        <f t="shared" ref="CE11:CE74" si="10">BJ11*$CA11*0.747</f>
        <v>-486.37732502205</v>
      </c>
      <c r="CF11" s="4">
        <f t="shared" ref="CF11:CF74" si="11">BK11*$CA11*0.747</f>
        <v>-45.613335042990002</v>
      </c>
      <c r="CG11" s="4">
        <f t="shared" ref="CG11:CG74" si="12">BQ11*$CA11*0.747</f>
        <v>-4.8337283115000004E-2</v>
      </c>
      <c r="CH11" s="4">
        <f t="shared" ref="CH11:CH74" si="13">BR11*$CA11*0.747</f>
        <v>-5.5424476609524005</v>
      </c>
    </row>
    <row r="12" spans="1:93">
      <c r="A12" s="2">
        <v>42439</v>
      </c>
      <c r="B12" s="29">
        <v>0.3869314699074074</v>
      </c>
      <c r="C12" s="4">
        <v>13.849</v>
      </c>
      <c r="D12" s="4">
        <v>1.1089</v>
      </c>
      <c r="E12" s="4" t="s">
        <v>155</v>
      </c>
      <c r="F12" s="4">
        <v>11088.838379999999</v>
      </c>
      <c r="G12" s="4">
        <v>100.9</v>
      </c>
      <c r="H12" s="4">
        <v>4.3</v>
      </c>
      <c r="I12" s="4">
        <v>3437.4</v>
      </c>
      <c r="K12" s="4">
        <v>0.2</v>
      </c>
      <c r="L12" s="4">
        <v>487</v>
      </c>
      <c r="M12" s="4">
        <v>0.86780000000000002</v>
      </c>
      <c r="N12" s="4">
        <v>12.019</v>
      </c>
      <c r="O12" s="4">
        <v>0.96230000000000004</v>
      </c>
      <c r="P12" s="4">
        <v>87.605900000000005</v>
      </c>
      <c r="Q12" s="4">
        <v>3.7345000000000002</v>
      </c>
      <c r="R12" s="4">
        <v>91.3</v>
      </c>
      <c r="S12" s="4">
        <v>69.041399999999996</v>
      </c>
      <c r="T12" s="4">
        <v>2.9430999999999998</v>
      </c>
      <c r="U12" s="4">
        <v>72</v>
      </c>
      <c r="V12" s="4">
        <v>3437.3649999999998</v>
      </c>
      <c r="Y12" s="4">
        <v>422.85199999999998</v>
      </c>
      <c r="Z12" s="4">
        <v>0</v>
      </c>
      <c r="AA12" s="4">
        <v>0.1736</v>
      </c>
      <c r="AB12" s="4" t="s">
        <v>384</v>
      </c>
      <c r="AC12" s="4">
        <v>0</v>
      </c>
      <c r="AD12" s="4">
        <v>11.8</v>
      </c>
      <c r="AE12" s="4">
        <v>838</v>
      </c>
      <c r="AF12" s="4">
        <v>870</v>
      </c>
      <c r="AG12" s="4">
        <v>875</v>
      </c>
      <c r="AH12" s="4">
        <v>76</v>
      </c>
      <c r="AI12" s="4">
        <v>17.79</v>
      </c>
      <c r="AJ12" s="4">
        <v>0.41</v>
      </c>
      <c r="AK12" s="4">
        <v>984</v>
      </c>
      <c r="AL12" s="4">
        <v>-2</v>
      </c>
      <c r="AM12" s="4">
        <v>0</v>
      </c>
      <c r="AN12" s="4">
        <v>22</v>
      </c>
      <c r="AO12" s="4">
        <v>190</v>
      </c>
      <c r="AP12" s="4">
        <v>188.1</v>
      </c>
      <c r="AQ12" s="4">
        <v>2.2999999999999998</v>
      </c>
      <c r="AR12" s="4">
        <v>195</v>
      </c>
      <c r="AS12" s="4" t="s">
        <v>155</v>
      </c>
      <c r="AT12" s="4">
        <v>1</v>
      </c>
      <c r="AU12" s="5">
        <v>0.59483796296296299</v>
      </c>
      <c r="AV12" s="4">
        <v>47.159227999999999</v>
      </c>
      <c r="AW12" s="4">
        <v>-88.489564000000001</v>
      </c>
      <c r="AX12" s="4">
        <v>319.3</v>
      </c>
      <c r="AY12" s="4">
        <v>9.9</v>
      </c>
      <c r="AZ12" s="4">
        <v>12</v>
      </c>
      <c r="BA12" s="4">
        <v>9</v>
      </c>
      <c r="BB12" s="4" t="s">
        <v>429</v>
      </c>
      <c r="BC12" s="4">
        <v>1.2091000000000001</v>
      </c>
      <c r="BD12" s="4">
        <v>1</v>
      </c>
      <c r="BE12" s="4">
        <v>1.7394000000000001</v>
      </c>
      <c r="BF12" s="4">
        <v>14.063000000000001</v>
      </c>
      <c r="BG12" s="4">
        <v>13.77</v>
      </c>
      <c r="BH12" s="4">
        <v>0.98</v>
      </c>
      <c r="BI12" s="4">
        <v>15.228</v>
      </c>
      <c r="BJ12" s="4">
        <v>2735.3850000000002</v>
      </c>
      <c r="BK12" s="4">
        <v>139.39699999999999</v>
      </c>
      <c r="BL12" s="4">
        <v>2.0880000000000001</v>
      </c>
      <c r="BM12" s="4">
        <v>8.8999999999999996E-2</v>
      </c>
      <c r="BN12" s="4">
        <v>2.177</v>
      </c>
      <c r="BO12" s="4">
        <v>1.645</v>
      </c>
      <c r="BP12" s="4">
        <v>7.0000000000000007E-2</v>
      </c>
      <c r="BQ12" s="4">
        <v>1.716</v>
      </c>
      <c r="BR12" s="4">
        <v>25.868500000000001</v>
      </c>
      <c r="BU12" s="4">
        <v>19.094000000000001</v>
      </c>
      <c r="BW12" s="4">
        <v>28.722000000000001</v>
      </c>
      <c r="BX12" s="4">
        <v>3.6103999999999997E-2</v>
      </c>
      <c r="BY12" s="4">
        <v>-5</v>
      </c>
      <c r="BZ12" s="4">
        <v>0.63419199999999998</v>
      </c>
      <c r="CA12" s="4">
        <v>0.88229199999999997</v>
      </c>
      <c r="CB12" s="4">
        <v>12.810677999999999</v>
      </c>
      <c r="CC12" s="4">
        <f t="shared" si="9"/>
        <v>0.23310154639999997</v>
      </c>
      <c r="CE12" s="4">
        <f t="shared" si="10"/>
        <v>1802.81600190774</v>
      </c>
      <c r="CF12" s="4">
        <f t="shared" si="11"/>
        <v>91.872676869227988</v>
      </c>
      <c r="CG12" s="4">
        <f t="shared" si="12"/>
        <v>1.130967764784</v>
      </c>
      <c r="CH12" s="4">
        <f t="shared" si="13"/>
        <v>17.049207239693999</v>
      </c>
    </row>
    <row r="13" spans="1:93">
      <c r="A13" s="2">
        <v>42439</v>
      </c>
      <c r="B13" s="29">
        <v>0.38694304398148144</v>
      </c>
      <c r="C13" s="4">
        <v>13.840999999999999</v>
      </c>
      <c r="D13" s="4">
        <v>0.84430000000000005</v>
      </c>
      <c r="E13" s="4" t="s">
        <v>155</v>
      </c>
      <c r="F13" s="4">
        <v>8443.0057799999995</v>
      </c>
      <c r="G13" s="4">
        <v>202.1</v>
      </c>
      <c r="H13" s="4">
        <v>10.199999999999999</v>
      </c>
      <c r="I13" s="4">
        <v>3119.5</v>
      </c>
      <c r="K13" s="4">
        <v>0.2</v>
      </c>
      <c r="L13" s="4">
        <v>435</v>
      </c>
      <c r="M13" s="4">
        <v>0.87050000000000005</v>
      </c>
      <c r="N13" s="4">
        <v>12.0489</v>
      </c>
      <c r="O13" s="4">
        <v>0.73499999999999999</v>
      </c>
      <c r="P13" s="4">
        <v>175.8947</v>
      </c>
      <c r="Q13" s="4">
        <v>8.8794000000000004</v>
      </c>
      <c r="R13" s="4">
        <v>184.8</v>
      </c>
      <c r="S13" s="4">
        <v>138.6208</v>
      </c>
      <c r="T13" s="4">
        <v>6.9977999999999998</v>
      </c>
      <c r="U13" s="4">
        <v>145.6</v>
      </c>
      <c r="V13" s="4">
        <v>3119.4684999999999</v>
      </c>
      <c r="Y13" s="4">
        <v>378.94099999999997</v>
      </c>
      <c r="Z13" s="4">
        <v>0</v>
      </c>
      <c r="AA13" s="4">
        <v>0.1741</v>
      </c>
      <c r="AB13" s="4" t="s">
        <v>384</v>
      </c>
      <c r="AC13" s="4">
        <v>0</v>
      </c>
      <c r="AD13" s="4">
        <v>11.8</v>
      </c>
      <c r="AE13" s="4">
        <v>837</v>
      </c>
      <c r="AF13" s="4">
        <v>868</v>
      </c>
      <c r="AG13" s="4">
        <v>874</v>
      </c>
      <c r="AH13" s="4">
        <v>76</v>
      </c>
      <c r="AI13" s="4">
        <v>17.79</v>
      </c>
      <c r="AJ13" s="4">
        <v>0.41</v>
      </c>
      <c r="AK13" s="4">
        <v>984</v>
      </c>
      <c r="AL13" s="4">
        <v>-2</v>
      </c>
      <c r="AM13" s="4">
        <v>0</v>
      </c>
      <c r="AN13" s="4">
        <v>22</v>
      </c>
      <c r="AO13" s="4">
        <v>190</v>
      </c>
      <c r="AP13" s="4">
        <v>188</v>
      </c>
      <c r="AQ13" s="4">
        <v>2.2999999999999998</v>
      </c>
      <c r="AR13" s="4">
        <v>195</v>
      </c>
      <c r="AS13" s="4" t="s">
        <v>155</v>
      </c>
      <c r="AT13" s="4">
        <v>1</v>
      </c>
      <c r="AU13" s="5">
        <v>0.59484953703703702</v>
      </c>
      <c r="AV13" s="4">
        <v>47.159193000000002</v>
      </c>
      <c r="AW13" s="4">
        <v>-88.489495000000005</v>
      </c>
      <c r="AX13" s="4">
        <v>319.2</v>
      </c>
      <c r="AY13" s="4">
        <v>14.9</v>
      </c>
      <c r="AZ13" s="4">
        <v>12</v>
      </c>
      <c r="BA13" s="4">
        <v>9</v>
      </c>
      <c r="BB13" s="4" t="s">
        <v>429</v>
      </c>
      <c r="BC13" s="4">
        <v>1</v>
      </c>
      <c r="BD13" s="4">
        <v>1.0303</v>
      </c>
      <c r="BE13" s="4">
        <v>1.6</v>
      </c>
      <c r="BF13" s="4">
        <v>14.063000000000001</v>
      </c>
      <c r="BG13" s="4">
        <v>14.07</v>
      </c>
      <c r="BH13" s="4">
        <v>1</v>
      </c>
      <c r="BI13" s="4">
        <v>14.872</v>
      </c>
      <c r="BJ13" s="4">
        <v>2790.3449999999998</v>
      </c>
      <c r="BK13" s="4">
        <v>108.33499999999999</v>
      </c>
      <c r="BL13" s="4">
        <v>4.266</v>
      </c>
      <c r="BM13" s="4">
        <v>0.215</v>
      </c>
      <c r="BN13" s="4">
        <v>4.4809999999999999</v>
      </c>
      <c r="BO13" s="4">
        <v>3.3620000000000001</v>
      </c>
      <c r="BP13" s="4">
        <v>0.17</v>
      </c>
      <c r="BQ13" s="4">
        <v>3.532</v>
      </c>
      <c r="BR13" s="4">
        <v>23.888500000000001</v>
      </c>
      <c r="BU13" s="4">
        <v>17.411000000000001</v>
      </c>
      <c r="BW13" s="4">
        <v>29.317</v>
      </c>
      <c r="BX13" s="4">
        <v>0.38994400000000001</v>
      </c>
      <c r="BY13" s="4">
        <v>-5</v>
      </c>
      <c r="BZ13" s="4">
        <v>0.63490400000000002</v>
      </c>
      <c r="CA13" s="4">
        <v>9.5292569999999994</v>
      </c>
      <c r="CB13" s="4">
        <v>12.825061</v>
      </c>
      <c r="CC13" s="4">
        <f t="shared" si="9"/>
        <v>2.5176296993999996</v>
      </c>
      <c r="CE13" s="4">
        <f t="shared" si="10"/>
        <v>19862.666223877754</v>
      </c>
      <c r="CF13" s="4">
        <f t="shared" si="11"/>
        <v>771.166986649965</v>
      </c>
      <c r="CG13" s="4">
        <f t="shared" si="12"/>
        <v>25.142029785828001</v>
      </c>
      <c r="CH13" s="4">
        <f t="shared" si="13"/>
        <v>170.04682291584149</v>
      </c>
    </row>
    <row r="14" spans="1:93">
      <c r="A14" s="2">
        <v>42439</v>
      </c>
      <c r="B14" s="29">
        <v>0.38695461805555559</v>
      </c>
      <c r="C14" s="4">
        <v>13.848000000000001</v>
      </c>
      <c r="D14" s="4">
        <v>0.32519999999999999</v>
      </c>
      <c r="E14" s="4" t="s">
        <v>155</v>
      </c>
      <c r="F14" s="4">
        <v>3252.083333</v>
      </c>
      <c r="G14" s="4">
        <v>225.3</v>
      </c>
      <c r="H14" s="4">
        <v>10.1</v>
      </c>
      <c r="I14" s="4">
        <v>2829.1</v>
      </c>
      <c r="K14" s="4">
        <v>0.32</v>
      </c>
      <c r="L14" s="4">
        <v>401</v>
      </c>
      <c r="M14" s="4">
        <v>0.87529999999999997</v>
      </c>
      <c r="N14" s="4">
        <v>12.1203</v>
      </c>
      <c r="O14" s="4">
        <v>0.28460000000000002</v>
      </c>
      <c r="P14" s="4">
        <v>197.17439999999999</v>
      </c>
      <c r="Q14" s="4">
        <v>8.8400999999999996</v>
      </c>
      <c r="R14" s="4">
        <v>206</v>
      </c>
      <c r="S14" s="4">
        <v>155.39109999999999</v>
      </c>
      <c r="T14" s="4">
        <v>6.9668000000000001</v>
      </c>
      <c r="U14" s="4">
        <v>162.4</v>
      </c>
      <c r="V14" s="4">
        <v>2829.0830999999998</v>
      </c>
      <c r="Y14" s="4">
        <v>350.91399999999999</v>
      </c>
      <c r="Z14" s="4">
        <v>0</v>
      </c>
      <c r="AA14" s="4">
        <v>0.28310000000000002</v>
      </c>
      <c r="AB14" s="4" t="s">
        <v>384</v>
      </c>
      <c r="AC14" s="4">
        <v>0</v>
      </c>
      <c r="AD14" s="4">
        <v>11.9</v>
      </c>
      <c r="AE14" s="4">
        <v>836</v>
      </c>
      <c r="AF14" s="4">
        <v>868</v>
      </c>
      <c r="AG14" s="4">
        <v>873</v>
      </c>
      <c r="AH14" s="4">
        <v>76</v>
      </c>
      <c r="AI14" s="4">
        <v>17.79</v>
      </c>
      <c r="AJ14" s="4">
        <v>0.41</v>
      </c>
      <c r="AK14" s="4">
        <v>984</v>
      </c>
      <c r="AL14" s="4">
        <v>-2</v>
      </c>
      <c r="AM14" s="4">
        <v>0</v>
      </c>
      <c r="AN14" s="4">
        <v>22</v>
      </c>
      <c r="AO14" s="4">
        <v>190</v>
      </c>
      <c r="AP14" s="4">
        <v>188</v>
      </c>
      <c r="AQ14" s="4">
        <v>2.1</v>
      </c>
      <c r="AR14" s="4">
        <v>195</v>
      </c>
      <c r="AS14" s="4" t="s">
        <v>155</v>
      </c>
      <c r="AT14" s="4">
        <v>1</v>
      </c>
      <c r="AU14" s="5">
        <v>0.59486111111111117</v>
      </c>
      <c r="AV14" s="4">
        <v>47.159140000000001</v>
      </c>
      <c r="AW14" s="4">
        <v>-88.489397999999994</v>
      </c>
      <c r="AX14" s="4">
        <v>319.10000000000002</v>
      </c>
      <c r="AY14" s="4">
        <v>22.4</v>
      </c>
      <c r="AZ14" s="4">
        <v>12</v>
      </c>
      <c r="BA14" s="4">
        <v>9</v>
      </c>
      <c r="BB14" s="4" t="s">
        <v>429</v>
      </c>
      <c r="BC14" s="4">
        <v>1</v>
      </c>
      <c r="BD14" s="4">
        <v>1.1000000000000001</v>
      </c>
      <c r="BE14" s="4">
        <v>1.6303000000000001</v>
      </c>
      <c r="BF14" s="4">
        <v>14.063000000000001</v>
      </c>
      <c r="BG14" s="4">
        <v>14.63</v>
      </c>
      <c r="BH14" s="4">
        <v>1.04</v>
      </c>
      <c r="BI14" s="4">
        <v>14.252000000000001</v>
      </c>
      <c r="BJ14" s="4">
        <v>2897.442</v>
      </c>
      <c r="BK14" s="4">
        <v>43.308999999999997</v>
      </c>
      <c r="BL14" s="4">
        <v>4.9359999999999999</v>
      </c>
      <c r="BM14" s="4">
        <v>0.221</v>
      </c>
      <c r="BN14" s="4">
        <v>5.157</v>
      </c>
      <c r="BO14" s="4">
        <v>3.89</v>
      </c>
      <c r="BP14" s="4">
        <v>0.17399999999999999</v>
      </c>
      <c r="BQ14" s="4">
        <v>4.0650000000000004</v>
      </c>
      <c r="BR14" s="4">
        <v>22.363800000000001</v>
      </c>
      <c r="BU14" s="4">
        <v>16.643999999999998</v>
      </c>
      <c r="BW14" s="4">
        <v>49.201000000000001</v>
      </c>
      <c r="BX14" s="4">
        <v>0.48847200000000002</v>
      </c>
      <c r="BY14" s="4">
        <v>-5</v>
      </c>
      <c r="BZ14" s="4">
        <v>0.63409599999999999</v>
      </c>
      <c r="CA14" s="4">
        <v>11.937034000000001</v>
      </c>
      <c r="CB14" s="4">
        <v>12.808738999999999</v>
      </c>
      <c r="CC14" s="4">
        <f t="shared" si="9"/>
        <v>3.1537643827999999</v>
      </c>
      <c r="CE14" s="4">
        <f t="shared" si="10"/>
        <v>25836.387159269918</v>
      </c>
      <c r="CF14" s="4">
        <f t="shared" si="11"/>
        <v>386.184811112982</v>
      </c>
      <c r="CG14" s="4">
        <f t="shared" si="12"/>
        <v>36.247460277870005</v>
      </c>
      <c r="CH14" s="4">
        <f t="shared" si="13"/>
        <v>199.41720840399242</v>
      </c>
    </row>
    <row r="15" spans="1:93">
      <c r="A15" s="2">
        <v>42439</v>
      </c>
      <c r="B15" s="29">
        <v>0.38696619212962963</v>
      </c>
      <c r="C15" s="4">
        <v>13.669</v>
      </c>
      <c r="D15" s="4">
        <v>0.19670000000000001</v>
      </c>
      <c r="E15" s="4" t="s">
        <v>155</v>
      </c>
      <c r="F15" s="4">
        <v>1967.3611109999999</v>
      </c>
      <c r="G15" s="4">
        <v>283.5</v>
      </c>
      <c r="H15" s="4">
        <v>10</v>
      </c>
      <c r="I15" s="4">
        <v>2836.6</v>
      </c>
      <c r="K15" s="4">
        <v>0.57999999999999996</v>
      </c>
      <c r="L15" s="4">
        <v>393</v>
      </c>
      <c r="M15" s="4">
        <v>0.87780000000000002</v>
      </c>
      <c r="N15" s="4">
        <v>11.9978</v>
      </c>
      <c r="O15" s="4">
        <v>0.17269999999999999</v>
      </c>
      <c r="P15" s="4">
        <v>248.81559999999999</v>
      </c>
      <c r="Q15" s="4">
        <v>8.7774999999999999</v>
      </c>
      <c r="R15" s="4">
        <v>257.60000000000002</v>
      </c>
      <c r="S15" s="4">
        <v>196.089</v>
      </c>
      <c r="T15" s="4">
        <v>6.9175000000000004</v>
      </c>
      <c r="U15" s="4">
        <v>203</v>
      </c>
      <c r="V15" s="4">
        <v>2836.5731000000001</v>
      </c>
      <c r="Y15" s="4">
        <v>345.19600000000003</v>
      </c>
      <c r="Z15" s="4">
        <v>0</v>
      </c>
      <c r="AA15" s="4">
        <v>0.51019999999999999</v>
      </c>
      <c r="AB15" s="4" t="s">
        <v>384</v>
      </c>
      <c r="AC15" s="4">
        <v>0</v>
      </c>
      <c r="AD15" s="4">
        <v>11.8</v>
      </c>
      <c r="AE15" s="4">
        <v>837</v>
      </c>
      <c r="AF15" s="4">
        <v>866</v>
      </c>
      <c r="AG15" s="4">
        <v>875</v>
      </c>
      <c r="AH15" s="4">
        <v>76</v>
      </c>
      <c r="AI15" s="4">
        <v>17.79</v>
      </c>
      <c r="AJ15" s="4">
        <v>0.41</v>
      </c>
      <c r="AK15" s="4">
        <v>984</v>
      </c>
      <c r="AL15" s="4">
        <v>-2</v>
      </c>
      <c r="AM15" s="4">
        <v>0</v>
      </c>
      <c r="AN15" s="4">
        <v>22</v>
      </c>
      <c r="AO15" s="4">
        <v>190</v>
      </c>
      <c r="AP15" s="4">
        <v>188</v>
      </c>
      <c r="AQ15" s="4">
        <v>2.1</v>
      </c>
      <c r="AR15" s="4">
        <v>195</v>
      </c>
      <c r="AS15" s="4" t="s">
        <v>155</v>
      </c>
      <c r="AT15" s="4">
        <v>1</v>
      </c>
      <c r="AU15" s="5">
        <v>0.59487268518518521</v>
      </c>
      <c r="AV15" s="4">
        <v>47.159073999999997</v>
      </c>
      <c r="AW15" s="4">
        <v>-88.489275000000006</v>
      </c>
      <c r="AX15" s="4">
        <v>319</v>
      </c>
      <c r="AY15" s="4">
        <v>29.8</v>
      </c>
      <c r="AZ15" s="4">
        <v>12</v>
      </c>
      <c r="BA15" s="4">
        <v>9</v>
      </c>
      <c r="BB15" s="4" t="s">
        <v>429</v>
      </c>
      <c r="BC15" s="4">
        <v>1</v>
      </c>
      <c r="BD15" s="4">
        <v>1.1303000000000001</v>
      </c>
      <c r="BE15" s="4">
        <v>1.7</v>
      </c>
      <c r="BF15" s="4">
        <v>14.063000000000001</v>
      </c>
      <c r="BG15" s="4">
        <v>14.94</v>
      </c>
      <c r="BH15" s="4">
        <v>1.06</v>
      </c>
      <c r="BI15" s="4">
        <v>13.927</v>
      </c>
      <c r="BJ15" s="4">
        <v>2922.1570000000002</v>
      </c>
      <c r="BK15" s="4">
        <v>26.768999999999998</v>
      </c>
      <c r="BL15" s="4">
        <v>6.3460000000000001</v>
      </c>
      <c r="BM15" s="4">
        <v>0.224</v>
      </c>
      <c r="BN15" s="4">
        <v>6.57</v>
      </c>
      <c r="BO15" s="4">
        <v>5.0010000000000003</v>
      </c>
      <c r="BP15" s="4">
        <v>0.17599999999999999</v>
      </c>
      <c r="BQ15" s="4">
        <v>5.1779999999999999</v>
      </c>
      <c r="BR15" s="4">
        <v>22.845099999999999</v>
      </c>
      <c r="BU15" s="4">
        <v>16.681000000000001</v>
      </c>
      <c r="BW15" s="4">
        <v>90.353999999999999</v>
      </c>
      <c r="BX15" s="4">
        <v>0.42358400000000002</v>
      </c>
      <c r="BY15" s="4">
        <v>-5</v>
      </c>
      <c r="BZ15" s="4">
        <v>0.62857600000000002</v>
      </c>
      <c r="CA15" s="4">
        <v>10.351334</v>
      </c>
      <c r="CB15" s="4">
        <v>12.697234999999999</v>
      </c>
      <c r="CC15" s="4">
        <f t="shared" si="9"/>
        <v>2.7348224427999996</v>
      </c>
      <c r="CE15" s="4">
        <f t="shared" si="10"/>
        <v>22595.422661256187</v>
      </c>
      <c r="CF15" s="4">
        <f t="shared" si="11"/>
        <v>206.98986030496198</v>
      </c>
      <c r="CG15" s="4">
        <f t="shared" si="12"/>
        <v>40.038607966643994</v>
      </c>
      <c r="CH15" s="4">
        <f t="shared" si="13"/>
        <v>176.64851349145979</v>
      </c>
    </row>
    <row r="16" spans="1:93">
      <c r="A16" s="2">
        <v>42439</v>
      </c>
      <c r="B16" s="29">
        <v>0.38697776620370372</v>
      </c>
      <c r="C16" s="4">
        <v>13.263</v>
      </c>
      <c r="D16" s="4">
        <v>1.3932</v>
      </c>
      <c r="E16" s="4" t="s">
        <v>155</v>
      </c>
      <c r="F16" s="4">
        <v>13931.72414</v>
      </c>
      <c r="G16" s="4">
        <v>359.1</v>
      </c>
      <c r="H16" s="4">
        <v>8.8000000000000007</v>
      </c>
      <c r="I16" s="4">
        <v>3756.1</v>
      </c>
      <c r="K16" s="4">
        <v>0.83</v>
      </c>
      <c r="L16" s="4">
        <v>423</v>
      </c>
      <c r="M16" s="4">
        <v>0.86950000000000005</v>
      </c>
      <c r="N16" s="4">
        <v>11.5327</v>
      </c>
      <c r="O16" s="4">
        <v>1.2114</v>
      </c>
      <c r="P16" s="4">
        <v>312.28120000000001</v>
      </c>
      <c r="Q16" s="4">
        <v>7.6142000000000003</v>
      </c>
      <c r="R16" s="4">
        <v>319.89999999999998</v>
      </c>
      <c r="S16" s="4">
        <v>246.10560000000001</v>
      </c>
      <c r="T16" s="4">
        <v>6.0007000000000001</v>
      </c>
      <c r="U16" s="4">
        <v>252.1</v>
      </c>
      <c r="V16" s="4">
        <v>3756.0907000000002</v>
      </c>
      <c r="Y16" s="4">
        <v>367.63499999999999</v>
      </c>
      <c r="Z16" s="4">
        <v>0</v>
      </c>
      <c r="AA16" s="4">
        <v>0.72340000000000004</v>
      </c>
      <c r="AB16" s="4" t="s">
        <v>384</v>
      </c>
      <c r="AC16" s="4">
        <v>0</v>
      </c>
      <c r="AD16" s="4">
        <v>11.9</v>
      </c>
      <c r="AE16" s="4">
        <v>837</v>
      </c>
      <c r="AF16" s="4">
        <v>865</v>
      </c>
      <c r="AG16" s="4">
        <v>875</v>
      </c>
      <c r="AH16" s="4">
        <v>76</v>
      </c>
      <c r="AI16" s="4">
        <v>17.79</v>
      </c>
      <c r="AJ16" s="4">
        <v>0.41</v>
      </c>
      <c r="AK16" s="4">
        <v>984</v>
      </c>
      <c r="AL16" s="4">
        <v>-2</v>
      </c>
      <c r="AM16" s="4">
        <v>0</v>
      </c>
      <c r="AN16" s="4">
        <v>22</v>
      </c>
      <c r="AO16" s="4">
        <v>190</v>
      </c>
      <c r="AP16" s="4">
        <v>188</v>
      </c>
      <c r="AQ16" s="4">
        <v>2.4</v>
      </c>
      <c r="AR16" s="4">
        <v>195</v>
      </c>
      <c r="AS16" s="4" t="s">
        <v>155</v>
      </c>
      <c r="AT16" s="4">
        <v>1</v>
      </c>
      <c r="AU16" s="5">
        <v>0.59488425925925925</v>
      </c>
      <c r="AV16" s="4">
        <v>47.159005999999998</v>
      </c>
      <c r="AW16" s="4">
        <v>-88.489123000000006</v>
      </c>
      <c r="AX16" s="4">
        <v>318.89999999999998</v>
      </c>
      <c r="AY16" s="4">
        <v>30.6</v>
      </c>
      <c r="AZ16" s="4">
        <v>12</v>
      </c>
      <c r="BA16" s="4">
        <v>9</v>
      </c>
      <c r="BB16" s="4" t="s">
        <v>429</v>
      </c>
      <c r="BC16" s="4">
        <v>1</v>
      </c>
      <c r="BD16" s="4">
        <v>1.2</v>
      </c>
      <c r="BE16" s="4">
        <v>1.7</v>
      </c>
      <c r="BF16" s="4">
        <v>14.063000000000001</v>
      </c>
      <c r="BG16" s="4">
        <v>13.95</v>
      </c>
      <c r="BH16" s="4">
        <v>0.99</v>
      </c>
      <c r="BI16" s="4">
        <v>15.002000000000001</v>
      </c>
      <c r="BJ16" s="4">
        <v>2665.9009999999998</v>
      </c>
      <c r="BK16" s="4">
        <v>178.233</v>
      </c>
      <c r="BL16" s="4">
        <v>7.56</v>
      </c>
      <c r="BM16" s="4">
        <v>0.184</v>
      </c>
      <c r="BN16" s="4">
        <v>7.7439999999999998</v>
      </c>
      <c r="BO16" s="4">
        <v>5.9580000000000002</v>
      </c>
      <c r="BP16" s="4">
        <v>0.14499999999999999</v>
      </c>
      <c r="BQ16" s="4">
        <v>6.1029999999999998</v>
      </c>
      <c r="BR16" s="4">
        <v>28.710799999999999</v>
      </c>
      <c r="BU16" s="4">
        <v>16.861000000000001</v>
      </c>
      <c r="BW16" s="4">
        <v>121.58499999999999</v>
      </c>
      <c r="BX16" s="4">
        <v>0.39249600000000001</v>
      </c>
      <c r="BY16" s="4">
        <v>-5</v>
      </c>
      <c r="BZ16" s="4">
        <v>0.63071200000000005</v>
      </c>
      <c r="CA16" s="4">
        <v>9.591621</v>
      </c>
      <c r="CB16" s="4">
        <v>12.740382</v>
      </c>
      <c r="CC16" s="4">
        <f t="shared" si="9"/>
        <v>2.5341062682</v>
      </c>
      <c r="CE16" s="4">
        <f t="shared" si="10"/>
        <v>19101.023075594185</v>
      </c>
      <c r="CF16" s="4">
        <f t="shared" si="11"/>
        <v>1277.028909112671</v>
      </c>
      <c r="CG16" s="4">
        <f t="shared" si="12"/>
        <v>43.727634233360995</v>
      </c>
      <c r="CH16" s="4">
        <f t="shared" si="13"/>
        <v>205.71118481847958</v>
      </c>
    </row>
    <row r="17" spans="1:86">
      <c r="A17" s="2">
        <v>42439</v>
      </c>
      <c r="B17" s="29">
        <v>0.38698934027777776</v>
      </c>
      <c r="C17" s="4">
        <v>12.971</v>
      </c>
      <c r="D17" s="4">
        <v>1.9998</v>
      </c>
      <c r="E17" s="4" t="s">
        <v>155</v>
      </c>
      <c r="F17" s="4">
        <v>19998.41849</v>
      </c>
      <c r="G17" s="4">
        <v>370.8</v>
      </c>
      <c r="H17" s="4">
        <v>7.7</v>
      </c>
      <c r="I17" s="4">
        <v>5005.8999999999996</v>
      </c>
      <c r="K17" s="4">
        <v>0.98</v>
      </c>
      <c r="L17" s="4">
        <v>477</v>
      </c>
      <c r="M17" s="4">
        <v>0.86519999999999997</v>
      </c>
      <c r="N17" s="4">
        <v>11.222899999999999</v>
      </c>
      <c r="O17" s="4">
        <v>1.7302999999999999</v>
      </c>
      <c r="P17" s="4">
        <v>320.80610000000001</v>
      </c>
      <c r="Q17" s="4">
        <v>6.6292999999999997</v>
      </c>
      <c r="R17" s="4">
        <v>327.39999999999998</v>
      </c>
      <c r="S17" s="4">
        <v>252.82409999999999</v>
      </c>
      <c r="T17" s="4">
        <v>5.2244999999999999</v>
      </c>
      <c r="U17" s="4">
        <v>258</v>
      </c>
      <c r="V17" s="4">
        <v>5005.9273000000003</v>
      </c>
      <c r="Y17" s="4">
        <v>412.86500000000001</v>
      </c>
      <c r="Z17" s="4">
        <v>0</v>
      </c>
      <c r="AA17" s="4">
        <v>0.84819999999999995</v>
      </c>
      <c r="AB17" s="4" t="s">
        <v>384</v>
      </c>
      <c r="AC17" s="4">
        <v>0</v>
      </c>
      <c r="AD17" s="4">
        <v>11.8</v>
      </c>
      <c r="AE17" s="4">
        <v>837</v>
      </c>
      <c r="AF17" s="4">
        <v>866</v>
      </c>
      <c r="AG17" s="4">
        <v>874</v>
      </c>
      <c r="AH17" s="4">
        <v>76</v>
      </c>
      <c r="AI17" s="4">
        <v>17.79</v>
      </c>
      <c r="AJ17" s="4">
        <v>0.41</v>
      </c>
      <c r="AK17" s="4">
        <v>984</v>
      </c>
      <c r="AL17" s="4">
        <v>-2</v>
      </c>
      <c r="AM17" s="4">
        <v>0</v>
      </c>
      <c r="AN17" s="4">
        <v>22</v>
      </c>
      <c r="AO17" s="4">
        <v>190.9</v>
      </c>
      <c r="AP17" s="4">
        <v>188</v>
      </c>
      <c r="AQ17" s="4">
        <v>2.4</v>
      </c>
      <c r="AR17" s="4">
        <v>195</v>
      </c>
      <c r="AS17" s="4" t="s">
        <v>155</v>
      </c>
      <c r="AT17" s="4">
        <v>1</v>
      </c>
      <c r="AU17" s="5">
        <v>0.59489583333333329</v>
      </c>
      <c r="AV17" s="4">
        <v>47.158949</v>
      </c>
      <c r="AW17" s="4">
        <v>-88.488945999999999</v>
      </c>
      <c r="AX17" s="4">
        <v>318.7</v>
      </c>
      <c r="AY17" s="4">
        <v>33.299999999999997</v>
      </c>
      <c r="AZ17" s="4">
        <v>12</v>
      </c>
      <c r="BA17" s="4">
        <v>9</v>
      </c>
      <c r="BB17" s="4" t="s">
        <v>429</v>
      </c>
      <c r="BC17" s="4">
        <v>1.0303</v>
      </c>
      <c r="BD17" s="4">
        <v>1.2302999999999999</v>
      </c>
      <c r="BE17" s="4">
        <v>1.7302999999999999</v>
      </c>
      <c r="BF17" s="4">
        <v>14.063000000000001</v>
      </c>
      <c r="BG17" s="4">
        <v>13.48</v>
      </c>
      <c r="BH17" s="4">
        <v>0.96</v>
      </c>
      <c r="BI17" s="4">
        <v>15.579000000000001</v>
      </c>
      <c r="BJ17" s="4">
        <v>2529.6640000000002</v>
      </c>
      <c r="BK17" s="4">
        <v>248.23</v>
      </c>
      <c r="BL17" s="4">
        <v>7.5720000000000001</v>
      </c>
      <c r="BM17" s="4">
        <v>0.156</v>
      </c>
      <c r="BN17" s="4">
        <v>7.7290000000000001</v>
      </c>
      <c r="BO17" s="4">
        <v>5.968</v>
      </c>
      <c r="BP17" s="4">
        <v>0.123</v>
      </c>
      <c r="BQ17" s="4">
        <v>6.0910000000000002</v>
      </c>
      <c r="BR17" s="4">
        <v>37.311300000000003</v>
      </c>
      <c r="BU17" s="4">
        <v>18.463999999999999</v>
      </c>
      <c r="BW17" s="4">
        <v>139.01900000000001</v>
      </c>
      <c r="BX17" s="4">
        <v>0.45147199999999998</v>
      </c>
      <c r="BY17" s="4">
        <v>-5</v>
      </c>
      <c r="BZ17" s="4">
        <v>0.63009599999999999</v>
      </c>
      <c r="CA17" s="4">
        <v>11.032847</v>
      </c>
      <c r="CB17" s="4">
        <v>12.727938999999999</v>
      </c>
      <c r="CC17" s="4">
        <f t="shared" si="9"/>
        <v>2.9148781773999999</v>
      </c>
      <c r="CE17" s="4">
        <f t="shared" si="10"/>
        <v>20848.318717435781</v>
      </c>
      <c r="CF17" s="4">
        <f t="shared" si="11"/>
        <v>2045.7966572750702</v>
      </c>
      <c r="CG17" s="4">
        <f t="shared" si="12"/>
        <v>50.199200094519007</v>
      </c>
      <c r="CH17" s="4">
        <f t="shared" si="13"/>
        <v>307.50244861051175</v>
      </c>
    </row>
    <row r="18" spans="1:86">
      <c r="A18" s="2">
        <v>42439</v>
      </c>
      <c r="B18" s="29">
        <v>0.38700091435185185</v>
      </c>
      <c r="C18" s="4">
        <v>13.292999999999999</v>
      </c>
      <c r="D18" s="4">
        <v>1.6837</v>
      </c>
      <c r="E18" s="4" t="s">
        <v>155</v>
      </c>
      <c r="F18" s="4">
        <v>16836.998309999999</v>
      </c>
      <c r="G18" s="4">
        <v>329.2</v>
      </c>
      <c r="H18" s="4">
        <v>1.9</v>
      </c>
      <c r="I18" s="4">
        <v>5710.9</v>
      </c>
      <c r="K18" s="4">
        <v>0.87</v>
      </c>
      <c r="L18" s="4">
        <v>476</v>
      </c>
      <c r="M18" s="4">
        <v>0.8649</v>
      </c>
      <c r="N18" s="4">
        <v>11.497</v>
      </c>
      <c r="O18" s="4">
        <v>1.4562999999999999</v>
      </c>
      <c r="P18" s="4">
        <v>284.74599999999998</v>
      </c>
      <c r="Q18" s="4">
        <v>1.63</v>
      </c>
      <c r="R18" s="4">
        <v>286.39999999999998</v>
      </c>
      <c r="S18" s="4">
        <v>224.40539999999999</v>
      </c>
      <c r="T18" s="4">
        <v>1.2846</v>
      </c>
      <c r="U18" s="4">
        <v>225.7</v>
      </c>
      <c r="V18" s="4">
        <v>5710.8725000000004</v>
      </c>
      <c r="Y18" s="4">
        <v>411.94</v>
      </c>
      <c r="Z18" s="4">
        <v>0</v>
      </c>
      <c r="AA18" s="4">
        <v>0.75019999999999998</v>
      </c>
      <c r="AB18" s="4" t="s">
        <v>384</v>
      </c>
      <c r="AC18" s="4">
        <v>0</v>
      </c>
      <c r="AD18" s="4">
        <v>11.8</v>
      </c>
      <c r="AE18" s="4">
        <v>837</v>
      </c>
      <c r="AF18" s="4">
        <v>866</v>
      </c>
      <c r="AG18" s="4">
        <v>874</v>
      </c>
      <c r="AH18" s="4">
        <v>76</v>
      </c>
      <c r="AI18" s="4">
        <v>17.79</v>
      </c>
      <c r="AJ18" s="4">
        <v>0.41</v>
      </c>
      <c r="AK18" s="4">
        <v>984</v>
      </c>
      <c r="AL18" s="4">
        <v>-2</v>
      </c>
      <c r="AM18" s="4">
        <v>0</v>
      </c>
      <c r="AN18" s="4">
        <v>22</v>
      </c>
      <c r="AO18" s="4">
        <v>191</v>
      </c>
      <c r="AP18" s="4">
        <v>188.9</v>
      </c>
      <c r="AQ18" s="4">
        <v>2.5</v>
      </c>
      <c r="AR18" s="4">
        <v>195</v>
      </c>
      <c r="AS18" s="4" t="s">
        <v>155</v>
      </c>
      <c r="AT18" s="4">
        <v>1</v>
      </c>
      <c r="AU18" s="5">
        <v>0.59490740740740744</v>
      </c>
      <c r="AV18" s="4">
        <v>47.158906000000002</v>
      </c>
      <c r="AW18" s="4">
        <v>-88.488753000000003</v>
      </c>
      <c r="AX18" s="4">
        <v>318.39999999999998</v>
      </c>
      <c r="AY18" s="4">
        <v>35.299999999999997</v>
      </c>
      <c r="AZ18" s="4">
        <v>12</v>
      </c>
      <c r="BA18" s="4">
        <v>10</v>
      </c>
      <c r="BB18" s="4" t="s">
        <v>432</v>
      </c>
      <c r="BC18" s="4">
        <v>1.1606000000000001</v>
      </c>
      <c r="BD18" s="4">
        <v>1.3606</v>
      </c>
      <c r="BE18" s="4">
        <v>1.8606</v>
      </c>
      <c r="BF18" s="4">
        <v>14.063000000000001</v>
      </c>
      <c r="BG18" s="4">
        <v>13.45</v>
      </c>
      <c r="BH18" s="4">
        <v>0.96</v>
      </c>
      <c r="BI18" s="4">
        <v>15.617000000000001</v>
      </c>
      <c r="BJ18" s="4">
        <v>2577.8960000000002</v>
      </c>
      <c r="BK18" s="4">
        <v>207.82599999999999</v>
      </c>
      <c r="BL18" s="4">
        <v>6.6859999999999999</v>
      </c>
      <c r="BM18" s="4">
        <v>3.7999999999999999E-2</v>
      </c>
      <c r="BN18" s="4">
        <v>6.7240000000000002</v>
      </c>
      <c r="BO18" s="4">
        <v>5.2690000000000001</v>
      </c>
      <c r="BP18" s="4">
        <v>0.03</v>
      </c>
      <c r="BQ18" s="4">
        <v>5.2990000000000004</v>
      </c>
      <c r="BR18" s="4">
        <v>42.342700000000001</v>
      </c>
      <c r="BU18" s="4">
        <v>18.326000000000001</v>
      </c>
      <c r="BW18" s="4">
        <v>122.306</v>
      </c>
      <c r="BX18" s="4">
        <v>0.65055200000000002</v>
      </c>
      <c r="BY18" s="4">
        <v>-5</v>
      </c>
      <c r="BZ18" s="4">
        <v>0.63</v>
      </c>
      <c r="CA18" s="4">
        <v>15.897864</v>
      </c>
      <c r="CB18" s="4">
        <v>12.726000000000001</v>
      </c>
      <c r="CC18" s="4">
        <f t="shared" si="9"/>
        <v>4.2002156688000003</v>
      </c>
      <c r="CE18" s="4">
        <f t="shared" si="10"/>
        <v>30614.330890565572</v>
      </c>
      <c r="CF18" s="4">
        <f t="shared" si="11"/>
        <v>2468.0801442970082</v>
      </c>
      <c r="CG18" s="4">
        <f t="shared" si="12"/>
        <v>62.929357657992007</v>
      </c>
      <c r="CH18" s="4">
        <f t="shared" si="13"/>
        <v>502.84938903662163</v>
      </c>
    </row>
    <row r="19" spans="1:86">
      <c r="A19" s="2">
        <v>42439</v>
      </c>
      <c r="B19" s="29">
        <v>0.38701248842592589</v>
      </c>
      <c r="C19" s="4">
        <v>13.234</v>
      </c>
      <c r="D19" s="4">
        <v>0.80030000000000001</v>
      </c>
      <c r="E19" s="4" t="s">
        <v>155</v>
      </c>
      <c r="F19" s="4">
        <v>8002.978548</v>
      </c>
      <c r="G19" s="4">
        <v>306.8</v>
      </c>
      <c r="H19" s="4">
        <v>-2.6</v>
      </c>
      <c r="I19" s="4">
        <v>4322.1000000000004</v>
      </c>
      <c r="K19" s="4">
        <v>0.7</v>
      </c>
      <c r="L19" s="4">
        <v>401</v>
      </c>
      <c r="M19" s="4">
        <v>0.87460000000000004</v>
      </c>
      <c r="N19" s="4">
        <v>11.5749</v>
      </c>
      <c r="O19" s="4">
        <v>0.7</v>
      </c>
      <c r="P19" s="4">
        <v>268.32229999999998</v>
      </c>
      <c r="Q19" s="4">
        <v>0</v>
      </c>
      <c r="R19" s="4">
        <v>268.3</v>
      </c>
      <c r="S19" s="4">
        <v>211.46209999999999</v>
      </c>
      <c r="T19" s="4">
        <v>0</v>
      </c>
      <c r="U19" s="4">
        <v>211.5</v>
      </c>
      <c r="V19" s="4">
        <v>4322.0673999999999</v>
      </c>
      <c r="Y19" s="4">
        <v>351.03699999999998</v>
      </c>
      <c r="Z19" s="4">
        <v>0</v>
      </c>
      <c r="AA19" s="4">
        <v>0.61219999999999997</v>
      </c>
      <c r="AB19" s="4" t="s">
        <v>384</v>
      </c>
      <c r="AC19" s="4">
        <v>0</v>
      </c>
      <c r="AD19" s="4">
        <v>11.9</v>
      </c>
      <c r="AE19" s="4">
        <v>835</v>
      </c>
      <c r="AF19" s="4">
        <v>864</v>
      </c>
      <c r="AG19" s="4">
        <v>871</v>
      </c>
      <c r="AH19" s="4">
        <v>76</v>
      </c>
      <c r="AI19" s="4">
        <v>17.79</v>
      </c>
      <c r="AJ19" s="4">
        <v>0.41</v>
      </c>
      <c r="AK19" s="4">
        <v>984</v>
      </c>
      <c r="AL19" s="4">
        <v>-2</v>
      </c>
      <c r="AM19" s="4">
        <v>0</v>
      </c>
      <c r="AN19" s="4">
        <v>22</v>
      </c>
      <c r="AO19" s="4">
        <v>191</v>
      </c>
      <c r="AP19" s="4">
        <v>189</v>
      </c>
      <c r="AQ19" s="4">
        <v>2.8</v>
      </c>
      <c r="AR19" s="4">
        <v>195</v>
      </c>
      <c r="AS19" s="4" t="s">
        <v>155</v>
      </c>
      <c r="AT19" s="4">
        <v>1</v>
      </c>
      <c r="AU19" s="5">
        <v>0.59491898148148148</v>
      </c>
      <c r="AV19" s="4">
        <v>47.158875999999999</v>
      </c>
      <c r="AW19" s="4">
        <v>-88.488538000000005</v>
      </c>
      <c r="AX19" s="4">
        <v>317.89999999999998</v>
      </c>
      <c r="AY19" s="4">
        <v>36.5</v>
      </c>
      <c r="AZ19" s="4">
        <v>12</v>
      </c>
      <c r="BA19" s="4">
        <v>10</v>
      </c>
      <c r="BB19" s="4" t="s">
        <v>432</v>
      </c>
      <c r="BC19" s="4">
        <v>1.3</v>
      </c>
      <c r="BD19" s="4">
        <v>1.5</v>
      </c>
      <c r="BE19" s="4">
        <v>2.0302699999999998</v>
      </c>
      <c r="BF19" s="4">
        <v>14.063000000000001</v>
      </c>
      <c r="BG19" s="4">
        <v>14.53</v>
      </c>
      <c r="BH19" s="4">
        <v>1.03</v>
      </c>
      <c r="BI19" s="4">
        <v>14.335000000000001</v>
      </c>
      <c r="BJ19" s="4">
        <v>2762.8440000000001</v>
      </c>
      <c r="BK19" s="4">
        <v>106.33799999999999</v>
      </c>
      <c r="BL19" s="4">
        <v>6.7069999999999999</v>
      </c>
      <c r="BM19" s="4">
        <v>0</v>
      </c>
      <c r="BN19" s="4">
        <v>6.7069999999999999</v>
      </c>
      <c r="BO19" s="4">
        <v>5.2859999999999996</v>
      </c>
      <c r="BP19" s="4">
        <v>0</v>
      </c>
      <c r="BQ19" s="4">
        <v>5.2859999999999996</v>
      </c>
      <c r="BR19" s="4">
        <v>34.113700000000001</v>
      </c>
      <c r="BU19" s="4">
        <v>16.623999999999999</v>
      </c>
      <c r="BW19" s="4">
        <v>106.25700000000001</v>
      </c>
      <c r="BX19" s="4">
        <v>0.73880000000000001</v>
      </c>
      <c r="BY19" s="4">
        <v>-5</v>
      </c>
      <c r="BZ19" s="4">
        <v>0.63180800000000004</v>
      </c>
      <c r="CA19" s="4">
        <v>18.054424999999998</v>
      </c>
      <c r="CB19" s="4">
        <v>12.762522000000001</v>
      </c>
      <c r="CC19" s="4">
        <f t="shared" si="9"/>
        <v>4.7699790849999992</v>
      </c>
      <c r="CE19" s="4">
        <f t="shared" si="10"/>
        <v>37261.525159170895</v>
      </c>
      <c r="CF19" s="4">
        <f t="shared" si="11"/>
        <v>1434.1439699005498</v>
      </c>
      <c r="CG19" s="4">
        <f t="shared" si="12"/>
        <v>71.290460840849988</v>
      </c>
      <c r="CH19" s="4">
        <f t="shared" si="13"/>
        <v>460.07971887750745</v>
      </c>
    </row>
    <row r="20" spans="1:86">
      <c r="A20" s="2">
        <v>42439</v>
      </c>
      <c r="B20" s="29">
        <v>0.38702406250000004</v>
      </c>
      <c r="C20" s="4">
        <v>12.944000000000001</v>
      </c>
      <c r="D20" s="4">
        <v>0.26889999999999997</v>
      </c>
      <c r="E20" s="4" t="s">
        <v>155</v>
      </c>
      <c r="F20" s="4">
        <v>2688.7635759999998</v>
      </c>
      <c r="G20" s="4">
        <v>306.2</v>
      </c>
      <c r="H20" s="4">
        <v>-3.6</v>
      </c>
      <c r="I20" s="4">
        <v>2873.2</v>
      </c>
      <c r="K20" s="4">
        <v>0.62</v>
      </c>
      <c r="L20" s="4">
        <v>331</v>
      </c>
      <c r="M20" s="4">
        <v>0.88290000000000002</v>
      </c>
      <c r="N20" s="4">
        <v>11.4285</v>
      </c>
      <c r="O20" s="4">
        <v>0.2374</v>
      </c>
      <c r="P20" s="4">
        <v>270.32080000000002</v>
      </c>
      <c r="Q20" s="4">
        <v>0</v>
      </c>
      <c r="R20" s="4">
        <v>270.3</v>
      </c>
      <c r="S20" s="4">
        <v>213.03710000000001</v>
      </c>
      <c r="T20" s="4">
        <v>0</v>
      </c>
      <c r="U20" s="4">
        <v>213</v>
      </c>
      <c r="V20" s="4">
        <v>2873.2049000000002</v>
      </c>
      <c r="Y20" s="4">
        <v>292.17700000000002</v>
      </c>
      <c r="Z20" s="4">
        <v>0</v>
      </c>
      <c r="AA20" s="4">
        <v>0.55030000000000001</v>
      </c>
      <c r="AB20" s="4" t="s">
        <v>384</v>
      </c>
      <c r="AC20" s="4">
        <v>0</v>
      </c>
      <c r="AD20" s="4">
        <v>11.8</v>
      </c>
      <c r="AE20" s="4">
        <v>833</v>
      </c>
      <c r="AF20" s="4">
        <v>863</v>
      </c>
      <c r="AG20" s="4">
        <v>871</v>
      </c>
      <c r="AH20" s="4">
        <v>76</v>
      </c>
      <c r="AI20" s="4">
        <v>17.79</v>
      </c>
      <c r="AJ20" s="4">
        <v>0.41</v>
      </c>
      <c r="AK20" s="4">
        <v>984</v>
      </c>
      <c r="AL20" s="4">
        <v>-2</v>
      </c>
      <c r="AM20" s="4">
        <v>0</v>
      </c>
      <c r="AN20" s="4">
        <v>22</v>
      </c>
      <c r="AO20" s="4">
        <v>191</v>
      </c>
      <c r="AP20" s="4">
        <v>189</v>
      </c>
      <c r="AQ20" s="4">
        <v>2.6</v>
      </c>
      <c r="AR20" s="4">
        <v>195</v>
      </c>
      <c r="AS20" s="4" t="s">
        <v>155</v>
      </c>
      <c r="AT20" s="4">
        <v>1</v>
      </c>
      <c r="AU20" s="5">
        <v>0.59493055555555552</v>
      </c>
      <c r="AV20" s="4">
        <v>47.158867000000001</v>
      </c>
      <c r="AW20" s="4">
        <v>-88.488287999999997</v>
      </c>
      <c r="AX20" s="4">
        <v>317.5</v>
      </c>
      <c r="AY20" s="4">
        <v>40.5</v>
      </c>
      <c r="AZ20" s="4">
        <v>12</v>
      </c>
      <c r="BA20" s="4">
        <v>10</v>
      </c>
      <c r="BB20" s="4" t="s">
        <v>432</v>
      </c>
      <c r="BC20" s="4">
        <v>1.36046</v>
      </c>
      <c r="BD20" s="4">
        <v>1.5</v>
      </c>
      <c r="BE20" s="4">
        <v>2.1302300000000001</v>
      </c>
      <c r="BF20" s="4">
        <v>14.063000000000001</v>
      </c>
      <c r="BG20" s="4">
        <v>15.61</v>
      </c>
      <c r="BH20" s="4">
        <v>1.1100000000000001</v>
      </c>
      <c r="BI20" s="4">
        <v>13.263</v>
      </c>
      <c r="BJ20" s="4">
        <v>2900.5369999999998</v>
      </c>
      <c r="BK20" s="4">
        <v>38.347000000000001</v>
      </c>
      <c r="BL20" s="4">
        <v>7.1849999999999996</v>
      </c>
      <c r="BM20" s="4">
        <v>0</v>
      </c>
      <c r="BN20" s="4">
        <v>7.1849999999999996</v>
      </c>
      <c r="BO20" s="4">
        <v>5.6619999999999999</v>
      </c>
      <c r="BP20" s="4">
        <v>0</v>
      </c>
      <c r="BQ20" s="4">
        <v>5.6619999999999999</v>
      </c>
      <c r="BR20" s="4">
        <v>24.113</v>
      </c>
      <c r="BU20" s="4">
        <v>14.712</v>
      </c>
      <c r="BW20" s="4">
        <v>101.54600000000001</v>
      </c>
      <c r="BX20" s="4">
        <v>0.53988800000000003</v>
      </c>
      <c r="BY20" s="4">
        <v>-5</v>
      </c>
      <c r="BZ20" s="4">
        <v>0.63109599999999999</v>
      </c>
      <c r="CA20" s="4">
        <v>13.193512999999999</v>
      </c>
      <c r="CB20" s="4">
        <v>12.748139</v>
      </c>
      <c r="CC20" s="4">
        <f t="shared" si="9"/>
        <v>3.4857261345999997</v>
      </c>
      <c r="CE20" s="4">
        <f t="shared" si="10"/>
        <v>28586.399644511301</v>
      </c>
      <c r="CF20" s="4">
        <f t="shared" si="11"/>
        <v>377.93093732921699</v>
      </c>
      <c r="CG20" s="4">
        <f t="shared" si="12"/>
        <v>55.802147942681998</v>
      </c>
      <c r="CH20" s="4">
        <f t="shared" si="13"/>
        <v>237.646978689843</v>
      </c>
    </row>
    <row r="21" spans="1:86">
      <c r="A21" s="2">
        <v>42439</v>
      </c>
      <c r="B21" s="29">
        <v>0.38703563657407408</v>
      </c>
      <c r="C21" s="4">
        <v>12.669</v>
      </c>
      <c r="D21" s="4">
        <v>0.1469</v>
      </c>
      <c r="E21" s="4" t="s">
        <v>155</v>
      </c>
      <c r="F21" s="4">
        <v>1469.0476189999999</v>
      </c>
      <c r="G21" s="4">
        <v>228.1</v>
      </c>
      <c r="H21" s="4">
        <v>3.8</v>
      </c>
      <c r="I21" s="4">
        <v>2190.5</v>
      </c>
      <c r="K21" s="4">
        <v>1.22</v>
      </c>
      <c r="L21" s="4">
        <v>302</v>
      </c>
      <c r="M21" s="4">
        <v>0.88680000000000003</v>
      </c>
      <c r="N21" s="4">
        <v>11.2342</v>
      </c>
      <c r="O21" s="4">
        <v>0.1303</v>
      </c>
      <c r="P21" s="4">
        <v>202.2852</v>
      </c>
      <c r="Q21" s="4">
        <v>3.3696999999999999</v>
      </c>
      <c r="R21" s="4">
        <v>205.7</v>
      </c>
      <c r="S21" s="4">
        <v>159.41890000000001</v>
      </c>
      <c r="T21" s="4">
        <v>2.6556000000000002</v>
      </c>
      <c r="U21" s="4">
        <v>162.1</v>
      </c>
      <c r="V21" s="4">
        <v>2190.4697999999999</v>
      </c>
      <c r="Y21" s="4">
        <v>267.762</v>
      </c>
      <c r="Z21" s="4">
        <v>0</v>
      </c>
      <c r="AA21" s="4">
        <v>1.0786</v>
      </c>
      <c r="AB21" s="4" t="s">
        <v>384</v>
      </c>
      <c r="AC21" s="4">
        <v>0</v>
      </c>
      <c r="AD21" s="4">
        <v>11.9</v>
      </c>
      <c r="AE21" s="4">
        <v>834</v>
      </c>
      <c r="AF21" s="4">
        <v>863</v>
      </c>
      <c r="AG21" s="4">
        <v>872</v>
      </c>
      <c r="AH21" s="4">
        <v>76</v>
      </c>
      <c r="AI21" s="4">
        <v>17.79</v>
      </c>
      <c r="AJ21" s="4">
        <v>0.41</v>
      </c>
      <c r="AK21" s="4">
        <v>984</v>
      </c>
      <c r="AL21" s="4">
        <v>-2</v>
      </c>
      <c r="AM21" s="4">
        <v>0</v>
      </c>
      <c r="AN21" s="4">
        <v>22</v>
      </c>
      <c r="AO21" s="4">
        <v>191</v>
      </c>
      <c r="AP21" s="4">
        <v>188.1</v>
      </c>
      <c r="AQ21" s="4">
        <v>2.5</v>
      </c>
      <c r="AR21" s="4">
        <v>195</v>
      </c>
      <c r="AS21" s="4" t="s">
        <v>155</v>
      </c>
      <c r="AT21" s="4">
        <v>1</v>
      </c>
      <c r="AU21" s="5">
        <v>0.59494212962962967</v>
      </c>
      <c r="AV21" s="4">
        <v>47.158861000000002</v>
      </c>
      <c r="AW21" s="4">
        <v>-88.488000999999997</v>
      </c>
      <c r="AX21" s="4">
        <v>317.10000000000002</v>
      </c>
      <c r="AY21" s="4">
        <v>44.4</v>
      </c>
      <c r="AZ21" s="4">
        <v>12</v>
      </c>
      <c r="BA21" s="4">
        <v>10</v>
      </c>
      <c r="BB21" s="4" t="s">
        <v>432</v>
      </c>
      <c r="BC21" s="4">
        <v>1.5303</v>
      </c>
      <c r="BD21" s="4">
        <v>1.5606</v>
      </c>
      <c r="BE21" s="4">
        <v>2.2606000000000002</v>
      </c>
      <c r="BF21" s="4">
        <v>14.063000000000001</v>
      </c>
      <c r="BG21" s="4">
        <v>16.16</v>
      </c>
      <c r="BH21" s="4">
        <v>1.1499999999999999</v>
      </c>
      <c r="BI21" s="4">
        <v>12.771000000000001</v>
      </c>
      <c r="BJ21" s="4">
        <v>2942.5419999999999</v>
      </c>
      <c r="BK21" s="4">
        <v>21.716999999999999</v>
      </c>
      <c r="BL21" s="4">
        <v>5.5490000000000004</v>
      </c>
      <c r="BM21" s="4">
        <v>9.1999999999999998E-2</v>
      </c>
      <c r="BN21" s="4">
        <v>5.641</v>
      </c>
      <c r="BO21" s="4">
        <v>4.3730000000000002</v>
      </c>
      <c r="BP21" s="4">
        <v>7.2999999999999995E-2</v>
      </c>
      <c r="BQ21" s="4">
        <v>4.4459999999999997</v>
      </c>
      <c r="BR21" s="4">
        <v>18.972000000000001</v>
      </c>
      <c r="BU21" s="4">
        <v>13.914999999999999</v>
      </c>
      <c r="BW21" s="4">
        <v>205.42400000000001</v>
      </c>
      <c r="BX21" s="4">
        <v>0.39595999999999998</v>
      </c>
      <c r="BY21" s="4">
        <v>-5</v>
      </c>
      <c r="BZ21" s="4">
        <v>0.63280800000000004</v>
      </c>
      <c r="CA21" s="4">
        <v>9.6762730000000001</v>
      </c>
      <c r="CB21" s="4">
        <v>12.782722</v>
      </c>
      <c r="CC21" s="4">
        <f t="shared" si="9"/>
        <v>2.5564713266000001</v>
      </c>
      <c r="CE21" s="4">
        <f t="shared" si="10"/>
        <v>21269.211260356602</v>
      </c>
      <c r="CF21" s="4">
        <f t="shared" si="11"/>
        <v>156.97429669352698</v>
      </c>
      <c r="CG21" s="4">
        <f t="shared" si="12"/>
        <v>32.136470189225996</v>
      </c>
      <c r="CH21" s="4">
        <f t="shared" si="13"/>
        <v>137.132953762932</v>
      </c>
    </row>
    <row r="22" spans="1:86">
      <c r="A22" s="2">
        <v>42439</v>
      </c>
      <c r="B22" s="29">
        <v>0.38704721064814818</v>
      </c>
      <c r="C22" s="4">
        <v>12.459</v>
      </c>
      <c r="D22" s="4">
        <v>0.1055</v>
      </c>
      <c r="E22" s="4" t="s">
        <v>155</v>
      </c>
      <c r="F22" s="4">
        <v>1055.0344829999999</v>
      </c>
      <c r="G22" s="4">
        <v>132.4</v>
      </c>
      <c r="H22" s="4">
        <v>3.8</v>
      </c>
      <c r="I22" s="4">
        <v>1955</v>
      </c>
      <c r="K22" s="4">
        <v>1.97</v>
      </c>
      <c r="L22" s="4">
        <v>299</v>
      </c>
      <c r="M22" s="4">
        <v>0.88900000000000001</v>
      </c>
      <c r="N22" s="4">
        <v>11.0762</v>
      </c>
      <c r="O22" s="4">
        <v>9.3799999999999994E-2</v>
      </c>
      <c r="P22" s="4">
        <v>117.71339999999999</v>
      </c>
      <c r="Q22" s="4">
        <v>3.3782000000000001</v>
      </c>
      <c r="R22" s="4">
        <v>121.1</v>
      </c>
      <c r="S22" s="4">
        <v>92.768799999999999</v>
      </c>
      <c r="T22" s="4">
        <v>2.6623000000000001</v>
      </c>
      <c r="U22" s="4">
        <v>95.4</v>
      </c>
      <c r="V22" s="4">
        <v>1954.9583</v>
      </c>
      <c r="Y22" s="4">
        <v>266.16500000000002</v>
      </c>
      <c r="Z22" s="4">
        <v>0</v>
      </c>
      <c r="AA22" s="4">
        <v>1.7478</v>
      </c>
      <c r="AB22" s="4" t="s">
        <v>384</v>
      </c>
      <c r="AC22" s="4">
        <v>0</v>
      </c>
      <c r="AD22" s="4">
        <v>11.9</v>
      </c>
      <c r="AE22" s="4">
        <v>834</v>
      </c>
      <c r="AF22" s="4">
        <v>863</v>
      </c>
      <c r="AG22" s="4">
        <v>872</v>
      </c>
      <c r="AH22" s="4">
        <v>76</v>
      </c>
      <c r="AI22" s="4">
        <v>17.79</v>
      </c>
      <c r="AJ22" s="4">
        <v>0.41</v>
      </c>
      <c r="AK22" s="4">
        <v>984</v>
      </c>
      <c r="AL22" s="4">
        <v>-2</v>
      </c>
      <c r="AM22" s="4">
        <v>0</v>
      </c>
      <c r="AN22" s="4">
        <v>22</v>
      </c>
      <c r="AO22" s="4">
        <v>191</v>
      </c>
      <c r="AP22" s="4">
        <v>188</v>
      </c>
      <c r="AQ22" s="4">
        <v>2.5</v>
      </c>
      <c r="AR22" s="4">
        <v>195</v>
      </c>
      <c r="AS22" s="4" t="s">
        <v>155</v>
      </c>
      <c r="AT22" s="4">
        <v>1</v>
      </c>
      <c r="AU22" s="5">
        <v>0.59495370370370371</v>
      </c>
      <c r="AV22" s="4">
        <v>47.158861999999999</v>
      </c>
      <c r="AW22" s="4">
        <v>-88.487701999999999</v>
      </c>
      <c r="AX22" s="4">
        <v>316.8</v>
      </c>
      <c r="AY22" s="4">
        <v>47.3</v>
      </c>
      <c r="AZ22" s="4">
        <v>12</v>
      </c>
      <c r="BA22" s="4">
        <v>9</v>
      </c>
      <c r="BB22" s="4" t="s">
        <v>433</v>
      </c>
      <c r="BC22" s="4">
        <v>1.6606000000000001</v>
      </c>
      <c r="BD22" s="4">
        <v>1.7</v>
      </c>
      <c r="BE22" s="4">
        <v>2.4302999999999999</v>
      </c>
      <c r="BF22" s="4">
        <v>14.063000000000001</v>
      </c>
      <c r="BG22" s="4">
        <v>16.5</v>
      </c>
      <c r="BH22" s="4">
        <v>1.17</v>
      </c>
      <c r="BI22" s="4">
        <v>12.486000000000001</v>
      </c>
      <c r="BJ22" s="4">
        <v>2957.0079999999998</v>
      </c>
      <c r="BK22" s="4">
        <v>15.936999999999999</v>
      </c>
      <c r="BL22" s="4">
        <v>3.2909999999999999</v>
      </c>
      <c r="BM22" s="4">
        <v>9.4E-2</v>
      </c>
      <c r="BN22" s="4">
        <v>3.3849999999999998</v>
      </c>
      <c r="BO22" s="4">
        <v>2.5939999999999999</v>
      </c>
      <c r="BP22" s="4">
        <v>7.3999999999999996E-2</v>
      </c>
      <c r="BQ22" s="4">
        <v>2.6680000000000001</v>
      </c>
      <c r="BR22" s="4">
        <v>17.258199999999999</v>
      </c>
      <c r="BU22" s="4">
        <v>14.098000000000001</v>
      </c>
      <c r="BW22" s="4">
        <v>339.27199999999999</v>
      </c>
      <c r="BX22" s="4">
        <v>0.32785599999999998</v>
      </c>
      <c r="BY22" s="4">
        <v>-5</v>
      </c>
      <c r="BZ22" s="4">
        <v>0.63119199999999998</v>
      </c>
      <c r="CA22" s="4">
        <v>8.0119810000000005</v>
      </c>
      <c r="CB22" s="4">
        <v>12.750078</v>
      </c>
      <c r="CC22" s="4">
        <f t="shared" si="9"/>
        <v>2.1167653801999999</v>
      </c>
      <c r="CE22" s="4">
        <f t="shared" si="10"/>
        <v>17697.544458897457</v>
      </c>
      <c r="CF22" s="4">
        <f t="shared" si="11"/>
        <v>95.382145074158998</v>
      </c>
      <c r="CG22" s="4">
        <f t="shared" si="12"/>
        <v>15.967846085076001</v>
      </c>
      <c r="CH22" s="4">
        <f t="shared" si="13"/>
        <v>103.2894607591674</v>
      </c>
    </row>
    <row r="23" spans="1:86">
      <c r="A23" s="2">
        <v>42439</v>
      </c>
      <c r="B23" s="29">
        <v>0.38705878472222222</v>
      </c>
      <c r="C23" s="4">
        <v>12.433999999999999</v>
      </c>
      <c r="D23" s="4">
        <v>8.2400000000000001E-2</v>
      </c>
      <c r="E23" s="4" t="s">
        <v>155</v>
      </c>
      <c r="F23" s="4">
        <v>823.98230100000001</v>
      </c>
      <c r="G23" s="4">
        <v>102.1</v>
      </c>
      <c r="H23" s="4">
        <v>3.8</v>
      </c>
      <c r="I23" s="4">
        <v>2094.6</v>
      </c>
      <c r="K23" s="4">
        <v>2.4500000000000002</v>
      </c>
      <c r="L23" s="4">
        <v>303</v>
      </c>
      <c r="M23" s="4">
        <v>0.88929999999999998</v>
      </c>
      <c r="N23" s="4">
        <v>11.057</v>
      </c>
      <c r="O23" s="4">
        <v>7.3300000000000004E-2</v>
      </c>
      <c r="P23" s="4">
        <v>90.814899999999994</v>
      </c>
      <c r="Q23" s="4">
        <v>3.3792</v>
      </c>
      <c r="R23" s="4">
        <v>94.2</v>
      </c>
      <c r="S23" s="4">
        <v>71.570300000000003</v>
      </c>
      <c r="T23" s="4">
        <v>2.6631</v>
      </c>
      <c r="U23" s="4">
        <v>74.2</v>
      </c>
      <c r="V23" s="4">
        <v>2094.5625</v>
      </c>
      <c r="Y23" s="4">
        <v>269.53399999999999</v>
      </c>
      <c r="Z23" s="4">
        <v>0</v>
      </c>
      <c r="AA23" s="4">
        <v>2.1766999999999999</v>
      </c>
      <c r="AB23" s="4" t="s">
        <v>384</v>
      </c>
      <c r="AC23" s="4">
        <v>0</v>
      </c>
      <c r="AD23" s="4">
        <v>11.8</v>
      </c>
      <c r="AE23" s="4">
        <v>835</v>
      </c>
      <c r="AF23" s="4">
        <v>863</v>
      </c>
      <c r="AG23" s="4">
        <v>873</v>
      </c>
      <c r="AH23" s="4">
        <v>76</v>
      </c>
      <c r="AI23" s="4">
        <v>17.79</v>
      </c>
      <c r="AJ23" s="4">
        <v>0.41</v>
      </c>
      <c r="AK23" s="4">
        <v>984</v>
      </c>
      <c r="AL23" s="4">
        <v>-2</v>
      </c>
      <c r="AM23" s="4">
        <v>0</v>
      </c>
      <c r="AN23" s="4">
        <v>22</v>
      </c>
      <c r="AO23" s="4">
        <v>191</v>
      </c>
      <c r="AP23" s="4">
        <v>188</v>
      </c>
      <c r="AQ23" s="4">
        <v>2.5</v>
      </c>
      <c r="AR23" s="4">
        <v>195</v>
      </c>
      <c r="AS23" s="4" t="s">
        <v>155</v>
      </c>
      <c r="AT23" s="4">
        <v>1</v>
      </c>
      <c r="AU23" s="5">
        <v>0.59496527777777775</v>
      </c>
      <c r="AV23" s="4">
        <v>47.158864000000001</v>
      </c>
      <c r="AW23" s="4">
        <v>-88.487421999999995</v>
      </c>
      <c r="AX23" s="4">
        <v>316.39999999999998</v>
      </c>
      <c r="AY23" s="4">
        <v>47</v>
      </c>
      <c r="AZ23" s="4">
        <v>12</v>
      </c>
      <c r="BA23" s="4">
        <v>9</v>
      </c>
      <c r="BB23" s="4" t="s">
        <v>433</v>
      </c>
      <c r="BC23" s="4">
        <v>1.8</v>
      </c>
      <c r="BD23" s="4">
        <v>1.7</v>
      </c>
      <c r="BE23" s="4">
        <v>2.5303</v>
      </c>
      <c r="BF23" s="4">
        <v>14.063000000000001</v>
      </c>
      <c r="BG23" s="4">
        <v>16.54</v>
      </c>
      <c r="BH23" s="4">
        <v>1.18</v>
      </c>
      <c r="BI23" s="4">
        <v>12.451000000000001</v>
      </c>
      <c r="BJ23" s="4">
        <v>2958.6120000000001</v>
      </c>
      <c r="BK23" s="4">
        <v>12.478999999999999</v>
      </c>
      <c r="BL23" s="4">
        <v>2.5449999999999999</v>
      </c>
      <c r="BM23" s="4">
        <v>9.5000000000000001E-2</v>
      </c>
      <c r="BN23" s="4">
        <v>2.6389999999999998</v>
      </c>
      <c r="BO23" s="4">
        <v>2.0049999999999999</v>
      </c>
      <c r="BP23" s="4">
        <v>7.4999999999999997E-2</v>
      </c>
      <c r="BQ23" s="4">
        <v>2.08</v>
      </c>
      <c r="BR23" s="4">
        <v>18.532800000000002</v>
      </c>
      <c r="BU23" s="4">
        <v>14.308999999999999</v>
      </c>
      <c r="BW23" s="4">
        <v>423.49799999999999</v>
      </c>
      <c r="BX23" s="4">
        <v>0.42415199999999997</v>
      </c>
      <c r="BY23" s="4">
        <v>-5</v>
      </c>
      <c r="BZ23" s="4">
        <v>0.63009599999999999</v>
      </c>
      <c r="CA23" s="4">
        <v>10.365214999999999</v>
      </c>
      <c r="CB23" s="4">
        <v>12.727938999999999</v>
      </c>
      <c r="CC23" s="4">
        <f t="shared" si="9"/>
        <v>2.7384898029999998</v>
      </c>
      <c r="CE23" s="4">
        <f t="shared" si="10"/>
        <v>22907.987162740261</v>
      </c>
      <c r="CF23" s="4">
        <f t="shared" si="11"/>
        <v>96.622595934794973</v>
      </c>
      <c r="CG23" s="4">
        <f t="shared" si="12"/>
        <v>16.1050564584</v>
      </c>
      <c r="CH23" s="4">
        <f t="shared" si="13"/>
        <v>143.49605304434399</v>
      </c>
    </row>
    <row r="24" spans="1:86">
      <c r="A24" s="2">
        <v>42439</v>
      </c>
      <c r="B24" s="29">
        <v>0.38707035879629631</v>
      </c>
      <c r="C24" s="4">
        <v>12.704000000000001</v>
      </c>
      <c r="D24" s="4">
        <v>6.6199999999999995E-2</v>
      </c>
      <c r="E24" s="4" t="s">
        <v>155</v>
      </c>
      <c r="F24" s="4">
        <v>661.85726599999998</v>
      </c>
      <c r="G24" s="4">
        <v>51.9</v>
      </c>
      <c r="H24" s="4">
        <v>3.7</v>
      </c>
      <c r="I24" s="4">
        <v>2165.9</v>
      </c>
      <c r="K24" s="4">
        <v>2.92</v>
      </c>
      <c r="L24" s="4">
        <v>320</v>
      </c>
      <c r="M24" s="4">
        <v>0.88719999999999999</v>
      </c>
      <c r="N24" s="4">
        <v>11.2712</v>
      </c>
      <c r="O24" s="4">
        <v>5.8700000000000002E-2</v>
      </c>
      <c r="P24" s="4">
        <v>46.047400000000003</v>
      </c>
      <c r="Q24" s="4">
        <v>3.2827000000000002</v>
      </c>
      <c r="R24" s="4">
        <v>49.3</v>
      </c>
      <c r="S24" s="4">
        <v>36.289499999999997</v>
      </c>
      <c r="T24" s="4">
        <v>2.5871</v>
      </c>
      <c r="U24" s="4">
        <v>38.9</v>
      </c>
      <c r="V24" s="4">
        <v>2165.9301999999998</v>
      </c>
      <c r="Y24" s="4">
        <v>284.048</v>
      </c>
      <c r="Z24" s="4">
        <v>0</v>
      </c>
      <c r="AA24" s="4">
        <v>2.5945</v>
      </c>
      <c r="AB24" s="4" t="s">
        <v>384</v>
      </c>
      <c r="AC24" s="4">
        <v>0</v>
      </c>
      <c r="AD24" s="4">
        <v>11.9</v>
      </c>
      <c r="AE24" s="4">
        <v>835</v>
      </c>
      <c r="AF24" s="4">
        <v>863</v>
      </c>
      <c r="AG24" s="4">
        <v>873</v>
      </c>
      <c r="AH24" s="4">
        <v>76</v>
      </c>
      <c r="AI24" s="4">
        <v>17.79</v>
      </c>
      <c r="AJ24" s="4">
        <v>0.41</v>
      </c>
      <c r="AK24" s="4">
        <v>984</v>
      </c>
      <c r="AL24" s="4">
        <v>-2</v>
      </c>
      <c r="AM24" s="4">
        <v>0</v>
      </c>
      <c r="AN24" s="4">
        <v>22</v>
      </c>
      <c r="AO24" s="4">
        <v>191</v>
      </c>
      <c r="AP24" s="4">
        <v>188</v>
      </c>
      <c r="AQ24" s="4">
        <v>2.5</v>
      </c>
      <c r="AR24" s="4">
        <v>195</v>
      </c>
      <c r="AS24" s="4" t="s">
        <v>155</v>
      </c>
      <c r="AT24" s="4">
        <v>1</v>
      </c>
      <c r="AU24" s="5">
        <v>0.59497685185185178</v>
      </c>
      <c r="AV24" s="4">
        <v>47.158862999999997</v>
      </c>
      <c r="AW24" s="4">
        <v>-88.487161999999998</v>
      </c>
      <c r="AX24" s="4">
        <v>315.60000000000002</v>
      </c>
      <c r="AY24" s="4">
        <v>45.4</v>
      </c>
      <c r="AZ24" s="4">
        <v>12</v>
      </c>
      <c r="BA24" s="4">
        <v>9</v>
      </c>
      <c r="BB24" s="4" t="s">
        <v>433</v>
      </c>
      <c r="BC24" s="4">
        <v>1.9212</v>
      </c>
      <c r="BD24" s="4">
        <v>1.4879</v>
      </c>
      <c r="BE24" s="4">
        <v>2.6909000000000001</v>
      </c>
      <c r="BF24" s="4">
        <v>14.063000000000001</v>
      </c>
      <c r="BG24" s="4">
        <v>16.23</v>
      </c>
      <c r="BH24" s="4">
        <v>1.1499999999999999</v>
      </c>
      <c r="BI24" s="4">
        <v>12.712999999999999</v>
      </c>
      <c r="BJ24" s="4">
        <v>2961.73</v>
      </c>
      <c r="BK24" s="4">
        <v>9.8209999999999997</v>
      </c>
      <c r="BL24" s="4">
        <v>1.2669999999999999</v>
      </c>
      <c r="BM24" s="4">
        <v>0.09</v>
      </c>
      <c r="BN24" s="4">
        <v>1.357</v>
      </c>
      <c r="BO24" s="4">
        <v>0.999</v>
      </c>
      <c r="BP24" s="4">
        <v>7.0999999999999994E-2</v>
      </c>
      <c r="BQ24" s="4">
        <v>1.07</v>
      </c>
      <c r="BR24" s="4">
        <v>18.819800000000001</v>
      </c>
      <c r="BU24" s="4">
        <v>14.808999999999999</v>
      </c>
      <c r="BW24" s="4">
        <v>495.71300000000002</v>
      </c>
      <c r="BX24" s="4">
        <v>0.30947000000000002</v>
      </c>
      <c r="BY24" s="4">
        <v>-5</v>
      </c>
      <c r="BZ24" s="4">
        <v>0.63090299999999999</v>
      </c>
      <c r="CA24" s="4">
        <v>7.5626620000000004</v>
      </c>
      <c r="CB24" s="4">
        <v>12.744243000000001</v>
      </c>
      <c r="CC24" s="4">
        <f t="shared" si="9"/>
        <v>1.9980553004000001</v>
      </c>
      <c r="CE24" s="4">
        <f t="shared" si="10"/>
        <v>16731.726505169219</v>
      </c>
      <c r="CF24" s="4">
        <f t="shared" si="11"/>
        <v>55.481858915994003</v>
      </c>
      <c r="CG24" s="4">
        <f t="shared" si="12"/>
        <v>6.0447601099800012</v>
      </c>
      <c r="CH24" s="4">
        <f t="shared" si="13"/>
        <v>106.3188563717772</v>
      </c>
    </row>
    <row r="25" spans="1:86">
      <c r="A25" s="2">
        <v>42439</v>
      </c>
      <c r="B25" s="29">
        <v>0.38708193287037035</v>
      </c>
      <c r="C25" s="4">
        <v>12.988</v>
      </c>
      <c r="D25" s="4">
        <v>5.7200000000000001E-2</v>
      </c>
      <c r="E25" s="4" t="s">
        <v>155</v>
      </c>
      <c r="F25" s="4">
        <v>572.24555699999996</v>
      </c>
      <c r="G25" s="4">
        <v>47.3</v>
      </c>
      <c r="H25" s="4">
        <v>3.8</v>
      </c>
      <c r="I25" s="4">
        <v>2328.5</v>
      </c>
      <c r="K25" s="4">
        <v>3</v>
      </c>
      <c r="L25" s="4">
        <v>337</v>
      </c>
      <c r="M25" s="4">
        <v>0.88480000000000003</v>
      </c>
      <c r="N25" s="4">
        <v>11.492100000000001</v>
      </c>
      <c r="O25" s="4">
        <v>5.0599999999999999E-2</v>
      </c>
      <c r="P25" s="4">
        <v>41.850900000000003</v>
      </c>
      <c r="Q25" s="4">
        <v>3.3624000000000001</v>
      </c>
      <c r="R25" s="4">
        <v>45.2</v>
      </c>
      <c r="S25" s="4">
        <v>32.982199999999999</v>
      </c>
      <c r="T25" s="4">
        <v>2.6499000000000001</v>
      </c>
      <c r="U25" s="4">
        <v>35.6</v>
      </c>
      <c r="V25" s="4">
        <v>2328.4512</v>
      </c>
      <c r="Y25" s="4">
        <v>298.14400000000001</v>
      </c>
      <c r="Z25" s="4">
        <v>0</v>
      </c>
      <c r="AA25" s="4">
        <v>2.6545000000000001</v>
      </c>
      <c r="AB25" s="4" t="s">
        <v>384</v>
      </c>
      <c r="AC25" s="4">
        <v>0</v>
      </c>
      <c r="AD25" s="4">
        <v>11.8</v>
      </c>
      <c r="AE25" s="4">
        <v>836</v>
      </c>
      <c r="AF25" s="4">
        <v>864</v>
      </c>
      <c r="AG25" s="4">
        <v>874</v>
      </c>
      <c r="AH25" s="4">
        <v>76</v>
      </c>
      <c r="AI25" s="4">
        <v>17.79</v>
      </c>
      <c r="AJ25" s="4">
        <v>0.41</v>
      </c>
      <c r="AK25" s="4">
        <v>984</v>
      </c>
      <c r="AL25" s="4">
        <v>-2</v>
      </c>
      <c r="AM25" s="4">
        <v>0</v>
      </c>
      <c r="AN25" s="4">
        <v>22</v>
      </c>
      <c r="AO25" s="4">
        <v>191</v>
      </c>
      <c r="AP25" s="4">
        <v>188</v>
      </c>
      <c r="AQ25" s="4">
        <v>2.2999999999999998</v>
      </c>
      <c r="AR25" s="4">
        <v>195</v>
      </c>
      <c r="AS25" s="4" t="s">
        <v>155</v>
      </c>
      <c r="AT25" s="4">
        <v>1</v>
      </c>
      <c r="AU25" s="5">
        <v>0.59498842592592593</v>
      </c>
      <c r="AV25" s="4">
        <v>47.158850999999999</v>
      </c>
      <c r="AW25" s="4">
        <v>-88.486913000000001</v>
      </c>
      <c r="AX25" s="4">
        <v>315.10000000000002</v>
      </c>
      <c r="AY25" s="4">
        <v>42</v>
      </c>
      <c r="AZ25" s="4">
        <v>12</v>
      </c>
      <c r="BA25" s="4">
        <v>9</v>
      </c>
      <c r="BB25" s="4" t="s">
        <v>433</v>
      </c>
      <c r="BC25" s="4">
        <v>2.2000000000000002</v>
      </c>
      <c r="BD25" s="4">
        <v>1.0303</v>
      </c>
      <c r="BE25" s="4">
        <v>2.9</v>
      </c>
      <c r="BF25" s="4">
        <v>14.063000000000001</v>
      </c>
      <c r="BG25" s="4">
        <v>15.89</v>
      </c>
      <c r="BH25" s="4">
        <v>1.1299999999999999</v>
      </c>
      <c r="BI25" s="4">
        <v>13.013999999999999</v>
      </c>
      <c r="BJ25" s="4">
        <v>2960.8339999999998</v>
      </c>
      <c r="BK25" s="4">
        <v>8.3030000000000008</v>
      </c>
      <c r="BL25" s="4">
        <v>1.129</v>
      </c>
      <c r="BM25" s="4">
        <v>9.0999999999999998E-2</v>
      </c>
      <c r="BN25" s="4">
        <v>1.22</v>
      </c>
      <c r="BO25" s="4">
        <v>0.89</v>
      </c>
      <c r="BP25" s="4">
        <v>7.0999999999999994E-2</v>
      </c>
      <c r="BQ25" s="4">
        <v>0.96099999999999997</v>
      </c>
      <c r="BR25" s="4">
        <v>19.8371</v>
      </c>
      <c r="BU25" s="4">
        <v>15.24</v>
      </c>
      <c r="BW25" s="4">
        <v>497.28199999999998</v>
      </c>
      <c r="BX25" s="4">
        <v>0.40085300000000001</v>
      </c>
      <c r="BY25" s="4">
        <v>-5</v>
      </c>
      <c r="BZ25" s="4">
        <v>0.62828799999999996</v>
      </c>
      <c r="CA25" s="4">
        <v>9.7958420000000004</v>
      </c>
      <c r="CB25" s="4">
        <v>12.691423</v>
      </c>
      <c r="CC25" s="4">
        <f t="shared" si="9"/>
        <v>2.5880614564000002</v>
      </c>
      <c r="CE25" s="4">
        <f t="shared" si="10"/>
        <v>21665.884953014316</v>
      </c>
      <c r="CF25" s="4">
        <f t="shared" si="11"/>
        <v>60.757152466122008</v>
      </c>
      <c r="CG25" s="4">
        <f t="shared" si="12"/>
        <v>7.032111709014</v>
      </c>
      <c r="CH25" s="4">
        <f t="shared" si="13"/>
        <v>145.15785971163538</v>
      </c>
    </row>
    <row r="26" spans="1:86">
      <c r="A26" s="2">
        <v>42439</v>
      </c>
      <c r="B26" s="29">
        <v>0.3870935069444445</v>
      </c>
      <c r="C26" s="4">
        <v>12.531000000000001</v>
      </c>
      <c r="D26" s="4">
        <v>5.5599999999999997E-2</v>
      </c>
      <c r="E26" s="4" t="s">
        <v>155</v>
      </c>
      <c r="F26" s="4">
        <v>556.18090500000005</v>
      </c>
      <c r="G26" s="4">
        <v>46.3</v>
      </c>
      <c r="H26" s="4">
        <v>3.8</v>
      </c>
      <c r="I26" s="4">
        <v>2500.6999999999998</v>
      </c>
      <c r="K26" s="4">
        <v>2.78</v>
      </c>
      <c r="L26" s="4">
        <v>346</v>
      </c>
      <c r="M26" s="4">
        <v>0.88839999999999997</v>
      </c>
      <c r="N26" s="4">
        <v>11.132099999999999</v>
      </c>
      <c r="O26" s="4">
        <v>4.9399999999999999E-2</v>
      </c>
      <c r="P26" s="4">
        <v>41.098500000000001</v>
      </c>
      <c r="Q26" s="4">
        <v>3.3757000000000001</v>
      </c>
      <c r="R26" s="4">
        <v>44.5</v>
      </c>
      <c r="S26" s="4">
        <v>32.389299999999999</v>
      </c>
      <c r="T26" s="4">
        <v>2.6604000000000001</v>
      </c>
      <c r="U26" s="4">
        <v>35</v>
      </c>
      <c r="V26" s="4">
        <v>2500.7143999999998</v>
      </c>
      <c r="Y26" s="4">
        <v>307.20299999999997</v>
      </c>
      <c r="Z26" s="4">
        <v>0</v>
      </c>
      <c r="AA26" s="4">
        <v>2.4668999999999999</v>
      </c>
      <c r="AB26" s="4" t="s">
        <v>384</v>
      </c>
      <c r="AC26" s="4">
        <v>0</v>
      </c>
      <c r="AD26" s="4">
        <v>11.9</v>
      </c>
      <c r="AE26" s="4">
        <v>835</v>
      </c>
      <c r="AF26" s="4">
        <v>862</v>
      </c>
      <c r="AG26" s="4">
        <v>873</v>
      </c>
      <c r="AH26" s="4">
        <v>76</v>
      </c>
      <c r="AI26" s="4">
        <v>17.79</v>
      </c>
      <c r="AJ26" s="4">
        <v>0.41</v>
      </c>
      <c r="AK26" s="4">
        <v>984</v>
      </c>
      <c r="AL26" s="4">
        <v>-2</v>
      </c>
      <c r="AM26" s="4">
        <v>0</v>
      </c>
      <c r="AN26" s="4">
        <v>22</v>
      </c>
      <c r="AO26" s="4">
        <v>191</v>
      </c>
      <c r="AP26" s="4">
        <v>188</v>
      </c>
      <c r="AQ26" s="4">
        <v>2.5</v>
      </c>
      <c r="AR26" s="4">
        <v>195</v>
      </c>
      <c r="AS26" s="4" t="s">
        <v>155</v>
      </c>
      <c r="AT26" s="4">
        <v>1</v>
      </c>
      <c r="AU26" s="5">
        <v>0.59499999999999997</v>
      </c>
      <c r="AV26" s="4">
        <v>47.158839</v>
      </c>
      <c r="AW26" s="4">
        <v>-88.486680000000007</v>
      </c>
      <c r="AX26" s="4">
        <v>314.60000000000002</v>
      </c>
      <c r="AY26" s="4">
        <v>36.4</v>
      </c>
      <c r="AZ26" s="4">
        <v>12</v>
      </c>
      <c r="BA26" s="4">
        <v>9</v>
      </c>
      <c r="BB26" s="4" t="s">
        <v>433</v>
      </c>
      <c r="BC26" s="4">
        <v>2.2303000000000002</v>
      </c>
      <c r="BD26" s="4">
        <v>1.1000000000000001</v>
      </c>
      <c r="BE26" s="4">
        <v>2.9302999999999999</v>
      </c>
      <c r="BF26" s="4">
        <v>14.063000000000001</v>
      </c>
      <c r="BG26" s="4">
        <v>16.399999999999999</v>
      </c>
      <c r="BH26" s="4">
        <v>1.17</v>
      </c>
      <c r="BI26" s="4">
        <v>12.568</v>
      </c>
      <c r="BJ26" s="4">
        <v>2954.692</v>
      </c>
      <c r="BK26" s="4">
        <v>8.3469999999999995</v>
      </c>
      <c r="BL26" s="4">
        <v>1.1419999999999999</v>
      </c>
      <c r="BM26" s="4">
        <v>9.4E-2</v>
      </c>
      <c r="BN26" s="4">
        <v>1.236</v>
      </c>
      <c r="BO26" s="4">
        <v>0.9</v>
      </c>
      <c r="BP26" s="4">
        <v>7.3999999999999996E-2</v>
      </c>
      <c r="BQ26" s="4">
        <v>0.97399999999999998</v>
      </c>
      <c r="BR26" s="4">
        <v>21.9481</v>
      </c>
      <c r="BU26" s="4">
        <v>16.177</v>
      </c>
      <c r="BW26" s="4">
        <v>476.09100000000001</v>
      </c>
      <c r="BX26" s="4">
        <v>0.56748799999999999</v>
      </c>
      <c r="BY26" s="4">
        <v>-5</v>
      </c>
      <c r="BZ26" s="4">
        <v>0.62890400000000002</v>
      </c>
      <c r="CA26" s="4">
        <v>13.867988</v>
      </c>
      <c r="CB26" s="4">
        <v>12.703861</v>
      </c>
      <c r="CC26" s="4">
        <f t="shared" si="9"/>
        <v>3.6639224295999999</v>
      </c>
      <c r="CE26" s="4">
        <f t="shared" si="10"/>
        <v>30608.798000172912</v>
      </c>
      <c r="CF26" s="4">
        <f t="shared" si="11"/>
        <v>86.469803589492003</v>
      </c>
      <c r="CG26" s="4">
        <f t="shared" si="12"/>
        <v>10.090042973064001</v>
      </c>
      <c r="CH26" s="4">
        <f t="shared" si="13"/>
        <v>227.36886260483161</v>
      </c>
    </row>
    <row r="27" spans="1:86">
      <c r="A27" s="2">
        <v>42439</v>
      </c>
      <c r="B27" s="29">
        <v>0.38710508101851854</v>
      </c>
      <c r="C27" s="4">
        <v>12.38</v>
      </c>
      <c r="D27" s="4">
        <v>6.3200000000000006E-2</v>
      </c>
      <c r="E27" s="4" t="s">
        <v>155</v>
      </c>
      <c r="F27" s="4">
        <v>631.55778899999996</v>
      </c>
      <c r="G27" s="4">
        <v>45.2</v>
      </c>
      <c r="H27" s="4">
        <v>3.7</v>
      </c>
      <c r="I27" s="4">
        <v>2630.5</v>
      </c>
      <c r="K27" s="4">
        <v>2.6</v>
      </c>
      <c r="L27" s="4">
        <v>345</v>
      </c>
      <c r="M27" s="4">
        <v>0.88929999999999998</v>
      </c>
      <c r="N27" s="4">
        <v>11.01</v>
      </c>
      <c r="O27" s="4">
        <v>5.62E-2</v>
      </c>
      <c r="P27" s="4">
        <v>40.210500000000003</v>
      </c>
      <c r="Q27" s="4">
        <v>3.2905000000000002</v>
      </c>
      <c r="R27" s="4">
        <v>43.5</v>
      </c>
      <c r="S27" s="4">
        <v>31.6876</v>
      </c>
      <c r="T27" s="4">
        <v>2.5931000000000002</v>
      </c>
      <c r="U27" s="4">
        <v>34.299999999999997</v>
      </c>
      <c r="V27" s="4">
        <v>2630.5039999999999</v>
      </c>
      <c r="Y27" s="4">
        <v>306.98200000000003</v>
      </c>
      <c r="Z27" s="4">
        <v>0</v>
      </c>
      <c r="AA27" s="4">
        <v>2.3123</v>
      </c>
      <c r="AB27" s="4" t="s">
        <v>384</v>
      </c>
      <c r="AC27" s="4">
        <v>0</v>
      </c>
      <c r="AD27" s="4">
        <v>11.9</v>
      </c>
      <c r="AE27" s="4">
        <v>836</v>
      </c>
      <c r="AF27" s="4">
        <v>863</v>
      </c>
      <c r="AG27" s="4">
        <v>874</v>
      </c>
      <c r="AH27" s="4">
        <v>76</v>
      </c>
      <c r="AI27" s="4">
        <v>17.77</v>
      </c>
      <c r="AJ27" s="4">
        <v>0.41</v>
      </c>
      <c r="AK27" s="4">
        <v>985</v>
      </c>
      <c r="AL27" s="4">
        <v>-2</v>
      </c>
      <c r="AM27" s="4">
        <v>0</v>
      </c>
      <c r="AN27" s="4">
        <v>22</v>
      </c>
      <c r="AO27" s="4">
        <v>191</v>
      </c>
      <c r="AP27" s="4">
        <v>188</v>
      </c>
      <c r="AQ27" s="4">
        <v>2.4</v>
      </c>
      <c r="AR27" s="4">
        <v>195</v>
      </c>
      <c r="AS27" s="4" t="s">
        <v>155</v>
      </c>
      <c r="AT27" s="4">
        <v>1</v>
      </c>
      <c r="AU27" s="5">
        <v>0.59501157407407412</v>
      </c>
      <c r="AV27" s="4">
        <v>47.158817999999997</v>
      </c>
      <c r="AW27" s="4">
        <v>-88.486483000000007</v>
      </c>
      <c r="AX27" s="4">
        <v>314</v>
      </c>
      <c r="AY27" s="4">
        <v>34.1</v>
      </c>
      <c r="AZ27" s="4">
        <v>12</v>
      </c>
      <c r="BA27" s="4">
        <v>8</v>
      </c>
      <c r="BB27" s="4" t="s">
        <v>434</v>
      </c>
      <c r="BC27" s="4">
        <v>2.1787999999999998</v>
      </c>
      <c r="BD27" s="4">
        <v>1.1303000000000001</v>
      </c>
      <c r="BE27" s="4">
        <v>2.8788</v>
      </c>
      <c r="BF27" s="4">
        <v>14.063000000000001</v>
      </c>
      <c r="BG27" s="4">
        <v>16.559999999999999</v>
      </c>
      <c r="BH27" s="4">
        <v>1.18</v>
      </c>
      <c r="BI27" s="4">
        <v>12.444000000000001</v>
      </c>
      <c r="BJ27" s="4">
        <v>2948.78</v>
      </c>
      <c r="BK27" s="4">
        <v>9.5739999999999998</v>
      </c>
      <c r="BL27" s="4">
        <v>1.1279999999999999</v>
      </c>
      <c r="BM27" s="4">
        <v>9.1999999999999998E-2</v>
      </c>
      <c r="BN27" s="4">
        <v>1.22</v>
      </c>
      <c r="BO27" s="4">
        <v>0.88900000000000001</v>
      </c>
      <c r="BP27" s="4">
        <v>7.2999999999999995E-2</v>
      </c>
      <c r="BQ27" s="4">
        <v>0.96099999999999997</v>
      </c>
      <c r="BR27" s="4">
        <v>23.296600000000002</v>
      </c>
      <c r="BU27" s="4">
        <v>16.312000000000001</v>
      </c>
      <c r="BW27" s="4">
        <v>450.291</v>
      </c>
      <c r="BX27" s="4">
        <v>0.53066400000000002</v>
      </c>
      <c r="BY27" s="4">
        <v>-5</v>
      </c>
      <c r="BZ27" s="4">
        <v>0.629</v>
      </c>
      <c r="CA27" s="4">
        <v>12.968102</v>
      </c>
      <c r="CB27" s="4">
        <v>12.7058</v>
      </c>
      <c r="CC27" s="4">
        <f t="shared" si="9"/>
        <v>3.4261725483999999</v>
      </c>
      <c r="CE27" s="4">
        <f t="shared" si="10"/>
        <v>28565.339622223324</v>
      </c>
      <c r="CF27" s="4">
        <f t="shared" si="11"/>
        <v>92.744986585355988</v>
      </c>
      <c r="CG27" s="4">
        <f t="shared" si="12"/>
        <v>9.3093724784339997</v>
      </c>
      <c r="CH27" s="4">
        <f t="shared" si="13"/>
        <v>225.67817573474042</v>
      </c>
    </row>
    <row r="28" spans="1:86">
      <c r="A28" s="2">
        <v>42439</v>
      </c>
      <c r="B28" s="29">
        <v>0.38711665509259258</v>
      </c>
      <c r="C28" s="4">
        <v>12.452999999999999</v>
      </c>
      <c r="D28" s="4">
        <v>5.8700000000000002E-2</v>
      </c>
      <c r="E28" s="4" t="s">
        <v>155</v>
      </c>
      <c r="F28" s="4">
        <v>586.50602400000002</v>
      </c>
      <c r="G28" s="4">
        <v>44.6</v>
      </c>
      <c r="H28" s="4">
        <v>4.3</v>
      </c>
      <c r="I28" s="4">
        <v>2461.9</v>
      </c>
      <c r="K28" s="4">
        <v>2.82</v>
      </c>
      <c r="L28" s="4">
        <v>340</v>
      </c>
      <c r="M28" s="4">
        <v>0.88900000000000001</v>
      </c>
      <c r="N28" s="4">
        <v>11.0708</v>
      </c>
      <c r="O28" s="4">
        <v>5.21E-2</v>
      </c>
      <c r="P28" s="4">
        <v>39.690199999999997</v>
      </c>
      <c r="Q28" s="4">
        <v>3.7818999999999998</v>
      </c>
      <c r="R28" s="4">
        <v>43.5</v>
      </c>
      <c r="S28" s="4">
        <v>31.2774</v>
      </c>
      <c r="T28" s="4">
        <v>2.9802</v>
      </c>
      <c r="U28" s="4">
        <v>34.299999999999997</v>
      </c>
      <c r="V28" s="4">
        <v>2461.8739999999998</v>
      </c>
      <c r="Y28" s="4">
        <v>302.35599999999999</v>
      </c>
      <c r="Z28" s="4">
        <v>0</v>
      </c>
      <c r="AA28" s="4">
        <v>2.5112000000000001</v>
      </c>
      <c r="AB28" s="4" t="s">
        <v>384</v>
      </c>
      <c r="AC28" s="4">
        <v>0</v>
      </c>
      <c r="AD28" s="4">
        <v>11.9</v>
      </c>
      <c r="AE28" s="4">
        <v>836</v>
      </c>
      <c r="AF28" s="4">
        <v>861</v>
      </c>
      <c r="AG28" s="4">
        <v>874</v>
      </c>
      <c r="AH28" s="4">
        <v>76</v>
      </c>
      <c r="AI28" s="4">
        <v>17.77</v>
      </c>
      <c r="AJ28" s="4">
        <v>0.41</v>
      </c>
      <c r="AK28" s="4">
        <v>985</v>
      </c>
      <c r="AL28" s="4">
        <v>-2</v>
      </c>
      <c r="AM28" s="4">
        <v>0</v>
      </c>
      <c r="AN28" s="4">
        <v>22</v>
      </c>
      <c r="AO28" s="4">
        <v>191</v>
      </c>
      <c r="AP28" s="4">
        <v>188</v>
      </c>
      <c r="AQ28" s="4">
        <v>2.6</v>
      </c>
      <c r="AR28" s="4">
        <v>195</v>
      </c>
      <c r="AS28" s="4" t="s">
        <v>155</v>
      </c>
      <c r="AT28" s="4">
        <v>1</v>
      </c>
      <c r="AU28" s="5">
        <v>0.59502314814814816</v>
      </c>
      <c r="AV28" s="4">
        <v>47.158794</v>
      </c>
      <c r="AW28" s="4">
        <v>-88.486293000000003</v>
      </c>
      <c r="AX28" s="4">
        <v>313.60000000000002</v>
      </c>
      <c r="AY28" s="4">
        <v>32.200000000000003</v>
      </c>
      <c r="AZ28" s="4">
        <v>12</v>
      </c>
      <c r="BA28" s="4">
        <v>8</v>
      </c>
      <c r="BB28" s="4" t="s">
        <v>434</v>
      </c>
      <c r="BC28" s="4">
        <v>1.6576</v>
      </c>
      <c r="BD28" s="4">
        <v>1.2</v>
      </c>
      <c r="BE28" s="4">
        <v>2.3576000000000001</v>
      </c>
      <c r="BF28" s="4">
        <v>14.063000000000001</v>
      </c>
      <c r="BG28" s="4">
        <v>16.5</v>
      </c>
      <c r="BH28" s="4">
        <v>1.17</v>
      </c>
      <c r="BI28" s="4">
        <v>12.484999999999999</v>
      </c>
      <c r="BJ28" s="4">
        <v>2954.6190000000001</v>
      </c>
      <c r="BK28" s="4">
        <v>8.8569999999999993</v>
      </c>
      <c r="BL28" s="4">
        <v>1.109</v>
      </c>
      <c r="BM28" s="4">
        <v>0.106</v>
      </c>
      <c r="BN28" s="4">
        <v>1.2150000000000001</v>
      </c>
      <c r="BO28" s="4">
        <v>0.874</v>
      </c>
      <c r="BP28" s="4">
        <v>8.3000000000000004E-2</v>
      </c>
      <c r="BQ28" s="4">
        <v>0.95699999999999996</v>
      </c>
      <c r="BR28" s="4">
        <v>21.726199999999999</v>
      </c>
      <c r="BU28" s="4">
        <v>16.010000000000002</v>
      </c>
      <c r="BW28" s="4">
        <v>487.30700000000002</v>
      </c>
      <c r="BX28" s="4">
        <v>0.52951999999999999</v>
      </c>
      <c r="BY28" s="4">
        <v>-5</v>
      </c>
      <c r="BZ28" s="4">
        <v>0.62990400000000002</v>
      </c>
      <c r="CA28" s="4">
        <v>12.940144999999999</v>
      </c>
      <c r="CB28" s="4">
        <v>12.724061000000001</v>
      </c>
      <c r="CC28" s="4">
        <f t="shared" si="9"/>
        <v>3.4187863089999997</v>
      </c>
      <c r="CE28" s="4">
        <f t="shared" si="10"/>
        <v>28560.199114976986</v>
      </c>
      <c r="CF28" s="4">
        <f t="shared" si="11"/>
        <v>85.614315605954985</v>
      </c>
      <c r="CG28" s="4">
        <f t="shared" si="12"/>
        <v>9.2506379174550002</v>
      </c>
      <c r="CH28" s="4">
        <f t="shared" si="13"/>
        <v>210.01171318935297</v>
      </c>
    </row>
    <row r="29" spans="1:86">
      <c r="A29" s="2">
        <v>42439</v>
      </c>
      <c r="B29" s="29">
        <v>0.38712822916666667</v>
      </c>
      <c r="C29" s="4">
        <v>12.552</v>
      </c>
      <c r="D29" s="4">
        <v>5.7000000000000002E-2</v>
      </c>
      <c r="E29" s="4" t="s">
        <v>155</v>
      </c>
      <c r="F29" s="4">
        <v>570</v>
      </c>
      <c r="G29" s="4">
        <v>44.7</v>
      </c>
      <c r="H29" s="4">
        <v>6.5</v>
      </c>
      <c r="I29" s="4">
        <v>2419.5</v>
      </c>
      <c r="K29" s="4">
        <v>3.08</v>
      </c>
      <c r="L29" s="4">
        <v>336</v>
      </c>
      <c r="M29" s="4">
        <v>0.88829999999999998</v>
      </c>
      <c r="N29" s="4">
        <v>11.150499999999999</v>
      </c>
      <c r="O29" s="4">
        <v>5.0599999999999999E-2</v>
      </c>
      <c r="P29" s="4">
        <v>39.707599999999999</v>
      </c>
      <c r="Q29" s="4">
        <v>5.7561</v>
      </c>
      <c r="R29" s="4">
        <v>45.5</v>
      </c>
      <c r="S29" s="4">
        <v>31.2911</v>
      </c>
      <c r="T29" s="4">
        <v>4.5359999999999996</v>
      </c>
      <c r="U29" s="4">
        <v>35.799999999999997</v>
      </c>
      <c r="V29" s="4">
        <v>2419.5221999999999</v>
      </c>
      <c r="Y29" s="4">
        <v>298.20699999999999</v>
      </c>
      <c r="Z29" s="4">
        <v>0</v>
      </c>
      <c r="AA29" s="4">
        <v>2.7370999999999999</v>
      </c>
      <c r="AB29" s="4" t="s">
        <v>384</v>
      </c>
      <c r="AC29" s="4">
        <v>0</v>
      </c>
      <c r="AD29" s="4">
        <v>12</v>
      </c>
      <c r="AE29" s="4">
        <v>834</v>
      </c>
      <c r="AF29" s="4">
        <v>861</v>
      </c>
      <c r="AG29" s="4">
        <v>874</v>
      </c>
      <c r="AH29" s="4">
        <v>76</v>
      </c>
      <c r="AI29" s="4">
        <v>17.77</v>
      </c>
      <c r="AJ29" s="4">
        <v>0.41</v>
      </c>
      <c r="AK29" s="4">
        <v>985</v>
      </c>
      <c r="AL29" s="4">
        <v>-2</v>
      </c>
      <c r="AM29" s="4">
        <v>0</v>
      </c>
      <c r="AN29" s="4">
        <v>22</v>
      </c>
      <c r="AO29" s="4">
        <v>191.9</v>
      </c>
      <c r="AP29" s="4">
        <v>188.9</v>
      </c>
      <c r="AQ29" s="4">
        <v>2.7</v>
      </c>
      <c r="AR29" s="4">
        <v>195</v>
      </c>
      <c r="AS29" s="4" t="s">
        <v>155</v>
      </c>
      <c r="AT29" s="4">
        <v>1</v>
      </c>
      <c r="AU29" s="5">
        <v>0.5950347222222222</v>
      </c>
      <c r="AV29" s="4">
        <v>47.158765000000002</v>
      </c>
      <c r="AW29" s="4">
        <v>-88.486124000000004</v>
      </c>
      <c r="AX29" s="4">
        <v>313.2</v>
      </c>
      <c r="AY29" s="4">
        <v>27.8</v>
      </c>
      <c r="AZ29" s="4">
        <v>12</v>
      </c>
      <c r="BA29" s="4">
        <v>9</v>
      </c>
      <c r="BB29" s="4" t="s">
        <v>433</v>
      </c>
      <c r="BC29" s="4">
        <v>1.1000000000000001</v>
      </c>
      <c r="BD29" s="4">
        <v>1.2302999999999999</v>
      </c>
      <c r="BE29" s="4">
        <v>1.8303</v>
      </c>
      <c r="BF29" s="4">
        <v>14.063000000000001</v>
      </c>
      <c r="BG29" s="4">
        <v>16.39</v>
      </c>
      <c r="BH29" s="4">
        <v>1.17</v>
      </c>
      <c r="BI29" s="4">
        <v>12.573</v>
      </c>
      <c r="BJ29" s="4">
        <v>2956.5889999999999</v>
      </c>
      <c r="BK29" s="4">
        <v>8.5449999999999999</v>
      </c>
      <c r="BL29" s="4">
        <v>1.103</v>
      </c>
      <c r="BM29" s="4">
        <v>0.16</v>
      </c>
      <c r="BN29" s="4">
        <v>1.262</v>
      </c>
      <c r="BO29" s="4">
        <v>0.86899999999999999</v>
      </c>
      <c r="BP29" s="4">
        <v>0.126</v>
      </c>
      <c r="BQ29" s="4">
        <v>0.995</v>
      </c>
      <c r="BR29" s="4">
        <v>21.214099999999998</v>
      </c>
      <c r="BU29" s="4">
        <v>15.688000000000001</v>
      </c>
      <c r="BW29" s="4">
        <v>527.70600000000002</v>
      </c>
      <c r="BX29" s="4">
        <v>0.377224</v>
      </c>
      <c r="BY29" s="4">
        <v>-5</v>
      </c>
      <c r="BZ29" s="4">
        <v>0.63271200000000005</v>
      </c>
      <c r="CA29" s="4">
        <v>9.2184109999999997</v>
      </c>
      <c r="CB29" s="4">
        <v>12.780782</v>
      </c>
      <c r="CC29" s="4">
        <f t="shared" si="9"/>
        <v>2.4355041861999998</v>
      </c>
      <c r="CE29" s="4">
        <f t="shared" si="10"/>
        <v>20359.524262379011</v>
      </c>
      <c r="CF29" s="4">
        <f t="shared" si="11"/>
        <v>58.842177530264998</v>
      </c>
      <c r="CG29" s="4">
        <f t="shared" si="12"/>
        <v>6.8517222519149987</v>
      </c>
      <c r="CH29" s="4">
        <f t="shared" si="13"/>
        <v>146.08353871793969</v>
      </c>
    </row>
    <row r="30" spans="1:86">
      <c r="A30" s="2">
        <v>42439</v>
      </c>
      <c r="B30" s="29">
        <v>0.38713980324074071</v>
      </c>
      <c r="C30" s="4">
        <v>12.536</v>
      </c>
      <c r="D30" s="4">
        <v>5.7000000000000002E-2</v>
      </c>
      <c r="E30" s="4" t="s">
        <v>155</v>
      </c>
      <c r="F30" s="4">
        <v>570</v>
      </c>
      <c r="G30" s="4">
        <v>46.6</v>
      </c>
      <c r="H30" s="4">
        <v>8.6</v>
      </c>
      <c r="I30" s="4">
        <v>2424.6</v>
      </c>
      <c r="K30" s="4">
        <v>3.1</v>
      </c>
      <c r="L30" s="4">
        <v>328</v>
      </c>
      <c r="M30" s="4">
        <v>0.88839999999999997</v>
      </c>
      <c r="N30" s="4">
        <v>11.137700000000001</v>
      </c>
      <c r="O30" s="4">
        <v>5.0599999999999999E-2</v>
      </c>
      <c r="P30" s="4">
        <v>41.4238</v>
      </c>
      <c r="Q30" s="4">
        <v>7.6803999999999997</v>
      </c>
      <c r="R30" s="4">
        <v>49.1</v>
      </c>
      <c r="S30" s="4">
        <v>32.643500000000003</v>
      </c>
      <c r="T30" s="4">
        <v>6.0525000000000002</v>
      </c>
      <c r="U30" s="4">
        <v>38.700000000000003</v>
      </c>
      <c r="V30" s="4">
        <v>2424.6261</v>
      </c>
      <c r="Y30" s="4">
        <v>291.58199999999999</v>
      </c>
      <c r="Z30" s="4">
        <v>0</v>
      </c>
      <c r="AA30" s="4">
        <v>2.7542</v>
      </c>
      <c r="AB30" s="4" t="s">
        <v>384</v>
      </c>
      <c r="AC30" s="4">
        <v>0</v>
      </c>
      <c r="AD30" s="4">
        <v>11.9</v>
      </c>
      <c r="AE30" s="4">
        <v>835</v>
      </c>
      <c r="AF30" s="4">
        <v>861</v>
      </c>
      <c r="AG30" s="4">
        <v>873</v>
      </c>
      <c r="AH30" s="4">
        <v>76</v>
      </c>
      <c r="AI30" s="4">
        <v>17.77</v>
      </c>
      <c r="AJ30" s="4">
        <v>0.41</v>
      </c>
      <c r="AK30" s="4">
        <v>985</v>
      </c>
      <c r="AL30" s="4">
        <v>-2</v>
      </c>
      <c r="AM30" s="4">
        <v>0</v>
      </c>
      <c r="AN30" s="4">
        <v>22</v>
      </c>
      <c r="AO30" s="4">
        <v>192</v>
      </c>
      <c r="AP30" s="4">
        <v>189</v>
      </c>
      <c r="AQ30" s="4">
        <v>2.7</v>
      </c>
      <c r="AR30" s="4">
        <v>195</v>
      </c>
      <c r="AS30" s="4" t="s">
        <v>155</v>
      </c>
      <c r="AT30" s="4">
        <v>1</v>
      </c>
      <c r="AU30" s="5">
        <v>0.59504629629629624</v>
      </c>
      <c r="AV30" s="4">
        <v>47.158726999999999</v>
      </c>
      <c r="AW30" s="4">
        <v>-88.485968999999997</v>
      </c>
      <c r="AX30" s="4">
        <v>313.10000000000002</v>
      </c>
      <c r="AY30" s="4">
        <v>27.7</v>
      </c>
      <c r="AZ30" s="4">
        <v>12</v>
      </c>
      <c r="BA30" s="4">
        <v>9</v>
      </c>
      <c r="BB30" s="4" t="s">
        <v>433</v>
      </c>
      <c r="BC30" s="4">
        <v>1.2515000000000001</v>
      </c>
      <c r="BD30" s="4">
        <v>1.2091000000000001</v>
      </c>
      <c r="BE30" s="4">
        <v>2.0211999999999999</v>
      </c>
      <c r="BF30" s="4">
        <v>14.063000000000001</v>
      </c>
      <c r="BG30" s="4">
        <v>16.399999999999999</v>
      </c>
      <c r="BH30" s="4">
        <v>1.17</v>
      </c>
      <c r="BI30" s="4">
        <v>12.557</v>
      </c>
      <c r="BJ30" s="4">
        <v>2956.38</v>
      </c>
      <c r="BK30" s="4">
        <v>8.5549999999999997</v>
      </c>
      <c r="BL30" s="4">
        <v>1.151</v>
      </c>
      <c r="BM30" s="4">
        <v>0.21299999999999999</v>
      </c>
      <c r="BN30" s="4">
        <v>1.365</v>
      </c>
      <c r="BO30" s="4">
        <v>0.90700000000000003</v>
      </c>
      <c r="BP30" s="4">
        <v>0.16800000000000001</v>
      </c>
      <c r="BQ30" s="4">
        <v>1.0760000000000001</v>
      </c>
      <c r="BR30" s="4">
        <v>21.281700000000001</v>
      </c>
      <c r="BU30" s="4">
        <v>15.356</v>
      </c>
      <c r="BW30" s="4">
        <v>531.56100000000004</v>
      </c>
      <c r="BX30" s="4">
        <v>0.31851200000000002</v>
      </c>
      <c r="BY30" s="4">
        <v>-5</v>
      </c>
      <c r="BZ30" s="4">
        <v>0.63209599999999999</v>
      </c>
      <c r="CA30" s="4">
        <v>7.7836369999999997</v>
      </c>
      <c r="CB30" s="4">
        <v>12.768338999999999</v>
      </c>
      <c r="CC30" s="4">
        <f t="shared" si="9"/>
        <v>2.0564368953999996</v>
      </c>
      <c r="CE30" s="4">
        <f t="shared" si="10"/>
        <v>17189.507399282822</v>
      </c>
      <c r="CF30" s="4">
        <f t="shared" si="11"/>
        <v>49.741993857644992</v>
      </c>
      <c r="CG30" s="4">
        <f t="shared" si="12"/>
        <v>6.2562694787639996</v>
      </c>
      <c r="CH30" s="4">
        <f t="shared" si="13"/>
        <v>123.73982357454631</v>
      </c>
    </row>
    <row r="31" spans="1:86">
      <c r="A31" s="2">
        <v>42439</v>
      </c>
      <c r="B31" s="29">
        <v>0.3871513773148148</v>
      </c>
      <c r="C31" s="4">
        <v>12.584</v>
      </c>
      <c r="D31" s="4">
        <v>5.62E-2</v>
      </c>
      <c r="E31" s="4" t="s">
        <v>155</v>
      </c>
      <c r="F31" s="4">
        <v>562.292191</v>
      </c>
      <c r="G31" s="4">
        <v>52.9</v>
      </c>
      <c r="H31" s="4">
        <v>8.6999999999999993</v>
      </c>
      <c r="I31" s="4">
        <v>2381.3000000000002</v>
      </c>
      <c r="K31" s="4">
        <v>3.1</v>
      </c>
      <c r="L31" s="4">
        <v>320</v>
      </c>
      <c r="M31" s="4">
        <v>0.88819999999999999</v>
      </c>
      <c r="N31" s="4">
        <v>11.177300000000001</v>
      </c>
      <c r="O31" s="4">
        <v>4.99E-2</v>
      </c>
      <c r="P31" s="4">
        <v>46.953000000000003</v>
      </c>
      <c r="Q31" s="4">
        <v>7.7272999999999996</v>
      </c>
      <c r="R31" s="4">
        <v>54.7</v>
      </c>
      <c r="S31" s="4">
        <v>37.000700000000002</v>
      </c>
      <c r="T31" s="4">
        <v>6.0894000000000004</v>
      </c>
      <c r="U31" s="4">
        <v>43.1</v>
      </c>
      <c r="V31" s="4">
        <v>2381.2743999999998</v>
      </c>
      <c r="Y31" s="4">
        <v>284.58499999999998</v>
      </c>
      <c r="Z31" s="4">
        <v>0</v>
      </c>
      <c r="AA31" s="4">
        <v>2.7534000000000001</v>
      </c>
      <c r="AB31" s="4" t="s">
        <v>384</v>
      </c>
      <c r="AC31" s="4">
        <v>0</v>
      </c>
      <c r="AD31" s="4">
        <v>12</v>
      </c>
      <c r="AE31" s="4">
        <v>835</v>
      </c>
      <c r="AF31" s="4">
        <v>862</v>
      </c>
      <c r="AG31" s="4">
        <v>874</v>
      </c>
      <c r="AH31" s="4">
        <v>76</v>
      </c>
      <c r="AI31" s="4">
        <v>17.77</v>
      </c>
      <c r="AJ31" s="4">
        <v>0.41</v>
      </c>
      <c r="AK31" s="4">
        <v>985</v>
      </c>
      <c r="AL31" s="4">
        <v>-2</v>
      </c>
      <c r="AM31" s="4">
        <v>0</v>
      </c>
      <c r="AN31" s="4">
        <v>22</v>
      </c>
      <c r="AO31" s="4">
        <v>192</v>
      </c>
      <c r="AP31" s="4">
        <v>189</v>
      </c>
      <c r="AQ31" s="4">
        <v>3</v>
      </c>
      <c r="AR31" s="4">
        <v>195</v>
      </c>
      <c r="AS31" s="4" t="s">
        <v>155</v>
      </c>
      <c r="AT31" s="4">
        <v>1</v>
      </c>
      <c r="AU31" s="5">
        <v>0.59505787037037039</v>
      </c>
      <c r="AV31" s="4">
        <v>47.158679999999997</v>
      </c>
      <c r="AW31" s="4">
        <v>-88.485832000000002</v>
      </c>
      <c r="AX31" s="4">
        <v>313.10000000000002</v>
      </c>
      <c r="AY31" s="4">
        <v>26.8</v>
      </c>
      <c r="AZ31" s="4">
        <v>12</v>
      </c>
      <c r="BA31" s="4">
        <v>10</v>
      </c>
      <c r="BB31" s="4" t="s">
        <v>432</v>
      </c>
      <c r="BC31" s="4">
        <v>1.8121</v>
      </c>
      <c r="BD31" s="4">
        <v>1</v>
      </c>
      <c r="BE31" s="4">
        <v>2.5121000000000002</v>
      </c>
      <c r="BF31" s="4">
        <v>14.063000000000001</v>
      </c>
      <c r="BG31" s="4">
        <v>16.350000000000001</v>
      </c>
      <c r="BH31" s="4">
        <v>1.1599999999999999</v>
      </c>
      <c r="BI31" s="4">
        <v>12.587</v>
      </c>
      <c r="BJ31" s="4">
        <v>2957.915</v>
      </c>
      <c r="BK31" s="4">
        <v>8.4120000000000008</v>
      </c>
      <c r="BL31" s="4">
        <v>1.3009999999999999</v>
      </c>
      <c r="BM31" s="4">
        <v>0.214</v>
      </c>
      <c r="BN31" s="4">
        <v>1.5149999999999999</v>
      </c>
      <c r="BO31" s="4">
        <v>1.0249999999999999</v>
      </c>
      <c r="BP31" s="4">
        <v>0.16900000000000001</v>
      </c>
      <c r="BQ31" s="4">
        <v>1.194</v>
      </c>
      <c r="BR31" s="4">
        <v>20.837900000000001</v>
      </c>
      <c r="BU31" s="4">
        <v>14.942</v>
      </c>
      <c r="BW31" s="4">
        <v>529.80700000000002</v>
      </c>
      <c r="BX31" s="4">
        <v>0.24168000000000001</v>
      </c>
      <c r="BY31" s="4">
        <v>-5</v>
      </c>
      <c r="BZ31" s="4">
        <v>0.63290400000000002</v>
      </c>
      <c r="CA31" s="4">
        <v>5.9060550000000003</v>
      </c>
      <c r="CB31" s="4">
        <v>12.784661</v>
      </c>
      <c r="CC31" s="4">
        <f t="shared" si="9"/>
        <v>1.560379731</v>
      </c>
      <c r="CE31" s="4">
        <f t="shared" si="10"/>
        <v>13049.797680467776</v>
      </c>
      <c r="CF31" s="4">
        <f t="shared" si="11"/>
        <v>37.112255791020004</v>
      </c>
      <c r="CG31" s="4">
        <f t="shared" si="12"/>
        <v>5.2677167634900002</v>
      </c>
      <c r="CH31" s="4">
        <f t="shared" si="13"/>
        <v>91.9331282629215</v>
      </c>
    </row>
    <row r="32" spans="1:86">
      <c r="A32" s="2">
        <v>42439</v>
      </c>
      <c r="B32" s="29">
        <v>0.38716295138888884</v>
      </c>
      <c r="C32" s="4">
        <v>12.949</v>
      </c>
      <c r="D32" s="4">
        <v>5.3499999999999999E-2</v>
      </c>
      <c r="E32" s="4" t="s">
        <v>155</v>
      </c>
      <c r="F32" s="4">
        <v>535.24006599999996</v>
      </c>
      <c r="G32" s="4">
        <v>55.7</v>
      </c>
      <c r="H32" s="4">
        <v>8.6999999999999993</v>
      </c>
      <c r="I32" s="4">
        <v>2303.3000000000002</v>
      </c>
      <c r="K32" s="4">
        <v>3.1</v>
      </c>
      <c r="L32" s="4">
        <v>317</v>
      </c>
      <c r="M32" s="4">
        <v>0.88539999999999996</v>
      </c>
      <c r="N32" s="4">
        <v>11.464700000000001</v>
      </c>
      <c r="O32" s="4">
        <v>4.7399999999999998E-2</v>
      </c>
      <c r="P32" s="4">
        <v>49.314999999999998</v>
      </c>
      <c r="Q32" s="4">
        <v>7.7027000000000001</v>
      </c>
      <c r="R32" s="4">
        <v>57</v>
      </c>
      <c r="S32" s="4">
        <v>38.862000000000002</v>
      </c>
      <c r="T32" s="4">
        <v>6.07</v>
      </c>
      <c r="U32" s="4">
        <v>44.9</v>
      </c>
      <c r="V32" s="4">
        <v>2303.3141999999998</v>
      </c>
      <c r="Y32" s="4">
        <v>280.31700000000001</v>
      </c>
      <c r="Z32" s="4">
        <v>0</v>
      </c>
      <c r="AA32" s="4">
        <v>2.7446000000000002</v>
      </c>
      <c r="AB32" s="4" t="s">
        <v>384</v>
      </c>
      <c r="AC32" s="4">
        <v>0</v>
      </c>
      <c r="AD32" s="4">
        <v>11.9</v>
      </c>
      <c r="AE32" s="4">
        <v>836</v>
      </c>
      <c r="AF32" s="4">
        <v>862</v>
      </c>
      <c r="AG32" s="4">
        <v>875</v>
      </c>
      <c r="AH32" s="4">
        <v>76</v>
      </c>
      <c r="AI32" s="4">
        <v>17.77</v>
      </c>
      <c r="AJ32" s="4">
        <v>0.41</v>
      </c>
      <c r="AK32" s="4">
        <v>985</v>
      </c>
      <c r="AL32" s="4">
        <v>-2</v>
      </c>
      <c r="AM32" s="4">
        <v>0</v>
      </c>
      <c r="AN32" s="4">
        <v>22</v>
      </c>
      <c r="AO32" s="4">
        <v>192</v>
      </c>
      <c r="AP32" s="4">
        <v>189</v>
      </c>
      <c r="AQ32" s="4">
        <v>2.8</v>
      </c>
      <c r="AR32" s="4">
        <v>195</v>
      </c>
      <c r="AS32" s="4" t="s">
        <v>155</v>
      </c>
      <c r="AT32" s="4">
        <v>1</v>
      </c>
      <c r="AU32" s="5">
        <v>0.59506944444444443</v>
      </c>
      <c r="AV32" s="4">
        <v>47.158641000000003</v>
      </c>
      <c r="AW32" s="4">
        <v>-88.485708000000002</v>
      </c>
      <c r="AX32" s="4">
        <v>313</v>
      </c>
      <c r="AY32" s="4">
        <v>25.1</v>
      </c>
      <c r="AZ32" s="4">
        <v>12</v>
      </c>
      <c r="BA32" s="4">
        <v>10</v>
      </c>
      <c r="BB32" s="4" t="s">
        <v>432</v>
      </c>
      <c r="BC32" s="4">
        <v>2.2090999999999998</v>
      </c>
      <c r="BD32" s="4">
        <v>1.0606</v>
      </c>
      <c r="BE32" s="4">
        <v>3</v>
      </c>
      <c r="BF32" s="4">
        <v>14.063000000000001</v>
      </c>
      <c r="BG32" s="4">
        <v>15.94</v>
      </c>
      <c r="BH32" s="4">
        <v>1.1299999999999999</v>
      </c>
      <c r="BI32" s="4">
        <v>12.946999999999999</v>
      </c>
      <c r="BJ32" s="4">
        <v>2962.145</v>
      </c>
      <c r="BK32" s="4">
        <v>7.7930000000000001</v>
      </c>
      <c r="BL32" s="4">
        <v>1.3340000000000001</v>
      </c>
      <c r="BM32" s="4">
        <v>0.20799999999999999</v>
      </c>
      <c r="BN32" s="4">
        <v>1.5429999999999999</v>
      </c>
      <c r="BO32" s="4">
        <v>1.0509999999999999</v>
      </c>
      <c r="BP32" s="4">
        <v>0.16400000000000001</v>
      </c>
      <c r="BQ32" s="4">
        <v>1.216</v>
      </c>
      <c r="BR32" s="4">
        <v>19.6785</v>
      </c>
      <c r="BU32" s="4">
        <v>14.369</v>
      </c>
      <c r="BW32" s="4">
        <v>515.61599999999999</v>
      </c>
      <c r="BX32" s="4">
        <v>0.38044800000000001</v>
      </c>
      <c r="BY32" s="4">
        <v>-5</v>
      </c>
      <c r="BZ32" s="4">
        <v>0.62938400000000005</v>
      </c>
      <c r="CA32" s="4">
        <v>9.2971979999999999</v>
      </c>
      <c r="CB32" s="4">
        <v>12.713557</v>
      </c>
      <c r="CC32" s="4">
        <f t="shared" si="9"/>
        <v>2.4563197116</v>
      </c>
      <c r="CE32" s="4">
        <f t="shared" si="10"/>
        <v>20572.117481573368</v>
      </c>
      <c r="CF32" s="4">
        <f t="shared" si="11"/>
        <v>54.122438818458001</v>
      </c>
      <c r="CG32" s="4">
        <f t="shared" si="12"/>
        <v>8.4451283976959992</v>
      </c>
      <c r="CH32" s="4">
        <f t="shared" si="13"/>
        <v>136.66731839972098</v>
      </c>
    </row>
    <row r="33" spans="1:86">
      <c r="A33" s="2">
        <v>42439</v>
      </c>
      <c r="B33" s="29">
        <v>0.38717452546296299</v>
      </c>
      <c r="C33" s="4">
        <v>13.054</v>
      </c>
      <c r="D33" s="4">
        <v>4.9399999999999999E-2</v>
      </c>
      <c r="E33" s="4" t="s">
        <v>155</v>
      </c>
      <c r="F33" s="4">
        <v>493.84933799999999</v>
      </c>
      <c r="G33" s="4">
        <v>57</v>
      </c>
      <c r="H33" s="4">
        <v>8.5</v>
      </c>
      <c r="I33" s="4">
        <v>2315.4</v>
      </c>
      <c r="K33" s="4">
        <v>2.92</v>
      </c>
      <c r="L33" s="4">
        <v>316</v>
      </c>
      <c r="M33" s="4">
        <v>0.88449999999999995</v>
      </c>
      <c r="N33" s="4">
        <v>11.546799999999999</v>
      </c>
      <c r="O33" s="4">
        <v>4.3700000000000003E-2</v>
      </c>
      <c r="P33" s="4">
        <v>50.432699999999997</v>
      </c>
      <c r="Q33" s="4">
        <v>7.5185000000000004</v>
      </c>
      <c r="R33" s="4">
        <v>58</v>
      </c>
      <c r="S33" s="4">
        <v>39.742899999999999</v>
      </c>
      <c r="T33" s="4">
        <v>5.9249000000000001</v>
      </c>
      <c r="U33" s="4">
        <v>45.7</v>
      </c>
      <c r="V33" s="4">
        <v>2315.4324000000001</v>
      </c>
      <c r="Y33" s="4">
        <v>279.54899999999998</v>
      </c>
      <c r="Z33" s="4">
        <v>0</v>
      </c>
      <c r="AA33" s="4">
        <v>2.5844</v>
      </c>
      <c r="AB33" s="4" t="s">
        <v>384</v>
      </c>
      <c r="AC33" s="4">
        <v>0</v>
      </c>
      <c r="AD33" s="4">
        <v>11.9</v>
      </c>
      <c r="AE33" s="4">
        <v>836</v>
      </c>
      <c r="AF33" s="4">
        <v>863</v>
      </c>
      <c r="AG33" s="4">
        <v>874</v>
      </c>
      <c r="AH33" s="4">
        <v>76</v>
      </c>
      <c r="AI33" s="4">
        <v>17.77</v>
      </c>
      <c r="AJ33" s="4">
        <v>0.41</v>
      </c>
      <c r="AK33" s="4">
        <v>985</v>
      </c>
      <c r="AL33" s="4">
        <v>-2</v>
      </c>
      <c r="AM33" s="4">
        <v>0</v>
      </c>
      <c r="AN33" s="4">
        <v>22</v>
      </c>
      <c r="AO33" s="4">
        <v>192</v>
      </c>
      <c r="AP33" s="4">
        <v>189</v>
      </c>
      <c r="AQ33" s="4">
        <v>2.7</v>
      </c>
      <c r="AR33" s="4">
        <v>195</v>
      </c>
      <c r="AS33" s="4" t="s">
        <v>155</v>
      </c>
      <c r="AT33" s="4">
        <v>1</v>
      </c>
      <c r="AU33" s="5">
        <v>0.59508101851851858</v>
      </c>
      <c r="AV33" s="4">
        <v>47.158602000000002</v>
      </c>
      <c r="AW33" s="4">
        <v>-88.485574999999997</v>
      </c>
      <c r="AX33" s="4">
        <v>313.10000000000002</v>
      </c>
      <c r="AY33" s="4">
        <v>24.8</v>
      </c>
      <c r="AZ33" s="4">
        <v>12</v>
      </c>
      <c r="BA33" s="4">
        <v>10</v>
      </c>
      <c r="BB33" s="4" t="s">
        <v>432</v>
      </c>
      <c r="BC33" s="4">
        <v>1.9394</v>
      </c>
      <c r="BD33" s="4">
        <v>1.2</v>
      </c>
      <c r="BE33" s="4">
        <v>2.9091</v>
      </c>
      <c r="BF33" s="4">
        <v>14.063000000000001</v>
      </c>
      <c r="BG33" s="4">
        <v>15.83</v>
      </c>
      <c r="BH33" s="4">
        <v>1.1299999999999999</v>
      </c>
      <c r="BI33" s="4">
        <v>13.054</v>
      </c>
      <c r="BJ33" s="4">
        <v>2963.2</v>
      </c>
      <c r="BK33" s="4">
        <v>7.1349999999999998</v>
      </c>
      <c r="BL33" s="4">
        <v>1.355</v>
      </c>
      <c r="BM33" s="4">
        <v>0.20200000000000001</v>
      </c>
      <c r="BN33" s="4">
        <v>1.5569999999999999</v>
      </c>
      <c r="BO33" s="4">
        <v>1.0680000000000001</v>
      </c>
      <c r="BP33" s="4">
        <v>0.159</v>
      </c>
      <c r="BQ33" s="4">
        <v>1.2270000000000001</v>
      </c>
      <c r="BR33" s="4">
        <v>19.648399999999999</v>
      </c>
      <c r="BU33" s="4">
        <v>14.233000000000001</v>
      </c>
      <c r="BW33" s="4">
        <v>482.23399999999998</v>
      </c>
      <c r="BX33" s="4">
        <v>0.240512</v>
      </c>
      <c r="BY33" s="4">
        <v>-5</v>
      </c>
      <c r="BZ33" s="4">
        <v>0.62990400000000002</v>
      </c>
      <c r="CA33" s="4">
        <v>5.8775120000000003</v>
      </c>
      <c r="CB33" s="4">
        <v>12.724061000000001</v>
      </c>
      <c r="CC33" s="4">
        <f t="shared" si="9"/>
        <v>1.5528386704000001</v>
      </c>
      <c r="CE33" s="4">
        <f t="shared" si="10"/>
        <v>13009.933938124801</v>
      </c>
      <c r="CF33" s="4">
        <f t="shared" si="11"/>
        <v>31.326227945640003</v>
      </c>
      <c r="CG33" s="4">
        <f t="shared" si="12"/>
        <v>5.3871452963280007</v>
      </c>
      <c r="CH33" s="4">
        <f t="shared" si="13"/>
        <v>86.2663289652576</v>
      </c>
    </row>
    <row r="34" spans="1:86">
      <c r="A34" s="2">
        <v>42439</v>
      </c>
      <c r="B34" s="29">
        <v>0.38718609953703703</v>
      </c>
      <c r="C34" s="4">
        <v>13.045999999999999</v>
      </c>
      <c r="D34" s="4">
        <v>4.9000000000000002E-2</v>
      </c>
      <c r="E34" s="4" t="s">
        <v>155</v>
      </c>
      <c r="F34" s="4">
        <v>490</v>
      </c>
      <c r="G34" s="4">
        <v>61.2</v>
      </c>
      <c r="H34" s="4">
        <v>6.6</v>
      </c>
      <c r="I34" s="4">
        <v>2329.1999999999998</v>
      </c>
      <c r="K34" s="4">
        <v>2.57</v>
      </c>
      <c r="L34" s="4">
        <v>312</v>
      </c>
      <c r="M34" s="4">
        <v>0.88460000000000005</v>
      </c>
      <c r="N34" s="4">
        <v>11.541</v>
      </c>
      <c r="O34" s="4">
        <v>4.3299999999999998E-2</v>
      </c>
      <c r="P34" s="4">
        <v>54.172199999999997</v>
      </c>
      <c r="Q34" s="4">
        <v>5.8564999999999996</v>
      </c>
      <c r="R34" s="4">
        <v>60</v>
      </c>
      <c r="S34" s="4">
        <v>42.689700000000002</v>
      </c>
      <c r="T34" s="4">
        <v>4.6151</v>
      </c>
      <c r="U34" s="4">
        <v>47.3</v>
      </c>
      <c r="V34" s="4">
        <v>2329.201</v>
      </c>
      <c r="Y34" s="4">
        <v>275.87700000000001</v>
      </c>
      <c r="Z34" s="4">
        <v>0</v>
      </c>
      <c r="AA34" s="4">
        <v>2.2721</v>
      </c>
      <c r="AB34" s="4" t="s">
        <v>384</v>
      </c>
      <c r="AC34" s="4">
        <v>0</v>
      </c>
      <c r="AD34" s="4">
        <v>12</v>
      </c>
      <c r="AE34" s="4">
        <v>835</v>
      </c>
      <c r="AF34" s="4">
        <v>862</v>
      </c>
      <c r="AG34" s="4">
        <v>873</v>
      </c>
      <c r="AH34" s="4">
        <v>76</v>
      </c>
      <c r="AI34" s="4">
        <v>17.77</v>
      </c>
      <c r="AJ34" s="4">
        <v>0.41</v>
      </c>
      <c r="AK34" s="4">
        <v>985</v>
      </c>
      <c r="AL34" s="4">
        <v>-2</v>
      </c>
      <c r="AM34" s="4">
        <v>0</v>
      </c>
      <c r="AN34" s="4">
        <v>22</v>
      </c>
      <c r="AO34" s="4">
        <v>192</v>
      </c>
      <c r="AP34" s="4">
        <v>189</v>
      </c>
      <c r="AQ34" s="4">
        <v>2.9</v>
      </c>
      <c r="AR34" s="4">
        <v>195</v>
      </c>
      <c r="AS34" s="4" t="s">
        <v>155</v>
      </c>
      <c r="AT34" s="4">
        <v>1</v>
      </c>
      <c r="AU34" s="5">
        <v>0.59509259259259262</v>
      </c>
      <c r="AV34" s="4">
        <v>47.158569999999997</v>
      </c>
      <c r="AW34" s="4">
        <v>-88.485442000000006</v>
      </c>
      <c r="AX34" s="4">
        <v>313</v>
      </c>
      <c r="AY34" s="4">
        <v>24</v>
      </c>
      <c r="AZ34" s="4">
        <v>12</v>
      </c>
      <c r="BA34" s="4">
        <v>10</v>
      </c>
      <c r="BB34" s="4" t="s">
        <v>432</v>
      </c>
      <c r="BC34" s="4">
        <v>1.6485000000000001</v>
      </c>
      <c r="BD34" s="4">
        <v>1.2302999999999999</v>
      </c>
      <c r="BE34" s="4">
        <v>2.5182000000000002</v>
      </c>
      <c r="BF34" s="4">
        <v>14.063000000000001</v>
      </c>
      <c r="BG34" s="4">
        <v>15.84</v>
      </c>
      <c r="BH34" s="4">
        <v>1.1299999999999999</v>
      </c>
      <c r="BI34" s="4">
        <v>13.04</v>
      </c>
      <c r="BJ34" s="4">
        <v>2962.9079999999999</v>
      </c>
      <c r="BK34" s="4">
        <v>7.0830000000000002</v>
      </c>
      <c r="BL34" s="4">
        <v>1.456</v>
      </c>
      <c r="BM34" s="4">
        <v>0.157</v>
      </c>
      <c r="BN34" s="4">
        <v>1.6140000000000001</v>
      </c>
      <c r="BO34" s="4">
        <v>1.1479999999999999</v>
      </c>
      <c r="BP34" s="4">
        <v>0.124</v>
      </c>
      <c r="BQ34" s="4">
        <v>1.272</v>
      </c>
      <c r="BR34" s="4">
        <v>19.773299999999999</v>
      </c>
      <c r="BU34" s="4">
        <v>14.052</v>
      </c>
      <c r="BW34" s="4">
        <v>424.12400000000002</v>
      </c>
      <c r="BX34" s="4">
        <v>0.21857599999999999</v>
      </c>
      <c r="BY34" s="4">
        <v>-5</v>
      </c>
      <c r="BZ34" s="4">
        <v>0.63180800000000004</v>
      </c>
      <c r="CA34" s="4">
        <v>5.3414510000000002</v>
      </c>
      <c r="CB34" s="4">
        <v>12.762522000000001</v>
      </c>
      <c r="CC34" s="4">
        <f t="shared" si="9"/>
        <v>1.4112113542</v>
      </c>
      <c r="CE34" s="4">
        <f t="shared" si="10"/>
        <v>11822.192240932476</v>
      </c>
      <c r="CF34" s="4">
        <f t="shared" si="11"/>
        <v>28.261622582451004</v>
      </c>
      <c r="CG34" s="4">
        <f t="shared" si="12"/>
        <v>5.0753612769840002</v>
      </c>
      <c r="CH34" s="4">
        <f t="shared" si="13"/>
        <v>78.896730454550095</v>
      </c>
    </row>
    <row r="35" spans="1:86">
      <c r="A35" s="2">
        <v>42439</v>
      </c>
      <c r="B35" s="29">
        <v>0.38719767361111113</v>
      </c>
      <c r="C35" s="4">
        <v>13.015000000000001</v>
      </c>
      <c r="D35" s="4">
        <v>4.7199999999999999E-2</v>
      </c>
      <c r="E35" s="4" t="s">
        <v>155</v>
      </c>
      <c r="F35" s="4">
        <v>472.491961</v>
      </c>
      <c r="G35" s="4">
        <v>61.5</v>
      </c>
      <c r="H35" s="4">
        <v>4.5999999999999996</v>
      </c>
      <c r="I35" s="4">
        <v>2237.6999999999998</v>
      </c>
      <c r="K35" s="4">
        <v>2.4</v>
      </c>
      <c r="L35" s="4">
        <v>297</v>
      </c>
      <c r="M35" s="4">
        <v>0.88500000000000001</v>
      </c>
      <c r="N35" s="4">
        <v>11.5184</v>
      </c>
      <c r="O35" s="4">
        <v>4.1799999999999997E-2</v>
      </c>
      <c r="P35" s="4">
        <v>54.459000000000003</v>
      </c>
      <c r="Q35" s="4">
        <v>4.0308000000000002</v>
      </c>
      <c r="R35" s="4">
        <v>58.5</v>
      </c>
      <c r="S35" s="4">
        <v>42.915700000000001</v>
      </c>
      <c r="T35" s="4">
        <v>3.1764000000000001</v>
      </c>
      <c r="U35" s="4">
        <v>46.1</v>
      </c>
      <c r="V35" s="4">
        <v>2237.6523000000002</v>
      </c>
      <c r="Y35" s="4">
        <v>262.40300000000002</v>
      </c>
      <c r="Z35" s="4">
        <v>0</v>
      </c>
      <c r="AA35" s="4">
        <v>2.1240000000000001</v>
      </c>
      <c r="AB35" s="4" t="s">
        <v>384</v>
      </c>
      <c r="AC35" s="4">
        <v>0</v>
      </c>
      <c r="AD35" s="4">
        <v>12</v>
      </c>
      <c r="AE35" s="4">
        <v>836</v>
      </c>
      <c r="AF35" s="4">
        <v>864</v>
      </c>
      <c r="AG35" s="4">
        <v>873</v>
      </c>
      <c r="AH35" s="4">
        <v>76</v>
      </c>
      <c r="AI35" s="4">
        <v>17.77</v>
      </c>
      <c r="AJ35" s="4">
        <v>0.41</v>
      </c>
      <c r="AK35" s="4">
        <v>985</v>
      </c>
      <c r="AL35" s="4">
        <v>-2</v>
      </c>
      <c r="AM35" s="4">
        <v>0</v>
      </c>
      <c r="AN35" s="4">
        <v>22</v>
      </c>
      <c r="AO35" s="4">
        <v>192</v>
      </c>
      <c r="AP35" s="4">
        <v>189</v>
      </c>
      <c r="AQ35" s="4">
        <v>2.9</v>
      </c>
      <c r="AR35" s="4">
        <v>195</v>
      </c>
      <c r="AS35" s="4" t="s">
        <v>155</v>
      </c>
      <c r="AT35" s="4">
        <v>1</v>
      </c>
      <c r="AU35" s="5">
        <v>0.59510416666666666</v>
      </c>
      <c r="AV35" s="4">
        <v>47.158540000000002</v>
      </c>
      <c r="AW35" s="4">
        <v>-88.485309999999998</v>
      </c>
      <c r="AX35" s="4">
        <v>312.89999999999998</v>
      </c>
      <c r="AY35" s="4">
        <v>23.5</v>
      </c>
      <c r="AZ35" s="4">
        <v>12</v>
      </c>
      <c r="BA35" s="4">
        <v>10</v>
      </c>
      <c r="BB35" s="4" t="s">
        <v>432</v>
      </c>
      <c r="BC35" s="4">
        <v>1.3302700000000001</v>
      </c>
      <c r="BD35" s="4">
        <v>1.3</v>
      </c>
      <c r="BE35" s="4">
        <v>2.1</v>
      </c>
      <c r="BF35" s="4">
        <v>14.063000000000001</v>
      </c>
      <c r="BG35" s="4">
        <v>15.89</v>
      </c>
      <c r="BH35" s="4">
        <v>1.1299999999999999</v>
      </c>
      <c r="BI35" s="4">
        <v>12.994999999999999</v>
      </c>
      <c r="BJ35" s="4">
        <v>2965.4879999999998</v>
      </c>
      <c r="BK35" s="4">
        <v>6.8520000000000003</v>
      </c>
      <c r="BL35" s="4">
        <v>1.468</v>
      </c>
      <c r="BM35" s="4">
        <v>0.109</v>
      </c>
      <c r="BN35" s="4">
        <v>1.577</v>
      </c>
      <c r="BO35" s="4">
        <v>1.157</v>
      </c>
      <c r="BP35" s="4">
        <v>8.5999999999999993E-2</v>
      </c>
      <c r="BQ35" s="4">
        <v>1.2430000000000001</v>
      </c>
      <c r="BR35" s="4">
        <v>19.049900000000001</v>
      </c>
      <c r="BU35" s="4">
        <v>13.404</v>
      </c>
      <c r="BW35" s="4">
        <v>397.60500000000002</v>
      </c>
      <c r="BX35" s="4">
        <v>8.7823999999999999E-2</v>
      </c>
      <c r="BY35" s="4">
        <v>-5</v>
      </c>
      <c r="BZ35" s="4">
        <v>0.63109599999999999</v>
      </c>
      <c r="CA35" s="4">
        <v>2.1461990000000002</v>
      </c>
      <c r="CB35" s="4">
        <v>12.748139</v>
      </c>
      <c r="CC35" s="4">
        <f t="shared" si="9"/>
        <v>0.56702577580000002</v>
      </c>
      <c r="CE35" s="4">
        <f t="shared" si="10"/>
        <v>4754.3019529436642</v>
      </c>
      <c r="CF35" s="4">
        <f t="shared" si="11"/>
        <v>10.985199394356002</v>
      </c>
      <c r="CG35" s="4">
        <f t="shared" si="12"/>
        <v>1.9927908416790003</v>
      </c>
      <c r="CH35" s="4">
        <f t="shared" si="13"/>
        <v>30.541002618584706</v>
      </c>
    </row>
    <row r="36" spans="1:86">
      <c r="A36" s="2">
        <v>42439</v>
      </c>
      <c r="B36" s="29">
        <v>0.38720924768518517</v>
      </c>
      <c r="C36" s="4">
        <v>12.936</v>
      </c>
      <c r="D36" s="4">
        <v>4.6399999999999997E-2</v>
      </c>
      <c r="E36" s="4" t="s">
        <v>155</v>
      </c>
      <c r="F36" s="4">
        <v>464.06065699999999</v>
      </c>
      <c r="G36" s="4">
        <v>60.8</v>
      </c>
      <c r="H36" s="4">
        <v>4.5</v>
      </c>
      <c r="I36" s="4">
        <v>2143.8000000000002</v>
      </c>
      <c r="K36" s="4">
        <v>2.4</v>
      </c>
      <c r="L36" s="4">
        <v>294</v>
      </c>
      <c r="M36" s="4">
        <v>0.88570000000000004</v>
      </c>
      <c r="N36" s="4">
        <v>11.456899999999999</v>
      </c>
      <c r="O36" s="4">
        <v>4.1099999999999998E-2</v>
      </c>
      <c r="P36" s="4">
        <v>53.854199999999999</v>
      </c>
      <c r="Q36" s="4">
        <v>4.0251999999999999</v>
      </c>
      <c r="R36" s="4">
        <v>57.9</v>
      </c>
      <c r="S36" s="4">
        <v>42.439100000000003</v>
      </c>
      <c r="T36" s="4">
        <v>3.1720000000000002</v>
      </c>
      <c r="U36" s="4">
        <v>45.6</v>
      </c>
      <c r="V36" s="4">
        <v>2143.8316</v>
      </c>
      <c r="Y36" s="4">
        <v>260.416</v>
      </c>
      <c r="Z36" s="4">
        <v>0</v>
      </c>
      <c r="AA36" s="4">
        <v>2.1255999999999999</v>
      </c>
      <c r="AB36" s="4" t="s">
        <v>384</v>
      </c>
      <c r="AC36" s="4">
        <v>0</v>
      </c>
      <c r="AD36" s="4">
        <v>12</v>
      </c>
      <c r="AE36" s="4">
        <v>836</v>
      </c>
      <c r="AF36" s="4">
        <v>863</v>
      </c>
      <c r="AG36" s="4">
        <v>873</v>
      </c>
      <c r="AH36" s="4">
        <v>76</v>
      </c>
      <c r="AI36" s="4">
        <v>17.77</v>
      </c>
      <c r="AJ36" s="4">
        <v>0.41</v>
      </c>
      <c r="AK36" s="4">
        <v>985</v>
      </c>
      <c r="AL36" s="4">
        <v>-2</v>
      </c>
      <c r="AM36" s="4">
        <v>0</v>
      </c>
      <c r="AN36" s="4">
        <v>22</v>
      </c>
      <c r="AO36" s="4">
        <v>192</v>
      </c>
      <c r="AP36" s="4">
        <v>189</v>
      </c>
      <c r="AQ36" s="4">
        <v>2.8</v>
      </c>
      <c r="AR36" s="4">
        <v>195</v>
      </c>
      <c r="AS36" s="4" t="s">
        <v>155</v>
      </c>
      <c r="AT36" s="4">
        <v>1</v>
      </c>
      <c r="AU36" s="5">
        <v>0.5951157407407407</v>
      </c>
      <c r="AV36" s="4">
        <v>47.158518000000001</v>
      </c>
      <c r="AW36" s="4">
        <v>-88.485178000000005</v>
      </c>
      <c r="AX36" s="4">
        <v>312.89999999999998</v>
      </c>
      <c r="AY36" s="4">
        <v>23.3</v>
      </c>
      <c r="AZ36" s="4">
        <v>12</v>
      </c>
      <c r="BA36" s="4">
        <v>10</v>
      </c>
      <c r="BB36" s="4" t="s">
        <v>432</v>
      </c>
      <c r="BC36" s="4">
        <v>1.4</v>
      </c>
      <c r="BD36" s="4">
        <v>1.33023</v>
      </c>
      <c r="BE36" s="4">
        <v>2.1</v>
      </c>
      <c r="BF36" s="4">
        <v>14.063000000000001</v>
      </c>
      <c r="BG36" s="4">
        <v>15.99</v>
      </c>
      <c r="BH36" s="4">
        <v>1.1399999999999999</v>
      </c>
      <c r="BI36" s="4">
        <v>12.907</v>
      </c>
      <c r="BJ36" s="4">
        <v>2967.7469999999998</v>
      </c>
      <c r="BK36" s="4">
        <v>6.7759999999999998</v>
      </c>
      <c r="BL36" s="4">
        <v>1.4610000000000001</v>
      </c>
      <c r="BM36" s="4">
        <v>0.109</v>
      </c>
      <c r="BN36" s="4">
        <v>1.57</v>
      </c>
      <c r="BO36" s="4">
        <v>1.151</v>
      </c>
      <c r="BP36" s="4">
        <v>8.5999999999999993E-2</v>
      </c>
      <c r="BQ36" s="4">
        <v>1.2370000000000001</v>
      </c>
      <c r="BR36" s="4">
        <v>18.363099999999999</v>
      </c>
      <c r="BU36" s="4">
        <v>13.384</v>
      </c>
      <c r="BW36" s="4">
        <v>400.35500000000002</v>
      </c>
      <c r="BX36" s="4">
        <v>0.46633599999999997</v>
      </c>
      <c r="BY36" s="4">
        <v>-5</v>
      </c>
      <c r="BZ36" s="4">
        <v>0.63280800000000004</v>
      </c>
      <c r="CA36" s="4">
        <v>11.396086</v>
      </c>
      <c r="CB36" s="4">
        <v>12.782722</v>
      </c>
      <c r="CC36" s="4">
        <f t="shared" si="9"/>
        <v>3.0108459212000001</v>
      </c>
      <c r="CE36" s="4">
        <f t="shared" si="10"/>
        <v>25264.062928566775</v>
      </c>
      <c r="CF36" s="4">
        <f t="shared" si="11"/>
        <v>57.683249415791998</v>
      </c>
      <c r="CG36" s="4">
        <f t="shared" si="12"/>
        <v>10.530427911354002</v>
      </c>
      <c r="CH36" s="4">
        <f t="shared" si="13"/>
        <v>156.3227977194702</v>
      </c>
    </row>
    <row r="37" spans="1:86">
      <c r="A37" s="2">
        <v>42439</v>
      </c>
      <c r="B37" s="29">
        <v>0.38722082175925926</v>
      </c>
      <c r="C37" s="4">
        <v>12.884</v>
      </c>
      <c r="D37" s="4">
        <v>4.7E-2</v>
      </c>
      <c r="E37" s="4" t="s">
        <v>155</v>
      </c>
      <c r="F37" s="4">
        <v>470</v>
      </c>
      <c r="G37" s="4">
        <v>53</v>
      </c>
      <c r="H37" s="4">
        <v>4.5999999999999996</v>
      </c>
      <c r="I37" s="4">
        <v>2242.1999999999998</v>
      </c>
      <c r="K37" s="4">
        <v>2.4</v>
      </c>
      <c r="L37" s="4">
        <v>294</v>
      </c>
      <c r="M37" s="4">
        <v>0.88600000000000001</v>
      </c>
      <c r="N37" s="4">
        <v>11.4152</v>
      </c>
      <c r="O37" s="4">
        <v>4.1599999999999998E-2</v>
      </c>
      <c r="P37" s="4">
        <v>46.985700000000001</v>
      </c>
      <c r="Q37" s="4">
        <v>4.0757000000000003</v>
      </c>
      <c r="R37" s="4">
        <v>51.1</v>
      </c>
      <c r="S37" s="4">
        <v>37.026499999999999</v>
      </c>
      <c r="T37" s="4">
        <v>3.2118000000000002</v>
      </c>
      <c r="U37" s="4">
        <v>40.200000000000003</v>
      </c>
      <c r="V37" s="4">
        <v>2242.2239</v>
      </c>
      <c r="Y37" s="4">
        <v>260.048</v>
      </c>
      <c r="Z37" s="4">
        <v>0</v>
      </c>
      <c r="AA37" s="4">
        <v>2.1265000000000001</v>
      </c>
      <c r="AB37" s="4" t="s">
        <v>384</v>
      </c>
      <c r="AC37" s="4">
        <v>0</v>
      </c>
      <c r="AD37" s="4">
        <v>11.9</v>
      </c>
      <c r="AE37" s="4">
        <v>836</v>
      </c>
      <c r="AF37" s="4">
        <v>863</v>
      </c>
      <c r="AG37" s="4">
        <v>874</v>
      </c>
      <c r="AH37" s="4">
        <v>76</v>
      </c>
      <c r="AI37" s="4">
        <v>17.77</v>
      </c>
      <c r="AJ37" s="4">
        <v>0.41</v>
      </c>
      <c r="AK37" s="4">
        <v>985</v>
      </c>
      <c r="AL37" s="4">
        <v>-2</v>
      </c>
      <c r="AM37" s="4">
        <v>0</v>
      </c>
      <c r="AN37" s="4">
        <v>22</v>
      </c>
      <c r="AO37" s="4">
        <v>192</v>
      </c>
      <c r="AP37" s="4">
        <v>189</v>
      </c>
      <c r="AQ37" s="4">
        <v>2.9</v>
      </c>
      <c r="AR37" s="4">
        <v>195</v>
      </c>
      <c r="AS37" s="4" t="s">
        <v>155</v>
      </c>
      <c r="AT37" s="4">
        <v>1</v>
      </c>
      <c r="AU37" s="5">
        <v>0.59512731481481485</v>
      </c>
      <c r="AV37" s="4">
        <v>47.158501000000001</v>
      </c>
      <c r="AW37" s="4">
        <v>-88.485044000000002</v>
      </c>
      <c r="AX37" s="4">
        <v>312.89999999999998</v>
      </c>
      <c r="AY37" s="4">
        <v>23.2</v>
      </c>
      <c r="AZ37" s="4">
        <v>12</v>
      </c>
      <c r="BA37" s="4">
        <v>10</v>
      </c>
      <c r="BB37" s="4" t="s">
        <v>432</v>
      </c>
      <c r="BC37" s="4">
        <v>1.4302999999999999</v>
      </c>
      <c r="BD37" s="4">
        <v>1.4</v>
      </c>
      <c r="BE37" s="4">
        <v>2.1606000000000001</v>
      </c>
      <c r="BF37" s="4">
        <v>14.063000000000001</v>
      </c>
      <c r="BG37" s="4">
        <v>16.04</v>
      </c>
      <c r="BH37" s="4">
        <v>1.1399999999999999</v>
      </c>
      <c r="BI37" s="4">
        <v>12.864000000000001</v>
      </c>
      <c r="BJ37" s="4">
        <v>2964.9</v>
      </c>
      <c r="BK37" s="4">
        <v>6.8840000000000003</v>
      </c>
      <c r="BL37" s="4">
        <v>1.278</v>
      </c>
      <c r="BM37" s="4">
        <v>0.111</v>
      </c>
      <c r="BN37" s="4">
        <v>1.389</v>
      </c>
      <c r="BO37" s="4">
        <v>1.0069999999999999</v>
      </c>
      <c r="BP37" s="4">
        <v>8.6999999999999994E-2</v>
      </c>
      <c r="BQ37" s="4">
        <v>1.0940000000000001</v>
      </c>
      <c r="BR37" s="4">
        <v>19.2576</v>
      </c>
      <c r="BU37" s="4">
        <v>13.401</v>
      </c>
      <c r="BW37" s="4">
        <v>401.58800000000002</v>
      </c>
      <c r="BX37" s="4">
        <v>0.50438400000000005</v>
      </c>
      <c r="BY37" s="4">
        <v>-5</v>
      </c>
      <c r="BZ37" s="4">
        <v>0.63119199999999998</v>
      </c>
      <c r="CA37" s="4">
        <v>12.325884</v>
      </c>
      <c r="CB37" s="4">
        <v>12.750078</v>
      </c>
      <c r="CC37" s="4">
        <f t="shared" si="9"/>
        <v>3.2564985528000001</v>
      </c>
      <c r="CE37" s="4">
        <f t="shared" si="10"/>
        <v>27299.125063285202</v>
      </c>
      <c r="CF37" s="4">
        <f t="shared" si="11"/>
        <v>63.383984935632</v>
      </c>
      <c r="CG37" s="4">
        <f t="shared" si="12"/>
        <v>10.072934270712</v>
      </c>
      <c r="CH37" s="4">
        <f t="shared" si="13"/>
        <v>177.31310695764481</v>
      </c>
    </row>
    <row r="38" spans="1:86">
      <c r="A38" s="2">
        <v>42439</v>
      </c>
      <c r="B38" s="29">
        <v>0.3872323958333333</v>
      </c>
      <c r="C38" s="4">
        <v>12.834</v>
      </c>
      <c r="D38" s="4">
        <v>4.7300000000000002E-2</v>
      </c>
      <c r="E38" s="4" t="s">
        <v>155</v>
      </c>
      <c r="F38" s="4">
        <v>472.91498000000001</v>
      </c>
      <c r="G38" s="4">
        <v>49.1</v>
      </c>
      <c r="H38" s="4">
        <v>4.5999999999999996</v>
      </c>
      <c r="I38" s="4">
        <v>2239.6</v>
      </c>
      <c r="K38" s="4">
        <v>2.4300000000000002</v>
      </c>
      <c r="L38" s="4">
        <v>288</v>
      </c>
      <c r="M38" s="4">
        <v>0.88639999999999997</v>
      </c>
      <c r="N38" s="4">
        <v>11.375500000000001</v>
      </c>
      <c r="O38" s="4">
        <v>4.19E-2</v>
      </c>
      <c r="P38" s="4">
        <v>43.518099999999997</v>
      </c>
      <c r="Q38" s="4">
        <v>4.1165000000000003</v>
      </c>
      <c r="R38" s="4">
        <v>47.6</v>
      </c>
      <c r="S38" s="4">
        <v>34.293900000000001</v>
      </c>
      <c r="T38" s="4">
        <v>3.2440000000000002</v>
      </c>
      <c r="U38" s="4">
        <v>37.5</v>
      </c>
      <c r="V38" s="4">
        <v>2239.5837000000001</v>
      </c>
      <c r="Y38" s="4">
        <v>255.2</v>
      </c>
      <c r="Z38" s="4">
        <v>0</v>
      </c>
      <c r="AA38" s="4">
        <v>2.1545000000000001</v>
      </c>
      <c r="AB38" s="4" t="s">
        <v>384</v>
      </c>
      <c r="AC38" s="4">
        <v>0</v>
      </c>
      <c r="AD38" s="4">
        <v>11.9</v>
      </c>
      <c r="AE38" s="4">
        <v>837</v>
      </c>
      <c r="AF38" s="4">
        <v>863</v>
      </c>
      <c r="AG38" s="4">
        <v>875</v>
      </c>
      <c r="AH38" s="4">
        <v>76</v>
      </c>
      <c r="AI38" s="4">
        <v>17.77</v>
      </c>
      <c r="AJ38" s="4">
        <v>0.41</v>
      </c>
      <c r="AK38" s="4">
        <v>985</v>
      </c>
      <c r="AL38" s="4">
        <v>-2</v>
      </c>
      <c r="AM38" s="4">
        <v>0</v>
      </c>
      <c r="AN38" s="4">
        <v>22</v>
      </c>
      <c r="AO38" s="4">
        <v>192</v>
      </c>
      <c r="AP38" s="4">
        <v>189</v>
      </c>
      <c r="AQ38" s="4">
        <v>2.8</v>
      </c>
      <c r="AR38" s="4">
        <v>195</v>
      </c>
      <c r="AS38" s="4" t="s">
        <v>155</v>
      </c>
      <c r="AT38" s="4">
        <v>1</v>
      </c>
      <c r="AU38" s="5">
        <v>0.59513888888888888</v>
      </c>
      <c r="AV38" s="4">
        <v>47.158487999999998</v>
      </c>
      <c r="AW38" s="4">
        <v>-88.484910999999997</v>
      </c>
      <c r="AX38" s="4">
        <v>312.8</v>
      </c>
      <c r="AY38" s="4">
        <v>23</v>
      </c>
      <c r="AZ38" s="4">
        <v>12</v>
      </c>
      <c r="BA38" s="4">
        <v>10</v>
      </c>
      <c r="BB38" s="4" t="s">
        <v>432</v>
      </c>
      <c r="BC38" s="4">
        <v>1.5909</v>
      </c>
      <c r="BD38" s="4">
        <v>1.2787999999999999</v>
      </c>
      <c r="BE38" s="4">
        <v>2.3605999999999998</v>
      </c>
      <c r="BF38" s="4">
        <v>14.063000000000001</v>
      </c>
      <c r="BG38" s="4">
        <v>16.09</v>
      </c>
      <c r="BH38" s="4">
        <v>1.1399999999999999</v>
      </c>
      <c r="BI38" s="4">
        <v>12.817</v>
      </c>
      <c r="BJ38" s="4">
        <v>2964.6959999999999</v>
      </c>
      <c r="BK38" s="4">
        <v>6.9530000000000003</v>
      </c>
      <c r="BL38" s="4">
        <v>1.1879999999999999</v>
      </c>
      <c r="BM38" s="4">
        <v>0.112</v>
      </c>
      <c r="BN38" s="4">
        <v>1.3</v>
      </c>
      <c r="BO38" s="4">
        <v>0.93600000000000005</v>
      </c>
      <c r="BP38" s="4">
        <v>8.8999999999999996E-2</v>
      </c>
      <c r="BQ38" s="4">
        <v>1.0249999999999999</v>
      </c>
      <c r="BR38" s="4">
        <v>19.300699999999999</v>
      </c>
      <c r="BU38" s="4">
        <v>13.196</v>
      </c>
      <c r="BW38" s="4">
        <v>408.28399999999999</v>
      </c>
      <c r="BX38" s="4">
        <v>0.339472</v>
      </c>
      <c r="BY38" s="4">
        <v>-5</v>
      </c>
      <c r="BZ38" s="4">
        <v>0.62828799999999996</v>
      </c>
      <c r="CA38" s="4">
        <v>8.2958470000000002</v>
      </c>
      <c r="CB38" s="4">
        <v>12.691418000000001</v>
      </c>
      <c r="CC38" s="4">
        <f t="shared" si="9"/>
        <v>2.1917627774000001</v>
      </c>
      <c r="CE38" s="4">
        <f t="shared" si="10"/>
        <v>18372.214319881463</v>
      </c>
      <c r="CF38" s="4">
        <f t="shared" si="11"/>
        <v>43.087725070677003</v>
      </c>
      <c r="CG38" s="4">
        <f t="shared" si="12"/>
        <v>6.3519226517249994</v>
      </c>
      <c r="CH38" s="4">
        <f t="shared" si="13"/>
        <v>119.6063936820963</v>
      </c>
    </row>
    <row r="39" spans="1:86">
      <c r="A39" s="2">
        <v>42439</v>
      </c>
      <c r="B39" s="29">
        <v>0.38724396990740745</v>
      </c>
      <c r="C39" s="4">
        <v>12.808</v>
      </c>
      <c r="D39" s="4">
        <v>4.9700000000000001E-2</v>
      </c>
      <c r="E39" s="4" t="s">
        <v>155</v>
      </c>
      <c r="F39" s="4">
        <v>497.206478</v>
      </c>
      <c r="G39" s="4">
        <v>46.7</v>
      </c>
      <c r="H39" s="4">
        <v>4.8</v>
      </c>
      <c r="I39" s="4">
        <v>2142.6999999999998</v>
      </c>
      <c r="K39" s="4">
        <v>2.5</v>
      </c>
      <c r="L39" s="4">
        <v>280</v>
      </c>
      <c r="M39" s="4">
        <v>0.88670000000000004</v>
      </c>
      <c r="N39" s="4">
        <v>11.3565</v>
      </c>
      <c r="O39" s="4">
        <v>4.41E-2</v>
      </c>
      <c r="P39" s="4">
        <v>41.390999999999998</v>
      </c>
      <c r="Q39" s="4">
        <v>4.2961999999999998</v>
      </c>
      <c r="R39" s="4">
        <v>45.7</v>
      </c>
      <c r="S39" s="4">
        <v>32.617600000000003</v>
      </c>
      <c r="T39" s="4">
        <v>3.3856000000000002</v>
      </c>
      <c r="U39" s="4">
        <v>36</v>
      </c>
      <c r="V39" s="4">
        <v>2142.7352999999998</v>
      </c>
      <c r="Y39" s="4">
        <v>248.40100000000001</v>
      </c>
      <c r="Z39" s="4">
        <v>0</v>
      </c>
      <c r="AA39" s="4">
        <v>2.2166000000000001</v>
      </c>
      <c r="AB39" s="4" t="s">
        <v>384</v>
      </c>
      <c r="AC39" s="4">
        <v>0</v>
      </c>
      <c r="AD39" s="4">
        <v>11.9</v>
      </c>
      <c r="AE39" s="4">
        <v>837</v>
      </c>
      <c r="AF39" s="4">
        <v>862</v>
      </c>
      <c r="AG39" s="4">
        <v>876</v>
      </c>
      <c r="AH39" s="4">
        <v>76</v>
      </c>
      <c r="AI39" s="4">
        <v>17.77</v>
      </c>
      <c r="AJ39" s="4">
        <v>0.41</v>
      </c>
      <c r="AK39" s="4">
        <v>985</v>
      </c>
      <c r="AL39" s="4">
        <v>-2</v>
      </c>
      <c r="AM39" s="4">
        <v>0</v>
      </c>
      <c r="AN39" s="4">
        <v>22</v>
      </c>
      <c r="AO39" s="4">
        <v>192</v>
      </c>
      <c r="AP39" s="4">
        <v>189</v>
      </c>
      <c r="AQ39" s="4">
        <v>2.8</v>
      </c>
      <c r="AR39" s="4">
        <v>195</v>
      </c>
      <c r="AS39" s="4" t="s">
        <v>155</v>
      </c>
      <c r="AT39" s="4">
        <v>1</v>
      </c>
      <c r="AU39" s="5">
        <v>0.59515046296296303</v>
      </c>
      <c r="AV39" s="4">
        <v>47.158478000000002</v>
      </c>
      <c r="AW39" s="4">
        <v>-88.484782999999993</v>
      </c>
      <c r="AX39" s="4">
        <v>312.60000000000002</v>
      </c>
      <c r="AY39" s="4">
        <v>22.1</v>
      </c>
      <c r="AZ39" s="4">
        <v>12</v>
      </c>
      <c r="BA39" s="4">
        <v>10</v>
      </c>
      <c r="BB39" s="4" t="s">
        <v>432</v>
      </c>
      <c r="BC39" s="4">
        <v>1.8303</v>
      </c>
      <c r="BD39" s="4">
        <v>1.0303</v>
      </c>
      <c r="BE39" s="4">
        <v>2.5</v>
      </c>
      <c r="BF39" s="4">
        <v>14.063000000000001</v>
      </c>
      <c r="BG39" s="4">
        <v>16.13</v>
      </c>
      <c r="BH39" s="4">
        <v>1.1499999999999999</v>
      </c>
      <c r="BI39" s="4">
        <v>12.784000000000001</v>
      </c>
      <c r="BJ39" s="4">
        <v>2966.5250000000001</v>
      </c>
      <c r="BK39" s="4">
        <v>7.3289999999999997</v>
      </c>
      <c r="BL39" s="4">
        <v>1.1319999999999999</v>
      </c>
      <c r="BM39" s="4">
        <v>0.11799999999999999</v>
      </c>
      <c r="BN39" s="4">
        <v>1.25</v>
      </c>
      <c r="BO39" s="4">
        <v>0.89200000000000002</v>
      </c>
      <c r="BP39" s="4">
        <v>9.2999999999999999E-2</v>
      </c>
      <c r="BQ39" s="4">
        <v>0.98499999999999999</v>
      </c>
      <c r="BR39" s="4">
        <v>18.508299999999998</v>
      </c>
      <c r="BU39" s="4">
        <v>12.874000000000001</v>
      </c>
      <c r="BW39" s="4">
        <v>421.012</v>
      </c>
      <c r="BX39" s="4">
        <v>0.21171200000000001</v>
      </c>
      <c r="BY39" s="4">
        <v>-5</v>
      </c>
      <c r="BZ39" s="4">
        <v>0.62980800000000003</v>
      </c>
      <c r="CA39" s="4">
        <v>5.1737120000000001</v>
      </c>
      <c r="CB39" s="4">
        <v>12.722122000000001</v>
      </c>
      <c r="CC39" s="4">
        <f t="shared" si="9"/>
        <v>1.3668947104</v>
      </c>
      <c r="CE39" s="4">
        <f t="shared" si="10"/>
        <v>11464.915655127601</v>
      </c>
      <c r="CF39" s="4">
        <f t="shared" si="11"/>
        <v>28.324847030255999</v>
      </c>
      <c r="CG39" s="4">
        <f t="shared" si="12"/>
        <v>3.8067914210399998</v>
      </c>
      <c r="CH39" s="4">
        <f t="shared" si="13"/>
        <v>71.530190515771196</v>
      </c>
    </row>
    <row r="40" spans="1:86">
      <c r="A40" s="2">
        <v>42439</v>
      </c>
      <c r="B40" s="29">
        <v>0.38725554398148149</v>
      </c>
      <c r="C40" s="4">
        <v>12.8</v>
      </c>
      <c r="D40" s="4">
        <v>5.4600000000000003E-2</v>
      </c>
      <c r="E40" s="4" t="s">
        <v>155</v>
      </c>
      <c r="F40" s="4">
        <v>545.81535799999995</v>
      </c>
      <c r="G40" s="4">
        <v>46</v>
      </c>
      <c r="H40" s="4">
        <v>4.9000000000000004</v>
      </c>
      <c r="I40" s="4">
        <v>2160.9</v>
      </c>
      <c r="K40" s="4">
        <v>2.62</v>
      </c>
      <c r="L40" s="4">
        <v>279</v>
      </c>
      <c r="M40" s="4">
        <v>0.88660000000000005</v>
      </c>
      <c r="N40" s="4">
        <v>11.3485</v>
      </c>
      <c r="O40" s="4">
        <v>4.8399999999999999E-2</v>
      </c>
      <c r="P40" s="4">
        <v>40.743299999999998</v>
      </c>
      <c r="Q40" s="4">
        <v>4.3442999999999996</v>
      </c>
      <c r="R40" s="4">
        <v>45.1</v>
      </c>
      <c r="S40" s="4">
        <v>32.107199999999999</v>
      </c>
      <c r="T40" s="4">
        <v>3.4235000000000002</v>
      </c>
      <c r="U40" s="4">
        <v>35.5</v>
      </c>
      <c r="V40" s="4">
        <v>2160.9</v>
      </c>
      <c r="Y40" s="4">
        <v>247.476</v>
      </c>
      <c r="Z40" s="4">
        <v>0</v>
      </c>
      <c r="AA40" s="4">
        <v>2.3267000000000002</v>
      </c>
      <c r="AB40" s="4" t="s">
        <v>384</v>
      </c>
      <c r="AC40" s="4">
        <v>0</v>
      </c>
      <c r="AD40" s="4">
        <v>11.9</v>
      </c>
      <c r="AE40" s="4">
        <v>837</v>
      </c>
      <c r="AF40" s="4">
        <v>863</v>
      </c>
      <c r="AG40" s="4">
        <v>875</v>
      </c>
      <c r="AH40" s="4">
        <v>76</v>
      </c>
      <c r="AI40" s="4">
        <v>17.77</v>
      </c>
      <c r="AJ40" s="4">
        <v>0.41</v>
      </c>
      <c r="AK40" s="4">
        <v>985</v>
      </c>
      <c r="AL40" s="4">
        <v>-2</v>
      </c>
      <c r="AM40" s="4">
        <v>0</v>
      </c>
      <c r="AN40" s="4">
        <v>22</v>
      </c>
      <c r="AO40" s="4">
        <v>192</v>
      </c>
      <c r="AP40" s="4">
        <v>189</v>
      </c>
      <c r="AQ40" s="4">
        <v>2.6</v>
      </c>
      <c r="AR40" s="4">
        <v>195</v>
      </c>
      <c r="AS40" s="4" t="s">
        <v>155</v>
      </c>
      <c r="AT40" s="4">
        <v>1</v>
      </c>
      <c r="AU40" s="5">
        <v>0.59516203703703707</v>
      </c>
      <c r="AV40" s="4">
        <v>47.158476999999998</v>
      </c>
      <c r="AW40" s="4">
        <v>-88.484662</v>
      </c>
      <c r="AX40" s="4">
        <v>312.39999999999998</v>
      </c>
      <c r="AY40" s="4">
        <v>20.9</v>
      </c>
      <c r="AZ40" s="4">
        <v>12</v>
      </c>
      <c r="BA40" s="4">
        <v>10</v>
      </c>
      <c r="BB40" s="4" t="s">
        <v>432</v>
      </c>
      <c r="BC40" s="4">
        <v>1.9302999999999999</v>
      </c>
      <c r="BD40" s="4">
        <v>1.1000000000000001</v>
      </c>
      <c r="BE40" s="4">
        <v>2.5303</v>
      </c>
      <c r="BF40" s="4">
        <v>14.063000000000001</v>
      </c>
      <c r="BG40" s="4">
        <v>16.13</v>
      </c>
      <c r="BH40" s="4">
        <v>1.1499999999999999</v>
      </c>
      <c r="BI40" s="4">
        <v>12.79</v>
      </c>
      <c r="BJ40" s="4">
        <v>2964.9160000000002</v>
      </c>
      <c r="BK40" s="4">
        <v>8.0470000000000006</v>
      </c>
      <c r="BL40" s="4">
        <v>1.115</v>
      </c>
      <c r="BM40" s="4">
        <v>0.11899999999999999</v>
      </c>
      <c r="BN40" s="4">
        <v>1.234</v>
      </c>
      <c r="BO40" s="4">
        <v>0.878</v>
      </c>
      <c r="BP40" s="4">
        <v>9.4E-2</v>
      </c>
      <c r="BQ40" s="4">
        <v>0.97199999999999998</v>
      </c>
      <c r="BR40" s="4">
        <v>18.668399999999998</v>
      </c>
      <c r="BU40" s="4">
        <v>12.827999999999999</v>
      </c>
      <c r="BW40" s="4">
        <v>441.99400000000003</v>
      </c>
      <c r="BX40" s="4">
        <v>0.17200399999999999</v>
      </c>
      <c r="BY40" s="4">
        <v>-5</v>
      </c>
      <c r="BZ40" s="4">
        <v>0.62548499999999996</v>
      </c>
      <c r="CA40" s="4">
        <v>4.2033480000000001</v>
      </c>
      <c r="CB40" s="4">
        <v>12.634786999999999</v>
      </c>
      <c r="CC40" s="4">
        <f t="shared" si="9"/>
        <v>1.1105245416</v>
      </c>
      <c r="CE40" s="4">
        <f t="shared" si="10"/>
        <v>9309.5425828596963</v>
      </c>
      <c r="CF40" s="4">
        <f t="shared" si="11"/>
        <v>25.266782992932004</v>
      </c>
      <c r="CG40" s="4">
        <f t="shared" si="12"/>
        <v>3.051983729232</v>
      </c>
      <c r="CH40" s="4">
        <f t="shared" si="13"/>
        <v>58.616927006990394</v>
      </c>
    </row>
    <row r="41" spans="1:86">
      <c r="A41" s="2">
        <v>42439</v>
      </c>
      <c r="B41" s="29">
        <v>0.38726711805555558</v>
      </c>
      <c r="C41" s="4">
        <v>12.861000000000001</v>
      </c>
      <c r="D41" s="4">
        <v>5.5399999999999998E-2</v>
      </c>
      <c r="E41" s="4" t="s">
        <v>155</v>
      </c>
      <c r="F41" s="4">
        <v>554.16398700000002</v>
      </c>
      <c r="G41" s="4">
        <v>45.9</v>
      </c>
      <c r="H41" s="4">
        <v>4.9000000000000004</v>
      </c>
      <c r="I41" s="4">
        <v>2179.1</v>
      </c>
      <c r="K41" s="4">
        <v>2.7</v>
      </c>
      <c r="L41" s="4">
        <v>276</v>
      </c>
      <c r="M41" s="4">
        <v>0.8861</v>
      </c>
      <c r="N41" s="4">
        <v>11.3963</v>
      </c>
      <c r="O41" s="4">
        <v>4.9099999999999998E-2</v>
      </c>
      <c r="P41" s="4">
        <v>40.633099999999999</v>
      </c>
      <c r="Q41" s="4">
        <v>4.3419999999999996</v>
      </c>
      <c r="R41" s="4">
        <v>45</v>
      </c>
      <c r="S41" s="4">
        <v>32.020400000000002</v>
      </c>
      <c r="T41" s="4">
        <v>3.4216000000000002</v>
      </c>
      <c r="U41" s="4">
        <v>35.4</v>
      </c>
      <c r="V41" s="4">
        <v>2179.1318999999999</v>
      </c>
      <c r="Y41" s="4">
        <v>244.61199999999999</v>
      </c>
      <c r="Z41" s="4">
        <v>0</v>
      </c>
      <c r="AA41" s="4">
        <v>2.3925000000000001</v>
      </c>
      <c r="AB41" s="4" t="s">
        <v>384</v>
      </c>
      <c r="AC41" s="4">
        <v>0</v>
      </c>
      <c r="AD41" s="4">
        <v>12</v>
      </c>
      <c r="AE41" s="4">
        <v>837</v>
      </c>
      <c r="AF41" s="4">
        <v>864</v>
      </c>
      <c r="AG41" s="4">
        <v>874</v>
      </c>
      <c r="AH41" s="4">
        <v>76</v>
      </c>
      <c r="AI41" s="4">
        <v>17.77</v>
      </c>
      <c r="AJ41" s="4">
        <v>0.41</v>
      </c>
      <c r="AK41" s="4">
        <v>985</v>
      </c>
      <c r="AL41" s="4">
        <v>-2</v>
      </c>
      <c r="AM41" s="4">
        <v>0</v>
      </c>
      <c r="AN41" s="4">
        <v>22</v>
      </c>
      <c r="AO41" s="4">
        <v>192</v>
      </c>
      <c r="AP41" s="4">
        <v>189</v>
      </c>
      <c r="AQ41" s="4">
        <v>2.7</v>
      </c>
      <c r="AR41" s="4">
        <v>195</v>
      </c>
      <c r="AS41" s="4" t="s">
        <v>155</v>
      </c>
      <c r="AT41" s="4">
        <v>1</v>
      </c>
      <c r="AU41" s="5">
        <v>0.59517361111111111</v>
      </c>
      <c r="AV41" s="4">
        <v>47.158493</v>
      </c>
      <c r="AW41" s="4">
        <v>-88.484542000000005</v>
      </c>
      <c r="AX41" s="4">
        <v>312.2</v>
      </c>
      <c r="AY41" s="4">
        <v>20.8</v>
      </c>
      <c r="AZ41" s="4">
        <v>12</v>
      </c>
      <c r="BA41" s="4">
        <v>10</v>
      </c>
      <c r="BB41" s="4" t="s">
        <v>432</v>
      </c>
      <c r="BC41" s="4">
        <v>2</v>
      </c>
      <c r="BD41" s="4">
        <v>1.1303000000000001</v>
      </c>
      <c r="BE41" s="4">
        <v>2.6303000000000001</v>
      </c>
      <c r="BF41" s="4">
        <v>14.063000000000001</v>
      </c>
      <c r="BG41" s="4">
        <v>16.059999999999999</v>
      </c>
      <c r="BH41" s="4">
        <v>1.1399999999999999</v>
      </c>
      <c r="BI41" s="4">
        <v>12.852</v>
      </c>
      <c r="BJ41" s="4">
        <v>2964.51</v>
      </c>
      <c r="BK41" s="4">
        <v>8.1300000000000008</v>
      </c>
      <c r="BL41" s="4">
        <v>1.107</v>
      </c>
      <c r="BM41" s="4">
        <v>0.11799999999999999</v>
      </c>
      <c r="BN41" s="4">
        <v>1.2250000000000001</v>
      </c>
      <c r="BO41" s="4">
        <v>0.872</v>
      </c>
      <c r="BP41" s="4">
        <v>9.2999999999999999E-2</v>
      </c>
      <c r="BQ41" s="4">
        <v>0.96499999999999997</v>
      </c>
      <c r="BR41" s="4">
        <v>18.744199999999999</v>
      </c>
      <c r="BU41" s="4">
        <v>12.625</v>
      </c>
      <c r="BW41" s="4">
        <v>452.524</v>
      </c>
      <c r="BX41" s="4">
        <v>9.7591999999999998E-2</v>
      </c>
      <c r="BY41" s="4">
        <v>-5</v>
      </c>
      <c r="BZ41" s="4">
        <v>0.62861599999999995</v>
      </c>
      <c r="CA41" s="4">
        <v>2.3848950000000002</v>
      </c>
      <c r="CB41" s="4">
        <v>12.698035000000001</v>
      </c>
      <c r="CC41" s="4">
        <f t="shared" si="9"/>
        <v>0.63008925900000001</v>
      </c>
      <c r="CE41" s="4">
        <f t="shared" si="10"/>
        <v>5281.3236721081512</v>
      </c>
      <c r="CF41" s="4">
        <f t="shared" si="11"/>
        <v>14.483729673450002</v>
      </c>
      <c r="CG41" s="4">
        <f t="shared" si="12"/>
        <v>1.7191634852250002</v>
      </c>
      <c r="CH41" s="4">
        <f t="shared" si="13"/>
        <v>33.393102797673002</v>
      </c>
    </row>
    <row r="42" spans="1:86">
      <c r="A42" s="2">
        <v>42439</v>
      </c>
      <c r="B42" s="29">
        <v>0.38727869212962962</v>
      </c>
      <c r="C42" s="4">
        <v>13.036</v>
      </c>
      <c r="D42" s="4">
        <v>5.91E-2</v>
      </c>
      <c r="E42" s="4" t="s">
        <v>155</v>
      </c>
      <c r="F42" s="4">
        <v>590.60657100000003</v>
      </c>
      <c r="G42" s="4">
        <v>48.3</v>
      </c>
      <c r="H42" s="4">
        <v>4.9000000000000004</v>
      </c>
      <c r="I42" s="4">
        <v>2226.1</v>
      </c>
      <c r="K42" s="4">
        <v>2.7</v>
      </c>
      <c r="L42" s="4">
        <v>276</v>
      </c>
      <c r="M42" s="4">
        <v>0.88470000000000004</v>
      </c>
      <c r="N42" s="4">
        <v>11.532400000000001</v>
      </c>
      <c r="O42" s="4">
        <v>5.2200000000000003E-2</v>
      </c>
      <c r="P42" s="4">
        <v>42.767099999999999</v>
      </c>
      <c r="Q42" s="4">
        <v>4.3349000000000002</v>
      </c>
      <c r="R42" s="4">
        <v>47.1</v>
      </c>
      <c r="S42" s="4">
        <v>33.702100000000002</v>
      </c>
      <c r="T42" s="4">
        <v>3.4159999999999999</v>
      </c>
      <c r="U42" s="4">
        <v>37.1</v>
      </c>
      <c r="V42" s="4">
        <v>2226.1233999999999</v>
      </c>
      <c r="Y42" s="4">
        <v>243.99199999999999</v>
      </c>
      <c r="Z42" s="4">
        <v>0</v>
      </c>
      <c r="AA42" s="4">
        <v>2.3885999999999998</v>
      </c>
      <c r="AB42" s="4" t="s">
        <v>384</v>
      </c>
      <c r="AC42" s="4">
        <v>0</v>
      </c>
      <c r="AD42" s="4">
        <v>11.9</v>
      </c>
      <c r="AE42" s="4">
        <v>837</v>
      </c>
      <c r="AF42" s="4">
        <v>865</v>
      </c>
      <c r="AG42" s="4">
        <v>874</v>
      </c>
      <c r="AH42" s="4">
        <v>76</v>
      </c>
      <c r="AI42" s="4">
        <v>17.77</v>
      </c>
      <c r="AJ42" s="4">
        <v>0.41</v>
      </c>
      <c r="AK42" s="4">
        <v>985</v>
      </c>
      <c r="AL42" s="4">
        <v>-2</v>
      </c>
      <c r="AM42" s="4">
        <v>0</v>
      </c>
      <c r="AN42" s="4">
        <v>22</v>
      </c>
      <c r="AO42" s="4">
        <v>192</v>
      </c>
      <c r="AP42" s="4">
        <v>189</v>
      </c>
      <c r="AQ42" s="4">
        <v>2.7</v>
      </c>
      <c r="AR42" s="4">
        <v>195</v>
      </c>
      <c r="AS42" s="4" t="s">
        <v>155</v>
      </c>
      <c r="AT42" s="4">
        <v>1</v>
      </c>
      <c r="AU42" s="5">
        <v>0.59518518518518515</v>
      </c>
      <c r="AV42" s="4">
        <v>47.158520000000003</v>
      </c>
      <c r="AW42" s="4">
        <v>-88.484426999999997</v>
      </c>
      <c r="AX42" s="4">
        <v>312.10000000000002</v>
      </c>
      <c r="AY42" s="4">
        <v>20.5</v>
      </c>
      <c r="AZ42" s="4">
        <v>12</v>
      </c>
      <c r="BA42" s="4">
        <v>10</v>
      </c>
      <c r="BB42" s="4" t="s">
        <v>432</v>
      </c>
      <c r="BC42" s="4">
        <v>2.0606</v>
      </c>
      <c r="BD42" s="4">
        <v>1.1394</v>
      </c>
      <c r="BE42" s="4">
        <v>2.7303000000000002</v>
      </c>
      <c r="BF42" s="4">
        <v>14.063000000000001</v>
      </c>
      <c r="BG42" s="4">
        <v>15.85</v>
      </c>
      <c r="BH42" s="4">
        <v>1.1299999999999999</v>
      </c>
      <c r="BI42" s="4">
        <v>13.036</v>
      </c>
      <c r="BJ42" s="4">
        <v>2963.2170000000001</v>
      </c>
      <c r="BK42" s="4">
        <v>8.5449999999999999</v>
      </c>
      <c r="BL42" s="4">
        <v>1.151</v>
      </c>
      <c r="BM42" s="4">
        <v>0.11700000000000001</v>
      </c>
      <c r="BN42" s="4">
        <v>1.2669999999999999</v>
      </c>
      <c r="BO42" s="4">
        <v>0.90700000000000003</v>
      </c>
      <c r="BP42" s="4">
        <v>9.1999999999999998E-2</v>
      </c>
      <c r="BQ42" s="4">
        <v>0.999</v>
      </c>
      <c r="BR42" s="4">
        <v>18.914300000000001</v>
      </c>
      <c r="BU42" s="4">
        <v>12.439</v>
      </c>
      <c r="BW42" s="4">
        <v>446.26100000000002</v>
      </c>
      <c r="BX42" s="4">
        <v>0.13067999999999999</v>
      </c>
      <c r="BY42" s="4">
        <v>-5</v>
      </c>
      <c r="BZ42" s="4">
        <v>0.63080800000000004</v>
      </c>
      <c r="CA42" s="4">
        <v>3.1934930000000001</v>
      </c>
      <c r="CB42" s="4">
        <v>12.742322</v>
      </c>
      <c r="CC42" s="4">
        <f t="shared" si="9"/>
        <v>0.84372085060000002</v>
      </c>
      <c r="CE42" s="4">
        <f t="shared" si="10"/>
        <v>7068.8705219948079</v>
      </c>
      <c r="CF42" s="4">
        <f t="shared" si="11"/>
        <v>20.384433070695</v>
      </c>
      <c r="CG42" s="4">
        <f t="shared" si="12"/>
        <v>2.3831537317290001</v>
      </c>
      <c r="CH42" s="4">
        <f t="shared" si="13"/>
        <v>45.120805433475304</v>
      </c>
    </row>
    <row r="43" spans="1:86">
      <c r="A43" s="2">
        <v>42439</v>
      </c>
      <c r="B43" s="29">
        <v>0.38729026620370371</v>
      </c>
      <c r="C43" s="4">
        <v>12.862</v>
      </c>
      <c r="D43" s="4">
        <v>7.2300000000000003E-2</v>
      </c>
      <c r="E43" s="4" t="s">
        <v>155</v>
      </c>
      <c r="F43" s="4">
        <v>723.11965799999996</v>
      </c>
      <c r="G43" s="4">
        <v>58.2</v>
      </c>
      <c r="H43" s="4">
        <v>4.9000000000000004</v>
      </c>
      <c r="I43" s="4">
        <v>2399.1</v>
      </c>
      <c r="K43" s="4">
        <v>2.62</v>
      </c>
      <c r="L43" s="4">
        <v>278</v>
      </c>
      <c r="M43" s="4">
        <v>0.88570000000000004</v>
      </c>
      <c r="N43" s="4">
        <v>11.3925</v>
      </c>
      <c r="O43" s="4">
        <v>6.4000000000000001E-2</v>
      </c>
      <c r="P43" s="4">
        <v>51.562800000000003</v>
      </c>
      <c r="Q43" s="4">
        <v>4.34</v>
      </c>
      <c r="R43" s="4">
        <v>55.9</v>
      </c>
      <c r="S43" s="4">
        <v>40.633400000000002</v>
      </c>
      <c r="T43" s="4">
        <v>3.4201000000000001</v>
      </c>
      <c r="U43" s="4">
        <v>44.1</v>
      </c>
      <c r="V43" s="4">
        <v>2399.1161999999999</v>
      </c>
      <c r="Y43" s="4">
        <v>246.15299999999999</v>
      </c>
      <c r="Z43" s="4">
        <v>0</v>
      </c>
      <c r="AA43" s="4">
        <v>2.3201000000000001</v>
      </c>
      <c r="AB43" s="4" t="s">
        <v>384</v>
      </c>
      <c r="AC43" s="4">
        <v>0</v>
      </c>
      <c r="AD43" s="4">
        <v>11.9</v>
      </c>
      <c r="AE43" s="4">
        <v>837</v>
      </c>
      <c r="AF43" s="4">
        <v>866</v>
      </c>
      <c r="AG43" s="4">
        <v>874</v>
      </c>
      <c r="AH43" s="4">
        <v>76</v>
      </c>
      <c r="AI43" s="4">
        <v>17.77</v>
      </c>
      <c r="AJ43" s="4">
        <v>0.41</v>
      </c>
      <c r="AK43" s="4">
        <v>985</v>
      </c>
      <c r="AL43" s="4">
        <v>-2</v>
      </c>
      <c r="AM43" s="4">
        <v>0</v>
      </c>
      <c r="AN43" s="4">
        <v>22</v>
      </c>
      <c r="AO43" s="4">
        <v>192</v>
      </c>
      <c r="AP43" s="4">
        <v>189</v>
      </c>
      <c r="AQ43" s="4">
        <v>2.6</v>
      </c>
      <c r="AR43" s="4">
        <v>195</v>
      </c>
      <c r="AS43" s="4" t="s">
        <v>155</v>
      </c>
      <c r="AT43" s="4">
        <v>1</v>
      </c>
      <c r="AU43" s="5">
        <v>0.59519675925925919</v>
      </c>
      <c r="AV43" s="4">
        <v>47.158568000000002</v>
      </c>
      <c r="AW43" s="4">
        <v>-88.484325999999996</v>
      </c>
      <c r="AX43" s="4">
        <v>311.89999999999998</v>
      </c>
      <c r="AY43" s="4">
        <v>20.399999999999999</v>
      </c>
      <c r="AZ43" s="4">
        <v>12</v>
      </c>
      <c r="BA43" s="4">
        <v>10</v>
      </c>
      <c r="BB43" s="4" t="s">
        <v>432</v>
      </c>
      <c r="BC43" s="4">
        <v>2.0788000000000002</v>
      </c>
      <c r="BD43" s="4">
        <v>1.0303</v>
      </c>
      <c r="BE43" s="4">
        <v>2.7090999999999998</v>
      </c>
      <c r="BF43" s="4">
        <v>14.063000000000001</v>
      </c>
      <c r="BG43" s="4">
        <v>16.010000000000002</v>
      </c>
      <c r="BH43" s="4">
        <v>1.1399999999999999</v>
      </c>
      <c r="BI43" s="4">
        <v>12.901999999999999</v>
      </c>
      <c r="BJ43" s="4">
        <v>2955.0949999999998</v>
      </c>
      <c r="BK43" s="4">
        <v>10.574</v>
      </c>
      <c r="BL43" s="4">
        <v>1.401</v>
      </c>
      <c r="BM43" s="4">
        <v>0.11799999999999999</v>
      </c>
      <c r="BN43" s="4">
        <v>1.5189999999999999</v>
      </c>
      <c r="BO43" s="4">
        <v>1.1040000000000001</v>
      </c>
      <c r="BP43" s="4">
        <v>9.2999999999999999E-2</v>
      </c>
      <c r="BQ43" s="4">
        <v>1.1970000000000001</v>
      </c>
      <c r="BR43" s="4">
        <v>20.5779</v>
      </c>
      <c r="BU43" s="4">
        <v>12.667999999999999</v>
      </c>
      <c r="BW43" s="4">
        <v>437.57499999999999</v>
      </c>
      <c r="BX43" s="4">
        <v>0.119632</v>
      </c>
      <c r="BY43" s="4">
        <v>-5</v>
      </c>
      <c r="BZ43" s="4">
        <v>0.62738400000000005</v>
      </c>
      <c r="CA43" s="4">
        <v>2.9235069999999999</v>
      </c>
      <c r="CB43" s="4">
        <v>12.673157</v>
      </c>
      <c r="CC43" s="4">
        <f t="shared" si="9"/>
        <v>0.77239054939999996</v>
      </c>
      <c r="CE43" s="4">
        <f t="shared" si="10"/>
        <v>6453.512965869254</v>
      </c>
      <c r="CF43" s="4">
        <f t="shared" si="11"/>
        <v>23.092132774446</v>
      </c>
      <c r="CG43" s="4">
        <f t="shared" si="12"/>
        <v>2.6140800956129997</v>
      </c>
      <c r="CH43" s="4">
        <f t="shared" si="13"/>
        <v>44.939247117389101</v>
      </c>
    </row>
    <row r="44" spans="1:86">
      <c r="A44" s="2">
        <v>42439</v>
      </c>
      <c r="B44" s="29">
        <v>0.38730184027777775</v>
      </c>
      <c r="C44" s="4">
        <v>13.228999999999999</v>
      </c>
      <c r="D44" s="4">
        <v>9.5500000000000002E-2</v>
      </c>
      <c r="E44" s="4" t="s">
        <v>155</v>
      </c>
      <c r="F44" s="4">
        <v>955.26873000000001</v>
      </c>
      <c r="G44" s="4">
        <v>77.8</v>
      </c>
      <c r="H44" s="4">
        <v>4.9000000000000004</v>
      </c>
      <c r="I44" s="4">
        <v>2736.4</v>
      </c>
      <c r="K44" s="4">
        <v>2.4</v>
      </c>
      <c r="L44" s="4">
        <v>283</v>
      </c>
      <c r="M44" s="4">
        <v>0.88239999999999996</v>
      </c>
      <c r="N44" s="4">
        <v>11.673299999999999</v>
      </c>
      <c r="O44" s="4">
        <v>8.43E-2</v>
      </c>
      <c r="P44" s="4">
        <v>68.625500000000002</v>
      </c>
      <c r="Q44" s="4">
        <v>4.3236999999999997</v>
      </c>
      <c r="R44" s="4">
        <v>72.900000000000006</v>
      </c>
      <c r="S44" s="4">
        <v>54.0794</v>
      </c>
      <c r="T44" s="4">
        <v>3.4072</v>
      </c>
      <c r="U44" s="4">
        <v>57.5</v>
      </c>
      <c r="V44" s="4">
        <v>2736.3946999999998</v>
      </c>
      <c r="Y44" s="4">
        <v>249.316</v>
      </c>
      <c r="Z44" s="4">
        <v>0</v>
      </c>
      <c r="AA44" s="4">
        <v>2.1177000000000001</v>
      </c>
      <c r="AB44" s="4" t="s">
        <v>384</v>
      </c>
      <c r="AC44" s="4">
        <v>0</v>
      </c>
      <c r="AD44" s="4">
        <v>12</v>
      </c>
      <c r="AE44" s="4">
        <v>837</v>
      </c>
      <c r="AF44" s="4">
        <v>866</v>
      </c>
      <c r="AG44" s="4">
        <v>873</v>
      </c>
      <c r="AH44" s="4">
        <v>76</v>
      </c>
      <c r="AI44" s="4">
        <v>17.77</v>
      </c>
      <c r="AJ44" s="4">
        <v>0.41</v>
      </c>
      <c r="AK44" s="4">
        <v>985</v>
      </c>
      <c r="AL44" s="4">
        <v>-2</v>
      </c>
      <c r="AM44" s="4">
        <v>0</v>
      </c>
      <c r="AN44" s="4">
        <v>22</v>
      </c>
      <c r="AO44" s="4">
        <v>192</v>
      </c>
      <c r="AP44" s="4">
        <v>189</v>
      </c>
      <c r="AQ44" s="4">
        <v>2.8</v>
      </c>
      <c r="AR44" s="4">
        <v>195</v>
      </c>
      <c r="AS44" s="4" t="s">
        <v>155</v>
      </c>
      <c r="AT44" s="4">
        <v>1</v>
      </c>
      <c r="AU44" s="5">
        <v>0.59520833333333334</v>
      </c>
      <c r="AV44" s="4">
        <v>47.158625000000001</v>
      </c>
      <c r="AW44" s="4">
        <v>-88.484239000000002</v>
      </c>
      <c r="AX44" s="4">
        <v>311.8</v>
      </c>
      <c r="AY44" s="4">
        <v>20.5</v>
      </c>
      <c r="AZ44" s="4">
        <v>12</v>
      </c>
      <c r="BA44" s="4">
        <v>10</v>
      </c>
      <c r="BB44" s="4" t="s">
        <v>432</v>
      </c>
      <c r="BC44" s="4">
        <v>1.8</v>
      </c>
      <c r="BD44" s="4">
        <v>1.1000000000000001</v>
      </c>
      <c r="BE44" s="4">
        <v>2.5</v>
      </c>
      <c r="BF44" s="4">
        <v>14.063000000000001</v>
      </c>
      <c r="BG44" s="4">
        <v>15.53</v>
      </c>
      <c r="BH44" s="4">
        <v>1.1000000000000001</v>
      </c>
      <c r="BI44" s="4">
        <v>13.33</v>
      </c>
      <c r="BJ44" s="4">
        <v>2943.3980000000001</v>
      </c>
      <c r="BK44" s="4">
        <v>13.526999999999999</v>
      </c>
      <c r="BL44" s="4">
        <v>1.8120000000000001</v>
      </c>
      <c r="BM44" s="4">
        <v>0.114</v>
      </c>
      <c r="BN44" s="4">
        <v>1.9259999999999999</v>
      </c>
      <c r="BO44" s="4">
        <v>1.4279999999999999</v>
      </c>
      <c r="BP44" s="4">
        <v>0.09</v>
      </c>
      <c r="BQ44" s="4">
        <v>1.518</v>
      </c>
      <c r="BR44" s="4">
        <v>22.8155</v>
      </c>
      <c r="BU44" s="4">
        <v>12.472</v>
      </c>
      <c r="BW44" s="4">
        <v>388.25799999999998</v>
      </c>
      <c r="BX44" s="4">
        <v>0.14240800000000001</v>
      </c>
      <c r="BY44" s="4">
        <v>-5</v>
      </c>
      <c r="BZ44" s="4">
        <v>0.63061599999999995</v>
      </c>
      <c r="CA44" s="4">
        <v>3.4800949999999999</v>
      </c>
      <c r="CB44" s="4">
        <v>12.738443</v>
      </c>
      <c r="CC44" s="4">
        <f t="shared" si="9"/>
        <v>0.91944109899999993</v>
      </c>
      <c r="CE44" s="4">
        <f t="shared" si="10"/>
        <v>7651.7485831190697</v>
      </c>
      <c r="CF44" s="4">
        <f t="shared" si="11"/>
        <v>35.165208063554999</v>
      </c>
      <c r="CG44" s="4">
        <f t="shared" si="12"/>
        <v>3.9462398048699998</v>
      </c>
      <c r="CH44" s="4">
        <f t="shared" si="13"/>
        <v>59.3118802819575</v>
      </c>
    </row>
    <row r="45" spans="1:86">
      <c r="A45" s="2">
        <v>42439</v>
      </c>
      <c r="B45" s="29">
        <v>0.3873134143518519</v>
      </c>
      <c r="C45" s="4">
        <v>13.305</v>
      </c>
      <c r="D45" s="4">
        <v>0.1077</v>
      </c>
      <c r="E45" s="4" t="s">
        <v>155</v>
      </c>
      <c r="F45" s="4">
        <v>1077.4185669999999</v>
      </c>
      <c r="G45" s="4">
        <v>147.1</v>
      </c>
      <c r="H45" s="4">
        <v>4.9000000000000004</v>
      </c>
      <c r="I45" s="4">
        <v>2924.1</v>
      </c>
      <c r="K45" s="4">
        <v>2.4</v>
      </c>
      <c r="L45" s="4">
        <v>279</v>
      </c>
      <c r="M45" s="4">
        <v>0.88149999999999995</v>
      </c>
      <c r="N45" s="4">
        <v>11.728</v>
      </c>
      <c r="O45" s="4">
        <v>9.5000000000000001E-2</v>
      </c>
      <c r="P45" s="4">
        <v>129.67160000000001</v>
      </c>
      <c r="Q45" s="4">
        <v>4.3193000000000001</v>
      </c>
      <c r="R45" s="4">
        <v>134</v>
      </c>
      <c r="S45" s="4">
        <v>102.1861</v>
      </c>
      <c r="T45" s="4">
        <v>3.4037000000000002</v>
      </c>
      <c r="U45" s="4">
        <v>105.6</v>
      </c>
      <c r="V45" s="4">
        <v>2924.0781999999999</v>
      </c>
      <c r="Y45" s="4">
        <v>246.31399999999999</v>
      </c>
      <c r="Z45" s="4">
        <v>0</v>
      </c>
      <c r="AA45" s="4">
        <v>2.1156000000000001</v>
      </c>
      <c r="AB45" s="4" t="s">
        <v>384</v>
      </c>
      <c r="AC45" s="4">
        <v>0</v>
      </c>
      <c r="AD45" s="4">
        <v>11.9</v>
      </c>
      <c r="AE45" s="4">
        <v>836</v>
      </c>
      <c r="AF45" s="4">
        <v>866</v>
      </c>
      <c r="AG45" s="4">
        <v>873</v>
      </c>
      <c r="AH45" s="4">
        <v>76</v>
      </c>
      <c r="AI45" s="4">
        <v>17.77</v>
      </c>
      <c r="AJ45" s="4">
        <v>0.41</v>
      </c>
      <c r="AK45" s="4">
        <v>985</v>
      </c>
      <c r="AL45" s="4">
        <v>-2</v>
      </c>
      <c r="AM45" s="4">
        <v>0</v>
      </c>
      <c r="AN45" s="4">
        <v>22</v>
      </c>
      <c r="AO45" s="4">
        <v>192</v>
      </c>
      <c r="AP45" s="4">
        <v>189</v>
      </c>
      <c r="AQ45" s="4">
        <v>2.7</v>
      </c>
      <c r="AR45" s="4">
        <v>195</v>
      </c>
      <c r="AS45" s="4" t="s">
        <v>155</v>
      </c>
      <c r="AT45" s="4">
        <v>1</v>
      </c>
      <c r="AU45" s="5">
        <v>0.59521990740740738</v>
      </c>
      <c r="AV45" s="4">
        <v>47.158701999999998</v>
      </c>
      <c r="AW45" s="4">
        <v>-88.484172999999998</v>
      </c>
      <c r="AX45" s="4">
        <v>311.89999999999998</v>
      </c>
      <c r="AY45" s="4">
        <v>21.6</v>
      </c>
      <c r="AZ45" s="4">
        <v>12</v>
      </c>
      <c r="BA45" s="4">
        <v>10</v>
      </c>
      <c r="BB45" s="4" t="s">
        <v>432</v>
      </c>
      <c r="BC45" s="4">
        <v>1.8</v>
      </c>
      <c r="BD45" s="4">
        <v>1.1303000000000001</v>
      </c>
      <c r="BE45" s="4">
        <v>2.5</v>
      </c>
      <c r="BF45" s="4">
        <v>14.063000000000001</v>
      </c>
      <c r="BG45" s="4">
        <v>15.41</v>
      </c>
      <c r="BH45" s="4">
        <v>1.1000000000000001</v>
      </c>
      <c r="BI45" s="4">
        <v>13.445</v>
      </c>
      <c r="BJ45" s="4">
        <v>2936.5830000000001</v>
      </c>
      <c r="BK45" s="4">
        <v>15.135</v>
      </c>
      <c r="BL45" s="4">
        <v>3.4</v>
      </c>
      <c r="BM45" s="4">
        <v>0.113</v>
      </c>
      <c r="BN45" s="4">
        <v>3.5129999999999999</v>
      </c>
      <c r="BO45" s="4">
        <v>2.6789999999999998</v>
      </c>
      <c r="BP45" s="4">
        <v>8.8999999999999996E-2</v>
      </c>
      <c r="BQ45" s="4">
        <v>2.7690000000000001</v>
      </c>
      <c r="BR45" s="4">
        <v>24.2104</v>
      </c>
      <c r="BU45" s="4">
        <v>12.236000000000001</v>
      </c>
      <c r="BW45" s="4">
        <v>385.15899999999999</v>
      </c>
      <c r="BX45" s="4">
        <v>0.32037599999999999</v>
      </c>
      <c r="BY45" s="4">
        <v>-5</v>
      </c>
      <c r="BZ45" s="4">
        <v>0.63009599999999999</v>
      </c>
      <c r="CA45" s="4">
        <v>7.8291890000000004</v>
      </c>
      <c r="CB45" s="4">
        <v>12.727938999999999</v>
      </c>
      <c r="CC45" s="4">
        <f t="shared" si="9"/>
        <v>2.0684717338</v>
      </c>
      <c r="CE45" s="4">
        <f t="shared" si="10"/>
        <v>17174.324300926688</v>
      </c>
      <c r="CF45" s="4">
        <f t="shared" si="11"/>
        <v>88.515597309705001</v>
      </c>
      <c r="CG45" s="4">
        <f t="shared" si="12"/>
        <v>16.194231182727002</v>
      </c>
      <c r="CH45" s="4">
        <f t="shared" si="13"/>
        <v>141.5922046321032</v>
      </c>
    </row>
    <row r="46" spans="1:86">
      <c r="A46" s="2">
        <v>42439</v>
      </c>
      <c r="B46" s="29">
        <v>0.38732498842592594</v>
      </c>
      <c r="C46" s="4">
        <v>13.401999999999999</v>
      </c>
      <c r="D46" s="4">
        <v>0.10290000000000001</v>
      </c>
      <c r="E46" s="4" t="s">
        <v>155</v>
      </c>
      <c r="F46" s="4">
        <v>1028.7713309999999</v>
      </c>
      <c r="G46" s="4">
        <v>226</v>
      </c>
      <c r="H46" s="4">
        <v>4.9000000000000004</v>
      </c>
      <c r="I46" s="4">
        <v>2583.5</v>
      </c>
      <c r="K46" s="4">
        <v>2.25</v>
      </c>
      <c r="L46" s="4">
        <v>258</v>
      </c>
      <c r="M46" s="4">
        <v>0.88109999999999999</v>
      </c>
      <c r="N46" s="4">
        <v>11.8089</v>
      </c>
      <c r="O46" s="4">
        <v>9.06E-2</v>
      </c>
      <c r="P46" s="4">
        <v>199.11949999999999</v>
      </c>
      <c r="Q46" s="4">
        <v>4.3175999999999997</v>
      </c>
      <c r="R46" s="4">
        <v>203.4</v>
      </c>
      <c r="S46" s="4">
        <v>156.9136</v>
      </c>
      <c r="T46" s="4">
        <v>3.4024000000000001</v>
      </c>
      <c r="U46" s="4">
        <v>160.30000000000001</v>
      </c>
      <c r="V46" s="4">
        <v>2583.5493999999999</v>
      </c>
      <c r="Y46" s="4">
        <v>226.91900000000001</v>
      </c>
      <c r="Z46" s="4">
        <v>0</v>
      </c>
      <c r="AA46" s="4">
        <v>1.9843</v>
      </c>
      <c r="AB46" s="4" t="s">
        <v>384</v>
      </c>
      <c r="AC46" s="4">
        <v>0</v>
      </c>
      <c r="AD46" s="4">
        <v>12</v>
      </c>
      <c r="AE46" s="4">
        <v>837</v>
      </c>
      <c r="AF46" s="4">
        <v>865</v>
      </c>
      <c r="AG46" s="4">
        <v>875</v>
      </c>
      <c r="AH46" s="4">
        <v>76</v>
      </c>
      <c r="AI46" s="4">
        <v>17.77</v>
      </c>
      <c r="AJ46" s="4">
        <v>0.41</v>
      </c>
      <c r="AK46" s="4">
        <v>985</v>
      </c>
      <c r="AL46" s="4">
        <v>-2</v>
      </c>
      <c r="AM46" s="4">
        <v>0</v>
      </c>
      <c r="AN46" s="4">
        <v>22.904</v>
      </c>
      <c r="AO46" s="4">
        <v>192</v>
      </c>
      <c r="AP46" s="4">
        <v>189.9</v>
      </c>
      <c r="AQ46" s="4">
        <v>2.9</v>
      </c>
      <c r="AR46" s="4">
        <v>195</v>
      </c>
      <c r="AS46" s="4" t="s">
        <v>155</v>
      </c>
      <c r="AT46" s="4">
        <v>1</v>
      </c>
      <c r="AU46" s="5">
        <v>0.59523148148148153</v>
      </c>
      <c r="AV46" s="4">
        <v>47.158786999999997</v>
      </c>
      <c r="AW46" s="4">
        <v>-88.484121999999999</v>
      </c>
      <c r="AX46" s="4">
        <v>311.8</v>
      </c>
      <c r="AY46" s="4">
        <v>22.3</v>
      </c>
      <c r="AZ46" s="4">
        <v>12</v>
      </c>
      <c r="BA46" s="4">
        <v>10</v>
      </c>
      <c r="BB46" s="4" t="s">
        <v>432</v>
      </c>
      <c r="BC46" s="4">
        <v>1.8</v>
      </c>
      <c r="BD46" s="4">
        <v>1.2302999999999999</v>
      </c>
      <c r="BE46" s="4">
        <v>2.5</v>
      </c>
      <c r="BF46" s="4">
        <v>14.063000000000001</v>
      </c>
      <c r="BG46" s="4">
        <v>15.35</v>
      </c>
      <c r="BH46" s="4">
        <v>1.0900000000000001</v>
      </c>
      <c r="BI46" s="4">
        <v>13.489000000000001</v>
      </c>
      <c r="BJ46" s="4">
        <v>2946.4639999999999</v>
      </c>
      <c r="BK46" s="4">
        <v>14.396000000000001</v>
      </c>
      <c r="BL46" s="4">
        <v>5.2030000000000003</v>
      </c>
      <c r="BM46" s="4">
        <v>0.113</v>
      </c>
      <c r="BN46" s="4">
        <v>5.3159999999999998</v>
      </c>
      <c r="BO46" s="4">
        <v>4.0999999999999996</v>
      </c>
      <c r="BP46" s="4">
        <v>8.8999999999999996E-2</v>
      </c>
      <c r="BQ46" s="4">
        <v>4.1890000000000001</v>
      </c>
      <c r="BR46" s="4">
        <v>21.315899999999999</v>
      </c>
      <c r="BU46" s="4">
        <v>11.233000000000001</v>
      </c>
      <c r="BW46" s="4">
        <v>359.99099999999999</v>
      </c>
      <c r="BX46" s="4">
        <v>0.32905600000000002</v>
      </c>
      <c r="BY46" s="4">
        <v>-5</v>
      </c>
      <c r="BZ46" s="4">
        <v>0.63180800000000004</v>
      </c>
      <c r="CA46" s="4">
        <v>8.0413060000000005</v>
      </c>
      <c r="CB46" s="4">
        <v>12.762522000000001</v>
      </c>
      <c r="CC46" s="4">
        <f t="shared" si="9"/>
        <v>2.1245130452000001</v>
      </c>
      <c r="CE46" s="4">
        <f t="shared" si="10"/>
        <v>17698.983725562048</v>
      </c>
      <c r="CF46" s="4">
        <f t="shared" si="11"/>
        <v>86.474692958472019</v>
      </c>
      <c r="CG46" s="4">
        <f t="shared" si="12"/>
        <v>25.162718032998001</v>
      </c>
      <c r="CH46" s="4">
        <f t="shared" si="13"/>
        <v>128.04153290035381</v>
      </c>
    </row>
    <row r="47" spans="1:86">
      <c r="A47" s="2">
        <v>42439</v>
      </c>
      <c r="B47" s="29">
        <v>0.38733656249999998</v>
      </c>
      <c r="C47" s="4">
        <v>13.602</v>
      </c>
      <c r="D47" s="4">
        <v>9.4600000000000004E-2</v>
      </c>
      <c r="E47" s="4" t="s">
        <v>155</v>
      </c>
      <c r="F47" s="4">
        <v>945.99518499999999</v>
      </c>
      <c r="G47" s="4">
        <v>251.5</v>
      </c>
      <c r="H47" s="4">
        <v>4.9000000000000004</v>
      </c>
      <c r="I47" s="4">
        <v>2825.7</v>
      </c>
      <c r="K47" s="4">
        <v>2.0299999999999998</v>
      </c>
      <c r="L47" s="4">
        <v>279</v>
      </c>
      <c r="M47" s="4">
        <v>0.87949999999999995</v>
      </c>
      <c r="N47" s="4">
        <v>11.963200000000001</v>
      </c>
      <c r="O47" s="4">
        <v>8.3199999999999996E-2</v>
      </c>
      <c r="P47" s="4">
        <v>221.1771</v>
      </c>
      <c r="Q47" s="4">
        <v>4.3094999999999999</v>
      </c>
      <c r="R47" s="4">
        <v>225.5</v>
      </c>
      <c r="S47" s="4">
        <v>174.29570000000001</v>
      </c>
      <c r="T47" s="4">
        <v>3.3961000000000001</v>
      </c>
      <c r="U47" s="4">
        <v>177.7</v>
      </c>
      <c r="V47" s="4">
        <v>2825.6851000000001</v>
      </c>
      <c r="Y47" s="4">
        <v>244.96299999999999</v>
      </c>
      <c r="Z47" s="4">
        <v>0</v>
      </c>
      <c r="AA47" s="4">
        <v>1.7834000000000001</v>
      </c>
      <c r="AB47" s="4" t="s">
        <v>384</v>
      </c>
      <c r="AC47" s="4">
        <v>0</v>
      </c>
      <c r="AD47" s="4">
        <v>11.9</v>
      </c>
      <c r="AE47" s="4">
        <v>836</v>
      </c>
      <c r="AF47" s="4">
        <v>866</v>
      </c>
      <c r="AG47" s="4">
        <v>874</v>
      </c>
      <c r="AH47" s="4">
        <v>76</v>
      </c>
      <c r="AI47" s="4">
        <v>17.77</v>
      </c>
      <c r="AJ47" s="4">
        <v>0.41</v>
      </c>
      <c r="AK47" s="4">
        <v>985</v>
      </c>
      <c r="AL47" s="4">
        <v>-2</v>
      </c>
      <c r="AM47" s="4">
        <v>0</v>
      </c>
      <c r="AN47" s="4">
        <v>22.096</v>
      </c>
      <c r="AO47" s="4">
        <v>192</v>
      </c>
      <c r="AP47" s="4">
        <v>190</v>
      </c>
      <c r="AQ47" s="4">
        <v>3.1</v>
      </c>
      <c r="AR47" s="4">
        <v>195</v>
      </c>
      <c r="AS47" s="4" t="s">
        <v>155</v>
      </c>
      <c r="AT47" s="4">
        <v>1</v>
      </c>
      <c r="AU47" s="5">
        <v>0.59524305555555557</v>
      </c>
      <c r="AV47" s="4">
        <v>47.158876999999997</v>
      </c>
      <c r="AW47" s="4">
        <v>-88.484084999999993</v>
      </c>
      <c r="AX47" s="4">
        <v>311.60000000000002</v>
      </c>
      <c r="AY47" s="4">
        <v>22.8</v>
      </c>
      <c r="AZ47" s="4">
        <v>12</v>
      </c>
      <c r="BA47" s="4">
        <v>10</v>
      </c>
      <c r="BB47" s="4" t="s">
        <v>432</v>
      </c>
      <c r="BC47" s="4">
        <v>1.5576000000000001</v>
      </c>
      <c r="BD47" s="4">
        <v>1.3</v>
      </c>
      <c r="BE47" s="4">
        <v>2.2576000000000001</v>
      </c>
      <c r="BF47" s="4">
        <v>14.063000000000001</v>
      </c>
      <c r="BG47" s="4">
        <v>15.13</v>
      </c>
      <c r="BH47" s="4">
        <v>1.08</v>
      </c>
      <c r="BI47" s="4">
        <v>13.701000000000001</v>
      </c>
      <c r="BJ47" s="4">
        <v>2943.413</v>
      </c>
      <c r="BK47" s="4">
        <v>13.029</v>
      </c>
      <c r="BL47" s="4">
        <v>5.6989999999999998</v>
      </c>
      <c r="BM47" s="4">
        <v>0.111</v>
      </c>
      <c r="BN47" s="4">
        <v>5.81</v>
      </c>
      <c r="BO47" s="4">
        <v>4.4909999999999997</v>
      </c>
      <c r="BP47" s="4">
        <v>8.7999999999999995E-2</v>
      </c>
      <c r="BQ47" s="4">
        <v>4.5780000000000003</v>
      </c>
      <c r="BR47" s="4">
        <v>22.989100000000001</v>
      </c>
      <c r="BU47" s="4">
        <v>11.958</v>
      </c>
      <c r="BW47" s="4">
        <v>319.03399999999999</v>
      </c>
      <c r="BX47" s="4">
        <v>0.14268</v>
      </c>
      <c r="BY47" s="4">
        <v>-5</v>
      </c>
      <c r="BZ47" s="4">
        <v>0.63290400000000002</v>
      </c>
      <c r="CA47" s="4">
        <v>3.486742</v>
      </c>
      <c r="CB47" s="4">
        <v>12.784661</v>
      </c>
      <c r="CC47" s="4">
        <f t="shared" si="9"/>
        <v>0.92119723639999995</v>
      </c>
      <c r="CE47" s="4">
        <f t="shared" si="10"/>
        <v>7666.402532643162</v>
      </c>
      <c r="CF47" s="4">
        <f t="shared" si="11"/>
        <v>33.935284853946001</v>
      </c>
      <c r="CG47" s="4">
        <f t="shared" si="12"/>
        <v>11.923841742372002</v>
      </c>
      <c r="CH47" s="4">
        <f t="shared" si="13"/>
        <v>59.877324202613401</v>
      </c>
    </row>
    <row r="48" spans="1:86">
      <c r="A48" s="2">
        <v>42439</v>
      </c>
      <c r="B48" s="29">
        <v>0.38734813657407408</v>
      </c>
      <c r="C48" s="4">
        <v>13.666</v>
      </c>
      <c r="D48" s="4">
        <v>9.4899999999999998E-2</v>
      </c>
      <c r="E48" s="4" t="s">
        <v>155</v>
      </c>
      <c r="F48" s="4">
        <v>948.54729699999996</v>
      </c>
      <c r="G48" s="4">
        <v>275.5</v>
      </c>
      <c r="H48" s="4">
        <v>3.8</v>
      </c>
      <c r="I48" s="4">
        <v>2941.4</v>
      </c>
      <c r="K48" s="4">
        <v>1.87</v>
      </c>
      <c r="L48" s="4">
        <v>281</v>
      </c>
      <c r="M48" s="4">
        <v>0.87890000000000001</v>
      </c>
      <c r="N48" s="4">
        <v>12.0107</v>
      </c>
      <c r="O48" s="4">
        <v>8.3400000000000002E-2</v>
      </c>
      <c r="P48" s="4">
        <v>242.12970000000001</v>
      </c>
      <c r="Q48" s="4">
        <v>3.3397999999999999</v>
      </c>
      <c r="R48" s="4">
        <v>245.5</v>
      </c>
      <c r="S48" s="4">
        <v>190.80719999999999</v>
      </c>
      <c r="T48" s="4">
        <v>2.6318999999999999</v>
      </c>
      <c r="U48" s="4">
        <v>193.4</v>
      </c>
      <c r="V48" s="4">
        <v>2941.4468999999999</v>
      </c>
      <c r="Y48" s="4">
        <v>247.22</v>
      </c>
      <c r="Z48" s="4">
        <v>0</v>
      </c>
      <c r="AA48" s="4">
        <v>1.6448</v>
      </c>
      <c r="AB48" s="4" t="s">
        <v>384</v>
      </c>
      <c r="AC48" s="4">
        <v>0</v>
      </c>
      <c r="AD48" s="4">
        <v>11.9</v>
      </c>
      <c r="AE48" s="4">
        <v>836</v>
      </c>
      <c r="AF48" s="4">
        <v>865</v>
      </c>
      <c r="AG48" s="4">
        <v>875</v>
      </c>
      <c r="AH48" s="4">
        <v>76</v>
      </c>
      <c r="AI48" s="4">
        <v>17.77</v>
      </c>
      <c r="AJ48" s="4">
        <v>0.41</v>
      </c>
      <c r="AK48" s="4">
        <v>985</v>
      </c>
      <c r="AL48" s="4">
        <v>-2</v>
      </c>
      <c r="AM48" s="4">
        <v>0</v>
      </c>
      <c r="AN48" s="4">
        <v>22</v>
      </c>
      <c r="AO48" s="4">
        <v>192</v>
      </c>
      <c r="AP48" s="4">
        <v>189.1</v>
      </c>
      <c r="AQ48" s="4">
        <v>3.1</v>
      </c>
      <c r="AR48" s="4">
        <v>195</v>
      </c>
      <c r="AS48" s="4" t="s">
        <v>155</v>
      </c>
      <c r="AT48" s="4">
        <v>1</v>
      </c>
      <c r="AU48" s="5">
        <v>0.59525462962962961</v>
      </c>
      <c r="AV48" s="4">
        <v>47.158977999999998</v>
      </c>
      <c r="AW48" s="4">
        <v>-88.484065999999999</v>
      </c>
      <c r="AX48" s="4">
        <v>311.5</v>
      </c>
      <c r="AY48" s="4">
        <v>24.8</v>
      </c>
      <c r="AZ48" s="4">
        <v>12</v>
      </c>
      <c r="BA48" s="4">
        <v>11</v>
      </c>
      <c r="BB48" s="4" t="s">
        <v>435</v>
      </c>
      <c r="BC48" s="4">
        <v>1</v>
      </c>
      <c r="BD48" s="4">
        <v>1.3</v>
      </c>
      <c r="BE48" s="4">
        <v>1.7</v>
      </c>
      <c r="BF48" s="4">
        <v>14.063000000000001</v>
      </c>
      <c r="BG48" s="4">
        <v>15.05</v>
      </c>
      <c r="BH48" s="4">
        <v>1.07</v>
      </c>
      <c r="BI48" s="4">
        <v>13.778</v>
      </c>
      <c r="BJ48" s="4">
        <v>2940.922</v>
      </c>
      <c r="BK48" s="4">
        <v>12.992000000000001</v>
      </c>
      <c r="BL48" s="4">
        <v>6.2089999999999996</v>
      </c>
      <c r="BM48" s="4">
        <v>8.5999999999999993E-2</v>
      </c>
      <c r="BN48" s="4">
        <v>6.2939999999999996</v>
      </c>
      <c r="BO48" s="4">
        <v>4.8929999999999998</v>
      </c>
      <c r="BP48" s="4">
        <v>6.7000000000000004E-2</v>
      </c>
      <c r="BQ48" s="4">
        <v>4.96</v>
      </c>
      <c r="BR48" s="4">
        <v>23.816299999999998</v>
      </c>
      <c r="BU48" s="4">
        <v>12.01</v>
      </c>
      <c r="BW48" s="4">
        <v>292.83199999999999</v>
      </c>
      <c r="BX48" s="4">
        <v>0.42674400000000001</v>
      </c>
      <c r="BY48" s="4">
        <v>-5</v>
      </c>
      <c r="BZ48" s="4">
        <v>0.63209599999999999</v>
      </c>
      <c r="CA48" s="4">
        <v>10.428557</v>
      </c>
      <c r="CB48" s="4">
        <v>12.768338999999999</v>
      </c>
      <c r="CC48" s="4">
        <f t="shared" si="9"/>
        <v>2.7552247593999999</v>
      </c>
      <c r="CE48" s="4">
        <f t="shared" si="10"/>
        <v>22910.170814036836</v>
      </c>
      <c r="CF48" s="4">
        <f t="shared" si="11"/>
        <v>101.20939597036801</v>
      </c>
      <c r="CG48" s="4">
        <f t="shared" si="12"/>
        <v>38.639055111839994</v>
      </c>
      <c r="CH48" s="4">
        <f t="shared" si="13"/>
        <v>185.53212263308768</v>
      </c>
    </row>
    <row r="49" spans="1:86">
      <c r="A49" s="2">
        <v>42439</v>
      </c>
      <c r="B49" s="29">
        <v>0.38735971064814811</v>
      </c>
      <c r="C49" s="4">
        <v>13.625</v>
      </c>
      <c r="D49" s="4">
        <v>0.1129</v>
      </c>
      <c r="E49" s="4" t="s">
        <v>155</v>
      </c>
      <c r="F49" s="4">
        <v>1128.9901480000001</v>
      </c>
      <c r="G49" s="4">
        <v>312.5</v>
      </c>
      <c r="H49" s="4">
        <v>3.8</v>
      </c>
      <c r="I49" s="4">
        <v>3316.5</v>
      </c>
      <c r="K49" s="4">
        <v>1.6</v>
      </c>
      <c r="L49" s="4">
        <v>297</v>
      </c>
      <c r="M49" s="4">
        <v>0.87870000000000004</v>
      </c>
      <c r="N49" s="4">
        <v>11.9727</v>
      </c>
      <c r="O49" s="4">
        <v>9.9199999999999997E-2</v>
      </c>
      <c r="P49" s="4">
        <v>274.59710000000001</v>
      </c>
      <c r="Q49" s="4">
        <v>3.3391999999999999</v>
      </c>
      <c r="R49" s="4">
        <v>277.89999999999998</v>
      </c>
      <c r="S49" s="4">
        <v>216.39269999999999</v>
      </c>
      <c r="T49" s="4">
        <v>2.6314000000000002</v>
      </c>
      <c r="U49" s="4">
        <v>219</v>
      </c>
      <c r="V49" s="4">
        <v>3316.5281</v>
      </c>
      <c r="Y49" s="4">
        <v>261.036</v>
      </c>
      <c r="Z49" s="4">
        <v>0</v>
      </c>
      <c r="AA49" s="4">
        <v>1.4059999999999999</v>
      </c>
      <c r="AB49" s="4" t="s">
        <v>384</v>
      </c>
      <c r="AC49" s="4">
        <v>0</v>
      </c>
      <c r="AD49" s="4">
        <v>12</v>
      </c>
      <c r="AE49" s="4">
        <v>835</v>
      </c>
      <c r="AF49" s="4">
        <v>864</v>
      </c>
      <c r="AG49" s="4">
        <v>873</v>
      </c>
      <c r="AH49" s="4">
        <v>76</v>
      </c>
      <c r="AI49" s="4">
        <v>17.77</v>
      </c>
      <c r="AJ49" s="4">
        <v>0.41</v>
      </c>
      <c r="AK49" s="4">
        <v>985</v>
      </c>
      <c r="AL49" s="4">
        <v>-2</v>
      </c>
      <c r="AM49" s="4">
        <v>0</v>
      </c>
      <c r="AN49" s="4">
        <v>22</v>
      </c>
      <c r="AO49" s="4">
        <v>192</v>
      </c>
      <c r="AP49" s="4">
        <v>189</v>
      </c>
      <c r="AQ49" s="4">
        <v>3.2</v>
      </c>
      <c r="AR49" s="4">
        <v>195</v>
      </c>
      <c r="AS49" s="4" t="s">
        <v>155</v>
      </c>
      <c r="AT49" s="4">
        <v>1</v>
      </c>
      <c r="AU49" s="5">
        <v>0.59526620370370364</v>
      </c>
      <c r="AV49" s="4">
        <v>47.159095000000001</v>
      </c>
      <c r="AW49" s="4">
        <v>-88.484066999999996</v>
      </c>
      <c r="AX49" s="4">
        <v>311.39999999999998</v>
      </c>
      <c r="AY49" s="4">
        <v>28.2</v>
      </c>
      <c r="AZ49" s="4">
        <v>12</v>
      </c>
      <c r="BA49" s="4">
        <v>11</v>
      </c>
      <c r="BB49" s="4" t="s">
        <v>435</v>
      </c>
      <c r="BC49" s="4">
        <v>1</v>
      </c>
      <c r="BD49" s="4">
        <v>1.3</v>
      </c>
      <c r="BE49" s="4">
        <v>1.7302999999999999</v>
      </c>
      <c r="BF49" s="4">
        <v>14.063000000000001</v>
      </c>
      <c r="BG49" s="4">
        <v>15.02</v>
      </c>
      <c r="BH49" s="4">
        <v>1.07</v>
      </c>
      <c r="BI49" s="4">
        <v>13.8</v>
      </c>
      <c r="BJ49" s="4">
        <v>2927.9769999999999</v>
      </c>
      <c r="BK49" s="4">
        <v>15.442</v>
      </c>
      <c r="BL49" s="4">
        <v>7.032</v>
      </c>
      <c r="BM49" s="4">
        <v>8.5999999999999993E-2</v>
      </c>
      <c r="BN49" s="4">
        <v>7.1180000000000003</v>
      </c>
      <c r="BO49" s="4">
        <v>5.5419999999999998</v>
      </c>
      <c r="BP49" s="4">
        <v>6.7000000000000004E-2</v>
      </c>
      <c r="BQ49" s="4">
        <v>5.609</v>
      </c>
      <c r="BR49" s="4">
        <v>26.819900000000001</v>
      </c>
      <c r="BU49" s="4">
        <v>12.666</v>
      </c>
      <c r="BW49" s="4">
        <v>250.00800000000001</v>
      </c>
      <c r="BX49" s="4">
        <v>0.38577600000000001</v>
      </c>
      <c r="BY49" s="4">
        <v>-5</v>
      </c>
      <c r="BZ49" s="4">
        <v>0.63290400000000002</v>
      </c>
      <c r="CA49" s="4">
        <v>9.4274009999999997</v>
      </c>
      <c r="CB49" s="4">
        <v>12.784661</v>
      </c>
      <c r="CC49" s="4">
        <f t="shared" si="9"/>
        <v>2.4907193442</v>
      </c>
      <c r="CE49" s="4">
        <f t="shared" si="10"/>
        <v>20619.600333439419</v>
      </c>
      <c r="CF49" s="4">
        <f t="shared" si="11"/>
        <v>108.746710902774</v>
      </c>
      <c r="CG49" s="4">
        <f t="shared" si="12"/>
        <v>39.500084280122998</v>
      </c>
      <c r="CH49" s="4">
        <f t="shared" si="13"/>
        <v>188.87293820368529</v>
      </c>
    </row>
    <row r="50" spans="1:86">
      <c r="A50" s="2">
        <v>42439</v>
      </c>
      <c r="B50" s="29">
        <v>0.38737128472222221</v>
      </c>
      <c r="C50" s="4">
        <v>13.46</v>
      </c>
      <c r="D50" s="4">
        <v>0.14580000000000001</v>
      </c>
      <c r="E50" s="4" t="s">
        <v>155</v>
      </c>
      <c r="F50" s="4">
        <v>1457.6121929999999</v>
      </c>
      <c r="G50" s="4">
        <v>434.8</v>
      </c>
      <c r="H50" s="4">
        <v>-0.2</v>
      </c>
      <c r="I50" s="4">
        <v>3476.5</v>
      </c>
      <c r="K50" s="4">
        <v>1.5</v>
      </c>
      <c r="L50" s="4">
        <v>291</v>
      </c>
      <c r="M50" s="4">
        <v>0.87960000000000005</v>
      </c>
      <c r="N50" s="4">
        <v>11.839</v>
      </c>
      <c r="O50" s="4">
        <v>0.12820000000000001</v>
      </c>
      <c r="P50" s="4">
        <v>382.44799999999998</v>
      </c>
      <c r="Q50" s="4">
        <v>0</v>
      </c>
      <c r="R50" s="4">
        <v>382.4</v>
      </c>
      <c r="S50" s="4">
        <v>301.38310000000001</v>
      </c>
      <c r="T50" s="4">
        <v>0</v>
      </c>
      <c r="U50" s="4">
        <v>301.39999999999998</v>
      </c>
      <c r="V50" s="4">
        <v>3476.4602</v>
      </c>
      <c r="Y50" s="4">
        <v>256.01499999999999</v>
      </c>
      <c r="Z50" s="4">
        <v>0</v>
      </c>
      <c r="AA50" s="4">
        <v>1.3193999999999999</v>
      </c>
      <c r="AB50" s="4" t="s">
        <v>384</v>
      </c>
      <c r="AC50" s="4">
        <v>0</v>
      </c>
      <c r="AD50" s="4">
        <v>11.9</v>
      </c>
      <c r="AE50" s="4">
        <v>836</v>
      </c>
      <c r="AF50" s="4">
        <v>863</v>
      </c>
      <c r="AG50" s="4">
        <v>874</v>
      </c>
      <c r="AH50" s="4">
        <v>76</v>
      </c>
      <c r="AI50" s="4">
        <v>17.77</v>
      </c>
      <c r="AJ50" s="4">
        <v>0.41</v>
      </c>
      <c r="AK50" s="4">
        <v>985</v>
      </c>
      <c r="AL50" s="4">
        <v>-2</v>
      </c>
      <c r="AM50" s="4">
        <v>0</v>
      </c>
      <c r="AN50" s="4">
        <v>22</v>
      </c>
      <c r="AO50" s="4">
        <v>192</v>
      </c>
      <c r="AP50" s="4">
        <v>189</v>
      </c>
      <c r="AQ50" s="4">
        <v>3.2</v>
      </c>
      <c r="AR50" s="4">
        <v>195</v>
      </c>
      <c r="AS50" s="4" t="s">
        <v>155</v>
      </c>
      <c r="AT50" s="4">
        <v>1</v>
      </c>
      <c r="AU50" s="5">
        <v>0.59527777777777779</v>
      </c>
      <c r="AV50" s="4">
        <v>47.159224000000002</v>
      </c>
      <c r="AW50" s="4">
        <v>-88.484080000000006</v>
      </c>
      <c r="AX50" s="4">
        <v>311.60000000000002</v>
      </c>
      <c r="AY50" s="4">
        <v>29.7</v>
      </c>
      <c r="AZ50" s="4">
        <v>12</v>
      </c>
      <c r="BA50" s="4">
        <v>11</v>
      </c>
      <c r="BB50" s="4" t="s">
        <v>435</v>
      </c>
      <c r="BC50" s="4">
        <v>1.0303</v>
      </c>
      <c r="BD50" s="4">
        <v>1.3303</v>
      </c>
      <c r="BE50" s="4">
        <v>1.8303</v>
      </c>
      <c r="BF50" s="4">
        <v>14.063000000000001</v>
      </c>
      <c r="BG50" s="4">
        <v>15.13</v>
      </c>
      <c r="BH50" s="4">
        <v>1.08</v>
      </c>
      <c r="BI50" s="4">
        <v>13.69</v>
      </c>
      <c r="BJ50" s="4">
        <v>2916.2020000000002</v>
      </c>
      <c r="BK50" s="4">
        <v>20.100000000000001</v>
      </c>
      <c r="BL50" s="4">
        <v>9.8650000000000002</v>
      </c>
      <c r="BM50" s="4">
        <v>0</v>
      </c>
      <c r="BN50" s="4">
        <v>9.8650000000000002</v>
      </c>
      <c r="BO50" s="4">
        <v>7.774</v>
      </c>
      <c r="BP50" s="4">
        <v>0</v>
      </c>
      <c r="BQ50" s="4">
        <v>7.774</v>
      </c>
      <c r="BR50" s="4">
        <v>28.316199999999998</v>
      </c>
      <c r="BU50" s="4">
        <v>12.512</v>
      </c>
      <c r="BW50" s="4">
        <v>236.303</v>
      </c>
      <c r="BX50" s="4">
        <v>0.19087200000000001</v>
      </c>
      <c r="BY50" s="4">
        <v>-5</v>
      </c>
      <c r="BZ50" s="4">
        <v>0.63300000000000001</v>
      </c>
      <c r="CA50" s="4">
        <v>4.6644350000000001</v>
      </c>
      <c r="CB50" s="4">
        <v>12.7866</v>
      </c>
      <c r="CC50" s="4">
        <f t="shared" si="9"/>
        <v>1.2323437269999999</v>
      </c>
      <c r="CE50" s="4">
        <f t="shared" si="10"/>
        <v>10161.018702874891</v>
      </c>
      <c r="CF50" s="4">
        <f t="shared" si="11"/>
        <v>70.035092194499995</v>
      </c>
      <c r="CG50" s="4">
        <f t="shared" si="12"/>
        <v>27.08720431443</v>
      </c>
      <c r="CH50" s="4">
        <f t="shared" si="13"/>
        <v>98.663068537208986</v>
      </c>
    </row>
    <row r="51" spans="1:86">
      <c r="A51" s="2">
        <v>42439</v>
      </c>
      <c r="B51" s="29">
        <v>0.38738285879629625</v>
      </c>
      <c r="C51" s="4">
        <v>13.41</v>
      </c>
      <c r="D51" s="4">
        <v>0.12970000000000001</v>
      </c>
      <c r="E51" s="4" t="s">
        <v>155</v>
      </c>
      <c r="F51" s="4">
        <v>1296.731583</v>
      </c>
      <c r="G51" s="4">
        <v>515.5</v>
      </c>
      <c r="H51" s="4">
        <v>-0.1</v>
      </c>
      <c r="I51" s="4">
        <v>3053.6</v>
      </c>
      <c r="K51" s="4">
        <v>1.5</v>
      </c>
      <c r="L51" s="4">
        <v>268</v>
      </c>
      <c r="M51" s="4">
        <v>0.88049999999999995</v>
      </c>
      <c r="N51" s="4">
        <v>11.807600000000001</v>
      </c>
      <c r="O51" s="4">
        <v>0.1142</v>
      </c>
      <c r="P51" s="4">
        <v>453.92829999999998</v>
      </c>
      <c r="Q51" s="4">
        <v>0</v>
      </c>
      <c r="R51" s="4">
        <v>453.9</v>
      </c>
      <c r="S51" s="4">
        <v>357.71230000000003</v>
      </c>
      <c r="T51" s="4">
        <v>0</v>
      </c>
      <c r="U51" s="4">
        <v>357.7</v>
      </c>
      <c r="V51" s="4">
        <v>3053.558</v>
      </c>
      <c r="Y51" s="4">
        <v>235.65700000000001</v>
      </c>
      <c r="Z51" s="4">
        <v>0</v>
      </c>
      <c r="AA51" s="4">
        <v>1.3208</v>
      </c>
      <c r="AB51" s="4" t="s">
        <v>384</v>
      </c>
      <c r="AC51" s="4">
        <v>0</v>
      </c>
      <c r="AD51" s="4">
        <v>11.9</v>
      </c>
      <c r="AE51" s="4">
        <v>836</v>
      </c>
      <c r="AF51" s="4">
        <v>861</v>
      </c>
      <c r="AG51" s="4">
        <v>874</v>
      </c>
      <c r="AH51" s="4">
        <v>76</v>
      </c>
      <c r="AI51" s="4">
        <v>17.77</v>
      </c>
      <c r="AJ51" s="4">
        <v>0.41</v>
      </c>
      <c r="AK51" s="4">
        <v>985</v>
      </c>
      <c r="AL51" s="4">
        <v>-2</v>
      </c>
      <c r="AM51" s="4">
        <v>0</v>
      </c>
      <c r="AN51" s="4">
        <v>22</v>
      </c>
      <c r="AO51" s="4">
        <v>192</v>
      </c>
      <c r="AP51" s="4">
        <v>189.9</v>
      </c>
      <c r="AQ51" s="4">
        <v>3.2</v>
      </c>
      <c r="AR51" s="4">
        <v>195</v>
      </c>
      <c r="AS51" s="4" t="s">
        <v>155</v>
      </c>
      <c r="AT51" s="4">
        <v>1</v>
      </c>
      <c r="AU51" s="5">
        <v>0.59528935185185183</v>
      </c>
      <c r="AV51" s="4">
        <v>47.159357999999997</v>
      </c>
      <c r="AW51" s="4">
        <v>-88.484091000000006</v>
      </c>
      <c r="AX51" s="4">
        <v>311.8</v>
      </c>
      <c r="AY51" s="4">
        <v>31.1</v>
      </c>
      <c r="AZ51" s="4">
        <v>12</v>
      </c>
      <c r="BA51" s="4">
        <v>11</v>
      </c>
      <c r="BB51" s="4" t="s">
        <v>435</v>
      </c>
      <c r="BC51" s="4">
        <v>1.1909000000000001</v>
      </c>
      <c r="BD51" s="4">
        <v>1.4908999999999999</v>
      </c>
      <c r="BE51" s="4">
        <v>1.9908999999999999</v>
      </c>
      <c r="BF51" s="4">
        <v>14.063000000000001</v>
      </c>
      <c r="BG51" s="4">
        <v>15.26</v>
      </c>
      <c r="BH51" s="4">
        <v>1.08</v>
      </c>
      <c r="BI51" s="4">
        <v>13.57</v>
      </c>
      <c r="BJ51" s="4">
        <v>2929.4029999999998</v>
      </c>
      <c r="BK51" s="4">
        <v>18.029</v>
      </c>
      <c r="BL51" s="4">
        <v>11.792999999999999</v>
      </c>
      <c r="BM51" s="4">
        <v>0</v>
      </c>
      <c r="BN51" s="4">
        <v>11.792999999999999</v>
      </c>
      <c r="BO51" s="4">
        <v>9.2940000000000005</v>
      </c>
      <c r="BP51" s="4">
        <v>0</v>
      </c>
      <c r="BQ51" s="4">
        <v>9.2940000000000005</v>
      </c>
      <c r="BR51" s="4">
        <v>25.050599999999999</v>
      </c>
      <c r="BU51" s="4">
        <v>11.6</v>
      </c>
      <c r="BW51" s="4">
        <v>238.25399999999999</v>
      </c>
      <c r="BX51" s="4">
        <v>0.65012000000000003</v>
      </c>
      <c r="BY51" s="4">
        <v>-5</v>
      </c>
      <c r="BZ51" s="4">
        <v>0.63390400000000002</v>
      </c>
      <c r="CA51" s="4">
        <v>15.887308000000001</v>
      </c>
      <c r="CB51" s="4">
        <v>12.804861000000001</v>
      </c>
      <c r="CC51" s="4">
        <f t="shared" si="9"/>
        <v>4.1974267736000002</v>
      </c>
      <c r="CE51" s="4">
        <f t="shared" si="10"/>
        <v>34765.624804691623</v>
      </c>
      <c r="CF51" s="4">
        <f t="shared" si="11"/>
        <v>213.96491012120404</v>
      </c>
      <c r="CG51" s="4">
        <f t="shared" si="12"/>
        <v>110.29951049234403</v>
      </c>
      <c r="CH51" s="4">
        <f t="shared" si="13"/>
        <v>297.29598854524556</v>
      </c>
    </row>
    <row r="52" spans="1:86">
      <c r="A52" s="2">
        <v>42439</v>
      </c>
      <c r="B52" s="29">
        <v>0.3873944328703704</v>
      </c>
      <c r="C52" s="4">
        <v>13.574999999999999</v>
      </c>
      <c r="D52" s="4">
        <v>9.5799999999999996E-2</v>
      </c>
      <c r="E52" s="4" t="s">
        <v>155</v>
      </c>
      <c r="F52" s="4">
        <v>958.35897399999999</v>
      </c>
      <c r="G52" s="4">
        <v>425</v>
      </c>
      <c r="H52" s="4">
        <v>5.7</v>
      </c>
      <c r="I52" s="4">
        <v>2895.8</v>
      </c>
      <c r="K52" s="4">
        <v>1.52</v>
      </c>
      <c r="L52" s="4">
        <v>275</v>
      </c>
      <c r="M52" s="4">
        <v>0.87970000000000004</v>
      </c>
      <c r="N52" s="4">
        <v>11.9419</v>
      </c>
      <c r="O52" s="4">
        <v>8.43E-2</v>
      </c>
      <c r="P52" s="4">
        <v>373.82100000000003</v>
      </c>
      <c r="Q52" s="4">
        <v>5.0141</v>
      </c>
      <c r="R52" s="4">
        <v>378.8</v>
      </c>
      <c r="S52" s="4">
        <v>294.58479999999997</v>
      </c>
      <c r="T52" s="4">
        <v>3.9512999999999998</v>
      </c>
      <c r="U52" s="4">
        <v>298.5</v>
      </c>
      <c r="V52" s="4">
        <v>2895.7582000000002</v>
      </c>
      <c r="Y52" s="4">
        <v>242.34200000000001</v>
      </c>
      <c r="Z52" s="4">
        <v>0</v>
      </c>
      <c r="AA52" s="4">
        <v>1.3407</v>
      </c>
      <c r="AB52" s="4" t="s">
        <v>384</v>
      </c>
      <c r="AC52" s="4">
        <v>0</v>
      </c>
      <c r="AD52" s="4">
        <v>12</v>
      </c>
      <c r="AE52" s="4">
        <v>835</v>
      </c>
      <c r="AF52" s="4">
        <v>863</v>
      </c>
      <c r="AG52" s="4">
        <v>873</v>
      </c>
      <c r="AH52" s="4">
        <v>76</v>
      </c>
      <c r="AI52" s="4">
        <v>17.77</v>
      </c>
      <c r="AJ52" s="4">
        <v>0.41</v>
      </c>
      <c r="AK52" s="4">
        <v>985</v>
      </c>
      <c r="AL52" s="4">
        <v>-2</v>
      </c>
      <c r="AM52" s="4">
        <v>0</v>
      </c>
      <c r="AN52" s="4">
        <v>22</v>
      </c>
      <c r="AO52" s="4">
        <v>192</v>
      </c>
      <c r="AP52" s="4">
        <v>190</v>
      </c>
      <c r="AQ52" s="4">
        <v>3.2</v>
      </c>
      <c r="AR52" s="4">
        <v>195</v>
      </c>
      <c r="AS52" s="4" t="s">
        <v>155</v>
      </c>
      <c r="AT52" s="4">
        <v>2</v>
      </c>
      <c r="AU52" s="5">
        <v>0.59530092592592598</v>
      </c>
      <c r="AV52" s="4">
        <v>47.159495999999997</v>
      </c>
      <c r="AW52" s="4">
        <v>-88.484103000000005</v>
      </c>
      <c r="AX52" s="4">
        <v>312.2</v>
      </c>
      <c r="AY52" s="4">
        <v>32.4</v>
      </c>
      <c r="AZ52" s="4">
        <v>12</v>
      </c>
      <c r="BA52" s="4">
        <v>10</v>
      </c>
      <c r="BB52" s="4" t="s">
        <v>436</v>
      </c>
      <c r="BC52" s="4">
        <v>1.4</v>
      </c>
      <c r="BD52" s="4">
        <v>1.4879</v>
      </c>
      <c r="BE52" s="4">
        <v>2.2000000000000002</v>
      </c>
      <c r="BF52" s="4">
        <v>14.063000000000001</v>
      </c>
      <c r="BG52" s="4">
        <v>15.15</v>
      </c>
      <c r="BH52" s="4">
        <v>1.08</v>
      </c>
      <c r="BI52" s="4">
        <v>13.679</v>
      </c>
      <c r="BJ52" s="4">
        <v>2941.3290000000002</v>
      </c>
      <c r="BK52" s="4">
        <v>13.215999999999999</v>
      </c>
      <c r="BL52" s="4">
        <v>9.6419999999999995</v>
      </c>
      <c r="BM52" s="4">
        <v>0.129</v>
      </c>
      <c r="BN52" s="4">
        <v>9.7710000000000008</v>
      </c>
      <c r="BO52" s="4">
        <v>7.5979999999999999</v>
      </c>
      <c r="BP52" s="4">
        <v>0.10199999999999999</v>
      </c>
      <c r="BQ52" s="4">
        <v>7.7</v>
      </c>
      <c r="BR52" s="4">
        <v>23.584599999999998</v>
      </c>
      <c r="BU52" s="4">
        <v>11.843</v>
      </c>
      <c r="BW52" s="4">
        <v>240.10499999999999</v>
      </c>
      <c r="BX52" s="4">
        <v>0.41804799999999998</v>
      </c>
      <c r="BY52" s="4">
        <v>-5</v>
      </c>
      <c r="BZ52" s="4">
        <v>0.63309599999999999</v>
      </c>
      <c r="CA52" s="4">
        <v>10.216048000000001</v>
      </c>
      <c r="CB52" s="4">
        <v>12.788539</v>
      </c>
      <c r="CC52" s="4">
        <f t="shared" si="9"/>
        <v>2.6990798815999999</v>
      </c>
      <c r="CE52" s="4">
        <f t="shared" si="10"/>
        <v>22446.422411100626</v>
      </c>
      <c r="CF52" s="4">
        <f t="shared" si="11"/>
        <v>100.856421904896</v>
      </c>
      <c r="CG52" s="4">
        <f t="shared" si="12"/>
        <v>58.761686491200003</v>
      </c>
      <c r="CH52" s="4">
        <f t="shared" si="13"/>
        <v>179.98323002861761</v>
      </c>
    </row>
    <row r="53" spans="1:86">
      <c r="A53" s="2">
        <v>42439</v>
      </c>
      <c r="B53" s="29">
        <v>0.38740600694444444</v>
      </c>
      <c r="C53" s="4">
        <v>13.852</v>
      </c>
      <c r="D53" s="4">
        <v>7.4099999999999999E-2</v>
      </c>
      <c r="E53" s="4" t="s">
        <v>155</v>
      </c>
      <c r="F53" s="4">
        <v>740.59210499999995</v>
      </c>
      <c r="G53" s="4">
        <v>373.6</v>
      </c>
      <c r="H53" s="4">
        <v>5.7</v>
      </c>
      <c r="I53" s="4">
        <v>3015.7</v>
      </c>
      <c r="K53" s="4">
        <v>1.7</v>
      </c>
      <c r="L53" s="4">
        <v>308</v>
      </c>
      <c r="M53" s="4">
        <v>0.87760000000000005</v>
      </c>
      <c r="N53" s="4">
        <v>12.1564</v>
      </c>
      <c r="O53" s="4">
        <v>6.5000000000000002E-2</v>
      </c>
      <c r="P53" s="4">
        <v>327.86930000000001</v>
      </c>
      <c r="Q53" s="4">
        <v>5.0022000000000002</v>
      </c>
      <c r="R53" s="4">
        <v>332.9</v>
      </c>
      <c r="S53" s="4">
        <v>258.3888</v>
      </c>
      <c r="T53" s="4">
        <v>3.9420999999999999</v>
      </c>
      <c r="U53" s="4">
        <v>262.3</v>
      </c>
      <c r="V53" s="4">
        <v>3015.6714999999999</v>
      </c>
      <c r="Y53" s="4">
        <v>269.93</v>
      </c>
      <c r="Z53" s="4">
        <v>0</v>
      </c>
      <c r="AA53" s="4">
        <v>1.4919</v>
      </c>
      <c r="AB53" s="4" t="s">
        <v>384</v>
      </c>
      <c r="AC53" s="4">
        <v>0</v>
      </c>
      <c r="AD53" s="4">
        <v>11.9</v>
      </c>
      <c r="AE53" s="4">
        <v>835</v>
      </c>
      <c r="AF53" s="4">
        <v>862</v>
      </c>
      <c r="AG53" s="4">
        <v>872</v>
      </c>
      <c r="AH53" s="4">
        <v>76</v>
      </c>
      <c r="AI53" s="4">
        <v>17.79</v>
      </c>
      <c r="AJ53" s="4">
        <v>0.41</v>
      </c>
      <c r="AK53" s="4">
        <v>984</v>
      </c>
      <c r="AL53" s="4">
        <v>-2</v>
      </c>
      <c r="AM53" s="4">
        <v>0</v>
      </c>
      <c r="AN53" s="4">
        <v>22</v>
      </c>
      <c r="AO53" s="4">
        <v>192</v>
      </c>
      <c r="AP53" s="4">
        <v>190</v>
      </c>
      <c r="AQ53" s="4">
        <v>3.1</v>
      </c>
      <c r="AR53" s="4">
        <v>195</v>
      </c>
      <c r="AS53" s="4" t="s">
        <v>155</v>
      </c>
      <c r="AT53" s="4">
        <v>2</v>
      </c>
      <c r="AU53" s="5">
        <v>0.59531250000000002</v>
      </c>
      <c r="AV53" s="4">
        <v>47.159644</v>
      </c>
      <c r="AW53" s="4">
        <v>-88.484112999999994</v>
      </c>
      <c r="AX53" s="4">
        <v>312.3</v>
      </c>
      <c r="AY53" s="4">
        <v>34.299999999999997</v>
      </c>
      <c r="AZ53" s="4">
        <v>12</v>
      </c>
      <c r="BA53" s="4">
        <v>10</v>
      </c>
      <c r="BB53" s="4" t="s">
        <v>436</v>
      </c>
      <c r="BC53" s="4">
        <v>1.4605999999999999</v>
      </c>
      <c r="BD53" s="4">
        <v>1</v>
      </c>
      <c r="BE53" s="4">
        <v>2.2303000000000002</v>
      </c>
      <c r="BF53" s="4">
        <v>14.063000000000001</v>
      </c>
      <c r="BG53" s="4">
        <v>14.88</v>
      </c>
      <c r="BH53" s="4">
        <v>1.06</v>
      </c>
      <c r="BI53" s="4">
        <v>13.951000000000001</v>
      </c>
      <c r="BJ53" s="4">
        <v>2944.4679999999998</v>
      </c>
      <c r="BK53" s="4">
        <v>10.019</v>
      </c>
      <c r="BL53" s="4">
        <v>8.3160000000000007</v>
      </c>
      <c r="BM53" s="4">
        <v>0.127</v>
      </c>
      <c r="BN53" s="4">
        <v>8.4429999999999996</v>
      </c>
      <c r="BO53" s="4">
        <v>6.5540000000000003</v>
      </c>
      <c r="BP53" s="4">
        <v>0.1</v>
      </c>
      <c r="BQ53" s="4">
        <v>6.6539999999999999</v>
      </c>
      <c r="BR53" s="4">
        <v>24.153700000000001</v>
      </c>
      <c r="BU53" s="4">
        <v>12.972</v>
      </c>
      <c r="BW53" s="4">
        <v>262.745</v>
      </c>
      <c r="BX53" s="4">
        <v>0.30483199999999999</v>
      </c>
      <c r="BY53" s="4">
        <v>-5</v>
      </c>
      <c r="BZ53" s="4">
        <v>0.63209599999999999</v>
      </c>
      <c r="CA53" s="4">
        <v>7.4493320000000001</v>
      </c>
      <c r="CB53" s="4">
        <v>12.768338999999999</v>
      </c>
      <c r="CC53" s="4">
        <f t="shared" si="9"/>
        <v>1.9681135143999999</v>
      </c>
      <c r="CE53" s="4">
        <f t="shared" si="10"/>
        <v>16384.936812445871</v>
      </c>
      <c r="CF53" s="4">
        <f t="shared" si="11"/>
        <v>55.752238409076007</v>
      </c>
      <c r="CG53" s="4">
        <f t="shared" si="12"/>
        <v>37.027187780615996</v>
      </c>
      <c r="CH53" s="4">
        <f t="shared" si="13"/>
        <v>134.4069109553148</v>
      </c>
    </row>
    <row r="54" spans="1:86">
      <c r="A54" s="2">
        <v>42439</v>
      </c>
      <c r="B54" s="29">
        <v>0.38741758101851853</v>
      </c>
      <c r="C54" s="4">
        <v>13.95</v>
      </c>
      <c r="D54" s="4">
        <v>6.5600000000000006E-2</v>
      </c>
      <c r="E54" s="4" t="s">
        <v>155</v>
      </c>
      <c r="F54" s="4">
        <v>655.80246899999997</v>
      </c>
      <c r="G54" s="4">
        <v>219.7</v>
      </c>
      <c r="H54" s="4">
        <v>2.2000000000000002</v>
      </c>
      <c r="I54" s="4">
        <v>3088.7</v>
      </c>
      <c r="K54" s="4">
        <v>1.57</v>
      </c>
      <c r="L54" s="4">
        <v>327</v>
      </c>
      <c r="M54" s="4">
        <v>0.87690000000000001</v>
      </c>
      <c r="N54" s="4">
        <v>12.2325</v>
      </c>
      <c r="O54" s="4">
        <v>5.7500000000000002E-2</v>
      </c>
      <c r="P54" s="4">
        <v>192.63759999999999</v>
      </c>
      <c r="Q54" s="4">
        <v>1.9291</v>
      </c>
      <c r="R54" s="4">
        <v>194.6</v>
      </c>
      <c r="S54" s="4">
        <v>151.81569999999999</v>
      </c>
      <c r="T54" s="4">
        <v>1.5203</v>
      </c>
      <c r="U54" s="4">
        <v>153.30000000000001</v>
      </c>
      <c r="V54" s="4">
        <v>3088.6500999999998</v>
      </c>
      <c r="Y54" s="4">
        <v>286.642</v>
      </c>
      <c r="Z54" s="4">
        <v>0</v>
      </c>
      <c r="AA54" s="4">
        <v>1.3786</v>
      </c>
      <c r="AB54" s="4" t="s">
        <v>384</v>
      </c>
      <c r="AC54" s="4">
        <v>0</v>
      </c>
      <c r="AD54" s="4">
        <v>12</v>
      </c>
      <c r="AE54" s="4">
        <v>834</v>
      </c>
      <c r="AF54" s="4">
        <v>861</v>
      </c>
      <c r="AG54" s="4">
        <v>872</v>
      </c>
      <c r="AH54" s="4">
        <v>76</v>
      </c>
      <c r="AI54" s="4">
        <v>17.79</v>
      </c>
      <c r="AJ54" s="4">
        <v>0.41</v>
      </c>
      <c r="AK54" s="4">
        <v>984</v>
      </c>
      <c r="AL54" s="4">
        <v>-2</v>
      </c>
      <c r="AM54" s="4">
        <v>0</v>
      </c>
      <c r="AN54" s="4">
        <v>22</v>
      </c>
      <c r="AO54" s="4">
        <v>192</v>
      </c>
      <c r="AP54" s="4">
        <v>190</v>
      </c>
      <c r="AQ54" s="4">
        <v>3.3</v>
      </c>
      <c r="AR54" s="4">
        <v>195</v>
      </c>
      <c r="AS54" s="4" t="s">
        <v>155</v>
      </c>
      <c r="AT54" s="4">
        <v>2</v>
      </c>
      <c r="AU54" s="5">
        <v>0.59532407407407406</v>
      </c>
      <c r="AV54" s="4">
        <v>47.159796999999998</v>
      </c>
      <c r="AW54" s="4">
        <v>-88.484121999999999</v>
      </c>
      <c r="AX54" s="4">
        <v>312.5</v>
      </c>
      <c r="AY54" s="4">
        <v>35.700000000000003</v>
      </c>
      <c r="AZ54" s="4">
        <v>12</v>
      </c>
      <c r="BA54" s="4">
        <v>10</v>
      </c>
      <c r="BB54" s="4" t="s">
        <v>436</v>
      </c>
      <c r="BC54" s="4">
        <v>1.6</v>
      </c>
      <c r="BD54" s="4">
        <v>1.0303</v>
      </c>
      <c r="BE54" s="4">
        <v>2.3302999999999998</v>
      </c>
      <c r="BF54" s="4">
        <v>14.063000000000001</v>
      </c>
      <c r="BG54" s="4">
        <v>14.79</v>
      </c>
      <c r="BH54" s="4">
        <v>1.05</v>
      </c>
      <c r="BI54" s="4">
        <v>14.04</v>
      </c>
      <c r="BJ54" s="4">
        <v>2944.9929999999999</v>
      </c>
      <c r="BK54" s="4">
        <v>8.8119999999999994</v>
      </c>
      <c r="BL54" s="4">
        <v>4.8570000000000002</v>
      </c>
      <c r="BM54" s="4">
        <v>4.9000000000000002E-2</v>
      </c>
      <c r="BN54" s="4">
        <v>4.9050000000000002</v>
      </c>
      <c r="BO54" s="4">
        <v>3.8279999999999998</v>
      </c>
      <c r="BP54" s="4">
        <v>3.7999999999999999E-2</v>
      </c>
      <c r="BQ54" s="4">
        <v>3.8660000000000001</v>
      </c>
      <c r="BR54" s="4">
        <v>24.5886</v>
      </c>
      <c r="BU54" s="4">
        <v>13.692</v>
      </c>
      <c r="BW54" s="4">
        <v>241.31800000000001</v>
      </c>
      <c r="BX54" s="4">
        <v>0.21283199999999999</v>
      </c>
      <c r="BY54" s="4">
        <v>-5</v>
      </c>
      <c r="BZ54" s="4">
        <v>0.63471200000000005</v>
      </c>
      <c r="CA54" s="4">
        <v>5.2010820000000004</v>
      </c>
      <c r="CB54" s="4">
        <v>12.821182</v>
      </c>
      <c r="CC54" s="4">
        <f t="shared" si="9"/>
        <v>1.3741258644000001</v>
      </c>
      <c r="CE54" s="4">
        <f t="shared" si="10"/>
        <v>11441.911111572223</v>
      </c>
      <c r="CF54" s="4">
        <f t="shared" si="11"/>
        <v>34.236455134248004</v>
      </c>
      <c r="CG54" s="4">
        <f t="shared" si="12"/>
        <v>15.020215109964003</v>
      </c>
      <c r="CH54" s="4">
        <f t="shared" si="13"/>
        <v>95.531831674304414</v>
      </c>
    </row>
    <row r="55" spans="1:86">
      <c r="A55" s="2">
        <v>42439</v>
      </c>
      <c r="B55" s="29">
        <v>0.38742915509259257</v>
      </c>
      <c r="C55" s="4">
        <v>13.95</v>
      </c>
      <c r="D55" s="4">
        <v>6.5000000000000002E-2</v>
      </c>
      <c r="E55" s="4" t="s">
        <v>155</v>
      </c>
      <c r="F55" s="4">
        <v>650</v>
      </c>
      <c r="G55" s="4">
        <v>163.9</v>
      </c>
      <c r="H55" s="4">
        <v>2</v>
      </c>
      <c r="I55" s="4">
        <v>3235.3</v>
      </c>
      <c r="K55" s="4">
        <v>1.22</v>
      </c>
      <c r="L55" s="4">
        <v>341</v>
      </c>
      <c r="M55" s="4">
        <v>0.87680000000000002</v>
      </c>
      <c r="N55" s="4">
        <v>12.230700000000001</v>
      </c>
      <c r="O55" s="4">
        <v>5.7000000000000002E-2</v>
      </c>
      <c r="P55" s="4">
        <v>143.6814</v>
      </c>
      <c r="Q55" s="4">
        <v>1.7630999999999999</v>
      </c>
      <c r="R55" s="4">
        <v>145.4</v>
      </c>
      <c r="S55" s="4">
        <v>113.2338</v>
      </c>
      <c r="T55" s="4">
        <v>1.3895</v>
      </c>
      <c r="U55" s="4">
        <v>114.6</v>
      </c>
      <c r="V55" s="4">
        <v>3235.3155000000002</v>
      </c>
      <c r="Y55" s="4">
        <v>299.29899999999998</v>
      </c>
      <c r="Z55" s="4">
        <v>0</v>
      </c>
      <c r="AA55" s="4">
        <v>1.0734999999999999</v>
      </c>
      <c r="AB55" s="4" t="s">
        <v>384</v>
      </c>
      <c r="AC55" s="4">
        <v>0</v>
      </c>
      <c r="AD55" s="4">
        <v>12</v>
      </c>
      <c r="AE55" s="4">
        <v>834</v>
      </c>
      <c r="AF55" s="4">
        <v>862</v>
      </c>
      <c r="AG55" s="4">
        <v>873</v>
      </c>
      <c r="AH55" s="4">
        <v>76</v>
      </c>
      <c r="AI55" s="4">
        <v>17.79</v>
      </c>
      <c r="AJ55" s="4">
        <v>0.41</v>
      </c>
      <c r="AK55" s="4">
        <v>984</v>
      </c>
      <c r="AL55" s="4">
        <v>-2</v>
      </c>
      <c r="AM55" s="4">
        <v>0</v>
      </c>
      <c r="AN55" s="4">
        <v>22</v>
      </c>
      <c r="AO55" s="4">
        <v>192</v>
      </c>
      <c r="AP55" s="4">
        <v>190</v>
      </c>
      <c r="AQ55" s="4">
        <v>3.3</v>
      </c>
      <c r="AR55" s="4">
        <v>195</v>
      </c>
      <c r="AS55" s="4" t="s">
        <v>155</v>
      </c>
      <c r="AT55" s="4">
        <v>2</v>
      </c>
      <c r="AU55" s="5">
        <v>0.5953356481481481</v>
      </c>
      <c r="AV55" s="4">
        <v>47.159942000000001</v>
      </c>
      <c r="AW55" s="4">
        <v>-88.484129999999993</v>
      </c>
      <c r="AX55" s="4">
        <v>312.60000000000002</v>
      </c>
      <c r="AY55" s="4">
        <v>35.5</v>
      </c>
      <c r="AZ55" s="4">
        <v>12</v>
      </c>
      <c r="BA55" s="4">
        <v>10</v>
      </c>
      <c r="BB55" s="4" t="s">
        <v>436</v>
      </c>
      <c r="BC55" s="4">
        <v>1.4787999999999999</v>
      </c>
      <c r="BD55" s="4">
        <v>1.1303000000000001</v>
      </c>
      <c r="BE55" s="4">
        <v>2.3393999999999999</v>
      </c>
      <c r="BF55" s="4">
        <v>14.063000000000001</v>
      </c>
      <c r="BG55" s="4">
        <v>14.77</v>
      </c>
      <c r="BH55" s="4">
        <v>1.05</v>
      </c>
      <c r="BI55" s="4">
        <v>14.057</v>
      </c>
      <c r="BJ55" s="4">
        <v>2941.6669999999999</v>
      </c>
      <c r="BK55" s="4">
        <v>8.7240000000000002</v>
      </c>
      <c r="BL55" s="4">
        <v>3.6190000000000002</v>
      </c>
      <c r="BM55" s="4">
        <v>4.3999999999999997E-2</v>
      </c>
      <c r="BN55" s="4">
        <v>3.6629999999999998</v>
      </c>
      <c r="BO55" s="4">
        <v>2.8519999999999999</v>
      </c>
      <c r="BP55" s="4">
        <v>3.5000000000000003E-2</v>
      </c>
      <c r="BQ55" s="4">
        <v>2.887</v>
      </c>
      <c r="BR55" s="4">
        <v>25.730799999999999</v>
      </c>
      <c r="BU55" s="4">
        <v>14.282</v>
      </c>
      <c r="BW55" s="4">
        <v>187.727</v>
      </c>
      <c r="BX55" s="4">
        <v>0.245584</v>
      </c>
      <c r="BY55" s="4">
        <v>-5</v>
      </c>
      <c r="BZ55" s="4">
        <v>0.63319199999999998</v>
      </c>
      <c r="CA55" s="4">
        <v>6.0014589999999997</v>
      </c>
      <c r="CB55" s="4">
        <v>12.790478</v>
      </c>
      <c r="CC55" s="4">
        <f t="shared" si="9"/>
        <v>1.5855854677999999</v>
      </c>
      <c r="CE55" s="4">
        <f t="shared" si="10"/>
        <v>13187.757537438289</v>
      </c>
      <c r="CF55" s="4">
        <f t="shared" si="11"/>
        <v>39.110476052052</v>
      </c>
      <c r="CG55" s="4">
        <f t="shared" si="12"/>
        <v>12.942680463351</v>
      </c>
      <c r="CH55" s="4">
        <f t="shared" si="13"/>
        <v>115.3534889041884</v>
      </c>
    </row>
    <row r="56" spans="1:86">
      <c r="A56" s="2">
        <v>42439</v>
      </c>
      <c r="B56" s="29">
        <v>0.38744072916666666</v>
      </c>
      <c r="C56" s="4">
        <v>14.034000000000001</v>
      </c>
      <c r="D56" s="4">
        <v>6.4899999999999999E-2</v>
      </c>
      <c r="E56" s="4" t="s">
        <v>155</v>
      </c>
      <c r="F56" s="4">
        <v>649.35456099999999</v>
      </c>
      <c r="G56" s="4">
        <v>147.6</v>
      </c>
      <c r="H56" s="4">
        <v>-6.6</v>
      </c>
      <c r="I56" s="4">
        <v>3232.1</v>
      </c>
      <c r="K56" s="4">
        <v>1.1000000000000001</v>
      </c>
      <c r="L56" s="4">
        <v>348</v>
      </c>
      <c r="M56" s="4">
        <v>0.876</v>
      </c>
      <c r="N56" s="4">
        <v>12.2948</v>
      </c>
      <c r="O56" s="4">
        <v>5.6899999999999999E-2</v>
      </c>
      <c r="P56" s="4">
        <v>129.31309999999999</v>
      </c>
      <c r="Q56" s="4">
        <v>0</v>
      </c>
      <c r="R56" s="4">
        <v>129.30000000000001</v>
      </c>
      <c r="S56" s="4">
        <v>101.91030000000001</v>
      </c>
      <c r="T56" s="4">
        <v>0</v>
      </c>
      <c r="U56" s="4">
        <v>101.9</v>
      </c>
      <c r="V56" s="4">
        <v>3232.1482000000001</v>
      </c>
      <c r="Y56" s="4">
        <v>305.21699999999998</v>
      </c>
      <c r="Z56" s="4">
        <v>0</v>
      </c>
      <c r="AA56" s="4">
        <v>0.9637</v>
      </c>
      <c r="AB56" s="4" t="s">
        <v>384</v>
      </c>
      <c r="AC56" s="4">
        <v>0</v>
      </c>
      <c r="AD56" s="4">
        <v>12</v>
      </c>
      <c r="AE56" s="4">
        <v>835</v>
      </c>
      <c r="AF56" s="4">
        <v>863</v>
      </c>
      <c r="AG56" s="4">
        <v>873</v>
      </c>
      <c r="AH56" s="4">
        <v>76</v>
      </c>
      <c r="AI56" s="4">
        <v>17.79</v>
      </c>
      <c r="AJ56" s="4">
        <v>0.41</v>
      </c>
      <c r="AK56" s="4">
        <v>984</v>
      </c>
      <c r="AL56" s="4">
        <v>-2</v>
      </c>
      <c r="AM56" s="4">
        <v>0</v>
      </c>
      <c r="AN56" s="4">
        <v>22</v>
      </c>
      <c r="AO56" s="4">
        <v>192</v>
      </c>
      <c r="AP56" s="4">
        <v>190</v>
      </c>
      <c r="AQ56" s="4">
        <v>3.1</v>
      </c>
      <c r="AR56" s="4">
        <v>195</v>
      </c>
      <c r="AS56" s="4" t="s">
        <v>155</v>
      </c>
      <c r="AT56" s="4">
        <v>2</v>
      </c>
      <c r="AU56" s="5">
        <v>0.59534722222222225</v>
      </c>
      <c r="AV56" s="4">
        <v>47.160083999999998</v>
      </c>
      <c r="AW56" s="4">
        <v>-88.484127999999998</v>
      </c>
      <c r="AX56" s="4">
        <v>312.7</v>
      </c>
      <c r="AY56" s="4">
        <v>34.9</v>
      </c>
      <c r="AZ56" s="4">
        <v>12</v>
      </c>
      <c r="BA56" s="4">
        <v>10</v>
      </c>
      <c r="BB56" s="4" t="s">
        <v>436</v>
      </c>
      <c r="BC56" s="4">
        <v>1.2908999999999999</v>
      </c>
      <c r="BD56" s="4">
        <v>1.1394</v>
      </c>
      <c r="BE56" s="4">
        <v>2.2606000000000002</v>
      </c>
      <c r="BF56" s="4">
        <v>14.063000000000001</v>
      </c>
      <c r="BG56" s="4">
        <v>14.69</v>
      </c>
      <c r="BH56" s="4">
        <v>1.04</v>
      </c>
      <c r="BI56" s="4">
        <v>14.148999999999999</v>
      </c>
      <c r="BJ56" s="4">
        <v>2942.18</v>
      </c>
      <c r="BK56" s="4">
        <v>8.6639999999999997</v>
      </c>
      <c r="BL56" s="4">
        <v>3.2410000000000001</v>
      </c>
      <c r="BM56" s="4">
        <v>0</v>
      </c>
      <c r="BN56" s="4">
        <v>3.2410000000000001</v>
      </c>
      <c r="BO56" s="4">
        <v>2.5539999999999998</v>
      </c>
      <c r="BP56" s="4">
        <v>0</v>
      </c>
      <c r="BQ56" s="4">
        <v>2.5539999999999998</v>
      </c>
      <c r="BR56" s="4">
        <v>25.5761</v>
      </c>
      <c r="BU56" s="4">
        <v>14.491</v>
      </c>
      <c r="BW56" s="4">
        <v>167.67400000000001</v>
      </c>
      <c r="BX56" s="4">
        <v>0.24548500000000001</v>
      </c>
      <c r="BY56" s="4">
        <v>-5</v>
      </c>
      <c r="BZ56" s="4">
        <v>0.63390299999999999</v>
      </c>
      <c r="CA56" s="4">
        <v>5.999028</v>
      </c>
      <c r="CB56" s="4">
        <v>12.804843</v>
      </c>
      <c r="CC56" s="4">
        <f t="shared" si="9"/>
        <v>1.5849431975999999</v>
      </c>
      <c r="CE56" s="4">
        <f t="shared" si="10"/>
        <v>13184.714490176879</v>
      </c>
      <c r="CF56" s="4">
        <f t="shared" si="11"/>
        <v>38.825757208223997</v>
      </c>
      <c r="CG56" s="4">
        <f t="shared" si="12"/>
        <v>11.445173581463999</v>
      </c>
      <c r="CH56" s="4">
        <f t="shared" si="13"/>
        <v>114.6135098030076</v>
      </c>
    </row>
    <row r="57" spans="1:86">
      <c r="A57" s="2">
        <v>42439</v>
      </c>
      <c r="B57" s="29">
        <v>0.3874523032407407</v>
      </c>
      <c r="C57" s="4">
        <v>14.06</v>
      </c>
      <c r="D57" s="4">
        <v>6.4100000000000004E-2</v>
      </c>
      <c r="E57" s="4" t="s">
        <v>155</v>
      </c>
      <c r="F57" s="4">
        <v>640.74870899999996</v>
      </c>
      <c r="G57" s="4">
        <v>147.30000000000001</v>
      </c>
      <c r="H57" s="4">
        <v>-6.6</v>
      </c>
      <c r="I57" s="4">
        <v>3187.7</v>
      </c>
      <c r="K57" s="4">
        <v>1.02</v>
      </c>
      <c r="L57" s="4">
        <v>358</v>
      </c>
      <c r="M57" s="4">
        <v>0.87590000000000001</v>
      </c>
      <c r="N57" s="4">
        <v>12.315</v>
      </c>
      <c r="O57" s="4">
        <v>5.6099999999999997E-2</v>
      </c>
      <c r="P57" s="4">
        <v>129.04900000000001</v>
      </c>
      <c r="Q57" s="4">
        <v>0</v>
      </c>
      <c r="R57" s="4">
        <v>129</v>
      </c>
      <c r="S57" s="4">
        <v>101.7022</v>
      </c>
      <c r="T57" s="4">
        <v>0</v>
      </c>
      <c r="U57" s="4">
        <v>101.7</v>
      </c>
      <c r="V57" s="4">
        <v>3187.7256000000002</v>
      </c>
      <c r="Y57" s="4">
        <v>313.68200000000002</v>
      </c>
      <c r="Z57" s="4">
        <v>0</v>
      </c>
      <c r="AA57" s="4">
        <v>0.89580000000000004</v>
      </c>
      <c r="AB57" s="4" t="s">
        <v>384</v>
      </c>
      <c r="AC57" s="4">
        <v>0</v>
      </c>
      <c r="AD57" s="4">
        <v>12</v>
      </c>
      <c r="AE57" s="4">
        <v>835</v>
      </c>
      <c r="AF57" s="4">
        <v>861</v>
      </c>
      <c r="AG57" s="4">
        <v>873</v>
      </c>
      <c r="AH57" s="4">
        <v>76</v>
      </c>
      <c r="AI57" s="4">
        <v>17.79</v>
      </c>
      <c r="AJ57" s="4">
        <v>0.41</v>
      </c>
      <c r="AK57" s="4">
        <v>984</v>
      </c>
      <c r="AL57" s="4">
        <v>-2</v>
      </c>
      <c r="AM57" s="4">
        <v>0</v>
      </c>
      <c r="AN57" s="4">
        <v>22</v>
      </c>
      <c r="AO57" s="4">
        <v>191.1</v>
      </c>
      <c r="AP57" s="4">
        <v>190</v>
      </c>
      <c r="AQ57" s="4">
        <v>3.1</v>
      </c>
      <c r="AR57" s="4">
        <v>195</v>
      </c>
      <c r="AS57" s="4" t="s">
        <v>155</v>
      </c>
      <c r="AT57" s="4">
        <v>2</v>
      </c>
      <c r="AU57" s="5">
        <v>0.59535879629629629</v>
      </c>
      <c r="AV57" s="4">
        <v>47.160215000000001</v>
      </c>
      <c r="AW57" s="4">
        <v>-88.484112999999994</v>
      </c>
      <c r="AX57" s="4">
        <v>312.7</v>
      </c>
      <c r="AY57" s="4">
        <v>33.299999999999997</v>
      </c>
      <c r="AZ57" s="4">
        <v>12</v>
      </c>
      <c r="BA57" s="4">
        <v>10</v>
      </c>
      <c r="BB57" s="4" t="s">
        <v>436</v>
      </c>
      <c r="BC57" s="4">
        <v>1.5303</v>
      </c>
      <c r="BD57" s="4">
        <v>1</v>
      </c>
      <c r="BE57" s="4">
        <v>2.4</v>
      </c>
      <c r="BF57" s="4">
        <v>14.063000000000001</v>
      </c>
      <c r="BG57" s="4">
        <v>14.67</v>
      </c>
      <c r="BH57" s="4">
        <v>1.04</v>
      </c>
      <c r="BI57" s="4">
        <v>14.169</v>
      </c>
      <c r="BJ57" s="4">
        <v>2943.5210000000002</v>
      </c>
      <c r="BK57" s="4">
        <v>8.5380000000000003</v>
      </c>
      <c r="BL57" s="4">
        <v>3.23</v>
      </c>
      <c r="BM57" s="4">
        <v>0</v>
      </c>
      <c r="BN57" s="4">
        <v>3.23</v>
      </c>
      <c r="BO57" s="4">
        <v>2.5459999999999998</v>
      </c>
      <c r="BP57" s="4">
        <v>0</v>
      </c>
      <c r="BQ57" s="4">
        <v>2.5459999999999998</v>
      </c>
      <c r="BR57" s="4">
        <v>25.194700000000001</v>
      </c>
      <c r="BU57" s="4">
        <v>14.875</v>
      </c>
      <c r="BW57" s="4">
        <v>155.69</v>
      </c>
      <c r="BX57" s="4">
        <v>0.24771199999999999</v>
      </c>
      <c r="BY57" s="4">
        <v>-5</v>
      </c>
      <c r="BZ57" s="4">
        <v>0.63490400000000002</v>
      </c>
      <c r="CA57" s="4">
        <v>6.0534549999999996</v>
      </c>
      <c r="CB57" s="4">
        <v>12.825059</v>
      </c>
      <c r="CC57" s="4">
        <f t="shared" si="9"/>
        <v>1.5993228109999997</v>
      </c>
      <c r="CE57" s="4">
        <f t="shared" si="10"/>
        <v>13310.398520546085</v>
      </c>
      <c r="CF57" s="4">
        <f t="shared" si="11"/>
        <v>38.608245896129993</v>
      </c>
      <c r="CG57" s="4">
        <f t="shared" si="12"/>
        <v>11.512836033209998</v>
      </c>
      <c r="CH57" s="4">
        <f t="shared" si="13"/>
        <v>113.9286920683095</v>
      </c>
    </row>
    <row r="58" spans="1:86">
      <c r="A58" s="2">
        <v>42439</v>
      </c>
      <c r="B58" s="29">
        <v>0.38746387731481485</v>
      </c>
      <c r="C58" s="4">
        <v>13.878</v>
      </c>
      <c r="D58" s="4">
        <v>7.0900000000000005E-2</v>
      </c>
      <c r="E58" s="4" t="s">
        <v>155</v>
      </c>
      <c r="F58" s="4">
        <v>708.53210999999999</v>
      </c>
      <c r="G58" s="4">
        <v>161.80000000000001</v>
      </c>
      <c r="H58" s="4">
        <v>-1.4</v>
      </c>
      <c r="I58" s="4">
        <v>3421.8</v>
      </c>
      <c r="K58" s="4">
        <v>0.9</v>
      </c>
      <c r="L58" s="4">
        <v>387</v>
      </c>
      <c r="M58" s="4">
        <v>0.877</v>
      </c>
      <c r="N58" s="4">
        <v>12.170999999999999</v>
      </c>
      <c r="O58" s="4">
        <v>6.2100000000000002E-2</v>
      </c>
      <c r="P58" s="4">
        <v>141.8734</v>
      </c>
      <c r="Q58" s="4">
        <v>0</v>
      </c>
      <c r="R58" s="4">
        <v>141.9</v>
      </c>
      <c r="S58" s="4">
        <v>111.809</v>
      </c>
      <c r="T58" s="4">
        <v>0</v>
      </c>
      <c r="U58" s="4">
        <v>111.8</v>
      </c>
      <c r="V58" s="4">
        <v>3421.8398999999999</v>
      </c>
      <c r="Y58" s="4">
        <v>339.10500000000002</v>
      </c>
      <c r="Z58" s="4">
        <v>0</v>
      </c>
      <c r="AA58" s="4">
        <v>0.7893</v>
      </c>
      <c r="AB58" s="4" t="s">
        <v>384</v>
      </c>
      <c r="AC58" s="4">
        <v>0</v>
      </c>
      <c r="AD58" s="4">
        <v>11.9</v>
      </c>
      <c r="AE58" s="4">
        <v>836</v>
      </c>
      <c r="AF58" s="4">
        <v>861</v>
      </c>
      <c r="AG58" s="4">
        <v>873</v>
      </c>
      <c r="AH58" s="4">
        <v>76</v>
      </c>
      <c r="AI58" s="4">
        <v>17.79</v>
      </c>
      <c r="AJ58" s="4">
        <v>0.41</v>
      </c>
      <c r="AK58" s="4">
        <v>984</v>
      </c>
      <c r="AL58" s="4">
        <v>-2</v>
      </c>
      <c r="AM58" s="4">
        <v>0</v>
      </c>
      <c r="AN58" s="4">
        <v>22</v>
      </c>
      <c r="AO58" s="4">
        <v>191</v>
      </c>
      <c r="AP58" s="4">
        <v>190</v>
      </c>
      <c r="AQ58" s="4">
        <v>3.1</v>
      </c>
      <c r="AR58" s="4">
        <v>195</v>
      </c>
      <c r="AS58" s="4" t="s">
        <v>155</v>
      </c>
      <c r="AT58" s="4">
        <v>2</v>
      </c>
      <c r="AU58" s="5">
        <v>0.59537037037037044</v>
      </c>
      <c r="AV58" s="4">
        <v>47.160339999999998</v>
      </c>
      <c r="AW58" s="4">
        <v>-88.484103000000005</v>
      </c>
      <c r="AX58" s="4">
        <v>312.89999999999998</v>
      </c>
      <c r="AY58" s="4">
        <v>31.4</v>
      </c>
      <c r="AZ58" s="4">
        <v>12</v>
      </c>
      <c r="BA58" s="4">
        <v>10</v>
      </c>
      <c r="BB58" s="4" t="s">
        <v>436</v>
      </c>
      <c r="BC58" s="4">
        <v>1.6909000000000001</v>
      </c>
      <c r="BD58" s="4">
        <v>1.1212</v>
      </c>
      <c r="BE58" s="4">
        <v>2.5211999999999999</v>
      </c>
      <c r="BF58" s="4">
        <v>14.063000000000001</v>
      </c>
      <c r="BG58" s="4">
        <v>14.81</v>
      </c>
      <c r="BH58" s="4">
        <v>1.05</v>
      </c>
      <c r="BI58" s="4">
        <v>14.022</v>
      </c>
      <c r="BJ58" s="4">
        <v>2935.6909999999998</v>
      </c>
      <c r="BK58" s="4">
        <v>9.5399999999999991</v>
      </c>
      <c r="BL58" s="4">
        <v>3.5840000000000001</v>
      </c>
      <c r="BM58" s="4">
        <v>0</v>
      </c>
      <c r="BN58" s="4">
        <v>3.5840000000000001</v>
      </c>
      <c r="BO58" s="4">
        <v>2.8239999999999998</v>
      </c>
      <c r="BP58" s="4">
        <v>0</v>
      </c>
      <c r="BQ58" s="4">
        <v>2.8239999999999998</v>
      </c>
      <c r="BR58" s="4">
        <v>27.292200000000001</v>
      </c>
      <c r="BU58" s="4">
        <v>16.228000000000002</v>
      </c>
      <c r="BW58" s="4">
        <v>138.43100000000001</v>
      </c>
      <c r="BX58" s="4">
        <v>0.32935999999999999</v>
      </c>
      <c r="BY58" s="4">
        <v>-5</v>
      </c>
      <c r="BZ58" s="4">
        <v>0.63138399999999995</v>
      </c>
      <c r="CA58" s="4">
        <v>8.0487350000000006</v>
      </c>
      <c r="CB58" s="4">
        <v>12.753957</v>
      </c>
      <c r="CC58" s="4">
        <f t="shared" si="9"/>
        <v>2.126475787</v>
      </c>
      <c r="CE58" s="4">
        <f t="shared" si="10"/>
        <v>17650.563378961095</v>
      </c>
      <c r="CF58" s="4">
        <f t="shared" si="11"/>
        <v>57.358344129300001</v>
      </c>
      <c r="CG58" s="4">
        <f t="shared" si="12"/>
        <v>16.979031847080002</v>
      </c>
      <c r="CH58" s="4">
        <f t="shared" si="13"/>
        <v>164.09176096914902</v>
      </c>
    </row>
    <row r="59" spans="1:86">
      <c r="A59" s="2">
        <v>42439</v>
      </c>
      <c r="B59" s="29">
        <v>0.38747545138888889</v>
      </c>
      <c r="C59" s="4">
        <v>13.525</v>
      </c>
      <c r="D59" s="4">
        <v>6.7199999999999996E-2</v>
      </c>
      <c r="E59" s="4" t="s">
        <v>155</v>
      </c>
      <c r="F59" s="4">
        <v>672.32633299999998</v>
      </c>
      <c r="G59" s="4">
        <v>211.9</v>
      </c>
      <c r="H59" s="4">
        <v>-1.4</v>
      </c>
      <c r="I59" s="4">
        <v>3816.3</v>
      </c>
      <c r="K59" s="4">
        <v>0.8</v>
      </c>
      <c r="L59" s="4">
        <v>386</v>
      </c>
      <c r="M59" s="4">
        <v>0.87939999999999996</v>
      </c>
      <c r="N59" s="4">
        <v>11.8942</v>
      </c>
      <c r="O59" s="4">
        <v>5.91E-2</v>
      </c>
      <c r="P59" s="4">
        <v>186.34190000000001</v>
      </c>
      <c r="Q59" s="4">
        <v>0</v>
      </c>
      <c r="R59" s="4">
        <v>186.3</v>
      </c>
      <c r="S59" s="4">
        <v>146.85409999999999</v>
      </c>
      <c r="T59" s="4">
        <v>0</v>
      </c>
      <c r="U59" s="4">
        <v>146.9</v>
      </c>
      <c r="V59" s="4">
        <v>3816.25</v>
      </c>
      <c r="Y59" s="4">
        <v>339.66</v>
      </c>
      <c r="Z59" s="4">
        <v>0</v>
      </c>
      <c r="AA59" s="4">
        <v>0.70350000000000001</v>
      </c>
      <c r="AB59" s="4" t="s">
        <v>384</v>
      </c>
      <c r="AC59" s="4">
        <v>0</v>
      </c>
      <c r="AD59" s="4">
        <v>12</v>
      </c>
      <c r="AE59" s="4">
        <v>836</v>
      </c>
      <c r="AF59" s="4">
        <v>862</v>
      </c>
      <c r="AG59" s="4">
        <v>873</v>
      </c>
      <c r="AH59" s="4">
        <v>76</v>
      </c>
      <c r="AI59" s="4">
        <v>17.79</v>
      </c>
      <c r="AJ59" s="4">
        <v>0.41</v>
      </c>
      <c r="AK59" s="4">
        <v>984</v>
      </c>
      <c r="AL59" s="4">
        <v>-2</v>
      </c>
      <c r="AM59" s="4">
        <v>0</v>
      </c>
      <c r="AN59" s="4">
        <v>22</v>
      </c>
      <c r="AO59" s="4">
        <v>191</v>
      </c>
      <c r="AP59" s="4">
        <v>190</v>
      </c>
      <c r="AQ59" s="4">
        <v>3.1</v>
      </c>
      <c r="AR59" s="4">
        <v>195</v>
      </c>
      <c r="AS59" s="4" t="s">
        <v>155</v>
      </c>
      <c r="AT59" s="4">
        <v>2</v>
      </c>
      <c r="AU59" s="5">
        <v>0.59538194444444448</v>
      </c>
      <c r="AV59" s="4">
        <v>47.160463</v>
      </c>
      <c r="AW59" s="4">
        <v>-88.484082000000001</v>
      </c>
      <c r="AX59" s="4">
        <v>313.3</v>
      </c>
      <c r="AY59" s="4">
        <v>31.4</v>
      </c>
      <c r="AZ59" s="4">
        <v>12</v>
      </c>
      <c r="BA59" s="4">
        <v>10</v>
      </c>
      <c r="BB59" s="4" t="s">
        <v>436</v>
      </c>
      <c r="BC59" s="4">
        <v>1.9302999999999999</v>
      </c>
      <c r="BD59" s="4">
        <v>1.2787999999999999</v>
      </c>
      <c r="BE59" s="4">
        <v>2.8</v>
      </c>
      <c r="BF59" s="4">
        <v>14.063000000000001</v>
      </c>
      <c r="BG59" s="4">
        <v>15.12</v>
      </c>
      <c r="BH59" s="4">
        <v>1.07</v>
      </c>
      <c r="BI59" s="4">
        <v>13.712</v>
      </c>
      <c r="BJ59" s="4">
        <v>2925.0140000000001</v>
      </c>
      <c r="BK59" s="4">
        <v>9.2539999999999996</v>
      </c>
      <c r="BL59" s="4">
        <v>4.7990000000000004</v>
      </c>
      <c r="BM59" s="4">
        <v>0</v>
      </c>
      <c r="BN59" s="4">
        <v>4.7990000000000004</v>
      </c>
      <c r="BO59" s="4">
        <v>3.782</v>
      </c>
      <c r="BP59" s="4">
        <v>0</v>
      </c>
      <c r="BQ59" s="4">
        <v>3.782</v>
      </c>
      <c r="BR59" s="4">
        <v>31.033200000000001</v>
      </c>
      <c r="BU59" s="4">
        <v>16.571999999999999</v>
      </c>
      <c r="BW59" s="4">
        <v>125.79900000000001</v>
      </c>
      <c r="BX59" s="4">
        <v>0.15087200000000001</v>
      </c>
      <c r="BY59" s="4">
        <v>-5</v>
      </c>
      <c r="BZ59" s="4">
        <v>0.63461599999999996</v>
      </c>
      <c r="CA59" s="4">
        <v>3.6869350000000001</v>
      </c>
      <c r="CB59" s="4">
        <v>12.819243</v>
      </c>
      <c r="CC59" s="4">
        <f t="shared" si="9"/>
        <v>0.97408822699999997</v>
      </c>
      <c r="CE59" s="4">
        <f t="shared" si="10"/>
        <v>8055.8993595912298</v>
      </c>
      <c r="CF59" s="4">
        <f t="shared" si="11"/>
        <v>25.486815678029998</v>
      </c>
      <c r="CG59" s="4">
        <f t="shared" si="12"/>
        <v>10.416159162990001</v>
      </c>
      <c r="CH59" s="4">
        <f t="shared" si="13"/>
        <v>85.469791257774006</v>
      </c>
    </row>
    <row r="60" spans="1:86">
      <c r="A60" s="2">
        <v>42439</v>
      </c>
      <c r="B60" s="29">
        <v>0.38748702546296299</v>
      </c>
      <c r="C60" s="4">
        <v>13.281000000000001</v>
      </c>
      <c r="D60" s="4">
        <v>5.8200000000000002E-2</v>
      </c>
      <c r="E60" s="4" t="s">
        <v>155</v>
      </c>
      <c r="F60" s="4">
        <v>581.63420799999994</v>
      </c>
      <c r="G60" s="4">
        <v>393.5</v>
      </c>
      <c r="H60" s="4">
        <v>-1.4</v>
      </c>
      <c r="I60" s="4">
        <v>3558.3</v>
      </c>
      <c r="K60" s="4">
        <v>1.02</v>
      </c>
      <c r="L60" s="4">
        <v>366</v>
      </c>
      <c r="M60" s="4">
        <v>0.88160000000000005</v>
      </c>
      <c r="N60" s="4">
        <v>11.7087</v>
      </c>
      <c r="O60" s="4">
        <v>5.1299999999999998E-2</v>
      </c>
      <c r="P60" s="4">
        <v>346.87909999999999</v>
      </c>
      <c r="Q60" s="4">
        <v>0</v>
      </c>
      <c r="R60" s="4">
        <v>346.9</v>
      </c>
      <c r="S60" s="4">
        <v>273.37189999999998</v>
      </c>
      <c r="T60" s="4">
        <v>0</v>
      </c>
      <c r="U60" s="4">
        <v>273.39999999999998</v>
      </c>
      <c r="V60" s="4">
        <v>3558.3478</v>
      </c>
      <c r="Y60" s="4">
        <v>323.07900000000001</v>
      </c>
      <c r="Z60" s="4">
        <v>0</v>
      </c>
      <c r="AA60" s="4">
        <v>0.90129999999999999</v>
      </c>
      <c r="AB60" s="4" t="s">
        <v>384</v>
      </c>
      <c r="AC60" s="4">
        <v>0</v>
      </c>
      <c r="AD60" s="4">
        <v>11.9</v>
      </c>
      <c r="AE60" s="4">
        <v>836</v>
      </c>
      <c r="AF60" s="4">
        <v>864</v>
      </c>
      <c r="AG60" s="4">
        <v>874</v>
      </c>
      <c r="AH60" s="4">
        <v>76</v>
      </c>
      <c r="AI60" s="4">
        <v>17.79</v>
      </c>
      <c r="AJ60" s="4">
        <v>0.41</v>
      </c>
      <c r="AK60" s="4">
        <v>984</v>
      </c>
      <c r="AL60" s="4">
        <v>-2</v>
      </c>
      <c r="AM60" s="4">
        <v>0</v>
      </c>
      <c r="AN60" s="4">
        <v>22</v>
      </c>
      <c r="AO60" s="4">
        <v>191</v>
      </c>
      <c r="AP60" s="4">
        <v>190</v>
      </c>
      <c r="AQ60" s="4">
        <v>3</v>
      </c>
      <c r="AR60" s="4">
        <v>195</v>
      </c>
      <c r="AS60" s="4" t="s">
        <v>155</v>
      </c>
      <c r="AT60" s="4">
        <v>2</v>
      </c>
      <c r="AU60" s="5">
        <v>0.59539351851851852</v>
      </c>
      <c r="AV60" s="4">
        <v>47.160587999999997</v>
      </c>
      <c r="AW60" s="4">
        <v>-88.484054999999998</v>
      </c>
      <c r="AX60" s="4">
        <v>313.5</v>
      </c>
      <c r="AY60" s="4">
        <v>31.2</v>
      </c>
      <c r="AZ60" s="4">
        <v>12</v>
      </c>
      <c r="BA60" s="4">
        <v>10</v>
      </c>
      <c r="BB60" s="4" t="s">
        <v>436</v>
      </c>
      <c r="BC60" s="4">
        <v>1.7576000000000001</v>
      </c>
      <c r="BD60" s="4">
        <v>1.0303</v>
      </c>
      <c r="BE60" s="4">
        <v>2.5575999999999999</v>
      </c>
      <c r="BF60" s="4">
        <v>14.063000000000001</v>
      </c>
      <c r="BG60" s="4">
        <v>15.41</v>
      </c>
      <c r="BH60" s="4">
        <v>1.1000000000000001</v>
      </c>
      <c r="BI60" s="4">
        <v>13.429</v>
      </c>
      <c r="BJ60" s="4">
        <v>2931.6469999999999</v>
      </c>
      <c r="BK60" s="4">
        <v>8.1720000000000006</v>
      </c>
      <c r="BL60" s="4">
        <v>9.0950000000000006</v>
      </c>
      <c r="BM60" s="4">
        <v>0</v>
      </c>
      <c r="BN60" s="4">
        <v>9.0950000000000006</v>
      </c>
      <c r="BO60" s="4">
        <v>7.1680000000000001</v>
      </c>
      <c r="BP60" s="4">
        <v>0</v>
      </c>
      <c r="BQ60" s="4">
        <v>7.1680000000000001</v>
      </c>
      <c r="BR60" s="4">
        <v>29.460999999999999</v>
      </c>
      <c r="BU60" s="4">
        <v>16.048999999999999</v>
      </c>
      <c r="BW60" s="4">
        <v>164.09299999999999</v>
      </c>
      <c r="BX60" s="4">
        <v>0.39044800000000002</v>
      </c>
      <c r="BY60" s="4">
        <v>-5</v>
      </c>
      <c r="BZ60" s="4">
        <v>0.63319199999999998</v>
      </c>
      <c r="CA60" s="4">
        <v>9.5415729999999996</v>
      </c>
      <c r="CB60" s="4">
        <v>12.790478</v>
      </c>
      <c r="CC60" s="4">
        <f t="shared" si="9"/>
        <v>2.5208835865999997</v>
      </c>
      <c r="CE60" s="4">
        <f t="shared" si="10"/>
        <v>20895.475323966057</v>
      </c>
      <c r="CF60" s="4">
        <f t="shared" si="11"/>
        <v>58.246379713331997</v>
      </c>
      <c r="CG60" s="4">
        <f t="shared" si="12"/>
        <v>51.090314462207999</v>
      </c>
      <c r="CH60" s="4">
        <f t="shared" si="13"/>
        <v>209.98489876829098</v>
      </c>
    </row>
    <row r="61" spans="1:86">
      <c r="A61" s="2">
        <v>42439</v>
      </c>
      <c r="B61" s="29">
        <v>0.38749859953703703</v>
      </c>
      <c r="C61" s="4">
        <v>13.547000000000001</v>
      </c>
      <c r="D61" s="4">
        <v>5.0799999999999998E-2</v>
      </c>
      <c r="E61" s="4" t="s">
        <v>155</v>
      </c>
      <c r="F61" s="4">
        <v>507.57998400000002</v>
      </c>
      <c r="G61" s="4">
        <v>474.2</v>
      </c>
      <c r="H61" s="4">
        <v>2</v>
      </c>
      <c r="I61" s="4">
        <v>3339.4</v>
      </c>
      <c r="K61" s="4">
        <v>1.44</v>
      </c>
      <c r="L61" s="4">
        <v>366</v>
      </c>
      <c r="M61" s="4">
        <v>0.87980000000000003</v>
      </c>
      <c r="N61" s="4">
        <v>11.9191</v>
      </c>
      <c r="O61" s="4">
        <v>4.4699999999999997E-2</v>
      </c>
      <c r="P61" s="4">
        <v>417.2296</v>
      </c>
      <c r="Q61" s="4">
        <v>1.7986</v>
      </c>
      <c r="R61" s="4">
        <v>419</v>
      </c>
      <c r="S61" s="4">
        <v>328.81439999999998</v>
      </c>
      <c r="T61" s="4">
        <v>1.4174</v>
      </c>
      <c r="U61" s="4">
        <v>330.2</v>
      </c>
      <c r="V61" s="4">
        <v>3339.4267</v>
      </c>
      <c r="Y61" s="4">
        <v>321.98399999999998</v>
      </c>
      <c r="Z61" s="4">
        <v>0</v>
      </c>
      <c r="AA61" s="4">
        <v>1.2682</v>
      </c>
      <c r="AB61" s="4" t="s">
        <v>384</v>
      </c>
      <c r="AC61" s="4">
        <v>0</v>
      </c>
      <c r="AD61" s="4">
        <v>12</v>
      </c>
      <c r="AE61" s="4">
        <v>837</v>
      </c>
      <c r="AF61" s="4">
        <v>865</v>
      </c>
      <c r="AG61" s="4">
        <v>875</v>
      </c>
      <c r="AH61" s="4">
        <v>76</v>
      </c>
      <c r="AI61" s="4">
        <v>17.79</v>
      </c>
      <c r="AJ61" s="4">
        <v>0.41</v>
      </c>
      <c r="AK61" s="4">
        <v>984</v>
      </c>
      <c r="AL61" s="4">
        <v>-2</v>
      </c>
      <c r="AM61" s="4">
        <v>0</v>
      </c>
      <c r="AN61" s="4">
        <v>22</v>
      </c>
      <c r="AO61" s="4">
        <v>191</v>
      </c>
      <c r="AP61" s="4">
        <v>190</v>
      </c>
      <c r="AQ61" s="4">
        <v>3</v>
      </c>
      <c r="AR61" s="4">
        <v>195</v>
      </c>
      <c r="AS61" s="4" t="s">
        <v>155</v>
      </c>
      <c r="AT61" s="4">
        <v>2</v>
      </c>
      <c r="AU61" s="5">
        <v>0.59540509259259256</v>
      </c>
      <c r="AV61" s="4">
        <v>47.160711999999997</v>
      </c>
      <c r="AW61" s="4">
        <v>-88.484016999999994</v>
      </c>
      <c r="AX61" s="4">
        <v>313.7</v>
      </c>
      <c r="AY61" s="4">
        <v>31.2</v>
      </c>
      <c r="AZ61" s="4">
        <v>12</v>
      </c>
      <c r="BA61" s="4">
        <v>10</v>
      </c>
      <c r="BB61" s="4" t="s">
        <v>436</v>
      </c>
      <c r="BC61" s="4">
        <v>1.2302999999999999</v>
      </c>
      <c r="BD61" s="4">
        <v>1.1000000000000001</v>
      </c>
      <c r="BE61" s="4">
        <v>2.0303</v>
      </c>
      <c r="BF61" s="4">
        <v>14.063000000000001</v>
      </c>
      <c r="BG61" s="4">
        <v>15.17</v>
      </c>
      <c r="BH61" s="4">
        <v>1.08</v>
      </c>
      <c r="BI61" s="4">
        <v>13.662000000000001</v>
      </c>
      <c r="BJ61" s="4">
        <v>2940.0450000000001</v>
      </c>
      <c r="BK61" s="4">
        <v>7.0110000000000001</v>
      </c>
      <c r="BL61" s="4">
        <v>10.778</v>
      </c>
      <c r="BM61" s="4">
        <v>4.5999999999999999E-2</v>
      </c>
      <c r="BN61" s="4">
        <v>10.824</v>
      </c>
      <c r="BO61" s="4">
        <v>8.4939999999999998</v>
      </c>
      <c r="BP61" s="4">
        <v>3.6999999999999998E-2</v>
      </c>
      <c r="BQ61" s="4">
        <v>8.5299999999999994</v>
      </c>
      <c r="BR61" s="4">
        <v>27.238199999999999</v>
      </c>
      <c r="BU61" s="4">
        <v>15.757999999999999</v>
      </c>
      <c r="BW61" s="4">
        <v>227.46</v>
      </c>
      <c r="BX61" s="4">
        <v>0.47314400000000001</v>
      </c>
      <c r="BY61" s="4">
        <v>-5</v>
      </c>
      <c r="BZ61" s="4">
        <v>0.63300000000000001</v>
      </c>
      <c r="CA61" s="4">
        <v>11.562455999999999</v>
      </c>
      <c r="CB61" s="4">
        <v>12.7866</v>
      </c>
      <c r="CC61" s="4">
        <f t="shared" si="9"/>
        <v>3.0548008751999998</v>
      </c>
      <c r="CE61" s="4">
        <f t="shared" si="10"/>
        <v>25393.623290038438</v>
      </c>
      <c r="CF61" s="4">
        <f t="shared" si="11"/>
        <v>60.555091124951993</v>
      </c>
      <c r="CG61" s="4">
        <f t="shared" si="12"/>
        <v>73.674929010959985</v>
      </c>
      <c r="CH61" s="4">
        <f t="shared" si="13"/>
        <v>235.26054529734236</v>
      </c>
    </row>
    <row r="62" spans="1:86">
      <c r="A62" s="2">
        <v>42439</v>
      </c>
      <c r="B62" s="29">
        <v>0.38751017361111112</v>
      </c>
      <c r="C62" s="4">
        <v>13.739000000000001</v>
      </c>
      <c r="D62" s="4">
        <v>4.99E-2</v>
      </c>
      <c r="E62" s="4" t="s">
        <v>155</v>
      </c>
      <c r="F62" s="4">
        <v>499.35429099999999</v>
      </c>
      <c r="G62" s="4">
        <v>336.5</v>
      </c>
      <c r="H62" s="4">
        <v>3.8</v>
      </c>
      <c r="I62" s="4">
        <v>3305.2</v>
      </c>
      <c r="K62" s="4">
        <v>1.7</v>
      </c>
      <c r="L62" s="4">
        <v>372</v>
      </c>
      <c r="M62" s="4">
        <v>0.87839999999999996</v>
      </c>
      <c r="N62" s="4">
        <v>12.0684</v>
      </c>
      <c r="O62" s="4">
        <v>4.3900000000000002E-2</v>
      </c>
      <c r="P62" s="4">
        <v>295.5806</v>
      </c>
      <c r="Q62" s="4">
        <v>3.3652000000000002</v>
      </c>
      <c r="R62" s="4">
        <v>298.89999999999998</v>
      </c>
      <c r="S62" s="4">
        <v>232.94409999999999</v>
      </c>
      <c r="T62" s="4">
        <v>2.6520999999999999</v>
      </c>
      <c r="U62" s="4">
        <v>235.6</v>
      </c>
      <c r="V62" s="4">
        <v>3305.1653000000001</v>
      </c>
      <c r="Y62" s="4">
        <v>326.64699999999999</v>
      </c>
      <c r="Z62" s="4">
        <v>0</v>
      </c>
      <c r="AA62" s="4">
        <v>1.4932000000000001</v>
      </c>
      <c r="AB62" s="4" t="s">
        <v>384</v>
      </c>
      <c r="AC62" s="4">
        <v>0</v>
      </c>
      <c r="AD62" s="4">
        <v>12</v>
      </c>
      <c r="AE62" s="4">
        <v>836</v>
      </c>
      <c r="AF62" s="4">
        <v>864</v>
      </c>
      <c r="AG62" s="4">
        <v>873</v>
      </c>
      <c r="AH62" s="4">
        <v>76</v>
      </c>
      <c r="AI62" s="4">
        <v>17.79</v>
      </c>
      <c r="AJ62" s="4">
        <v>0.41</v>
      </c>
      <c r="AK62" s="4">
        <v>984</v>
      </c>
      <c r="AL62" s="4">
        <v>-2</v>
      </c>
      <c r="AM62" s="4">
        <v>0</v>
      </c>
      <c r="AN62" s="4">
        <v>22</v>
      </c>
      <c r="AO62" s="4">
        <v>191</v>
      </c>
      <c r="AP62" s="4">
        <v>190</v>
      </c>
      <c r="AQ62" s="4">
        <v>3.1</v>
      </c>
      <c r="AR62" s="4">
        <v>195</v>
      </c>
      <c r="AS62" s="4" t="s">
        <v>155</v>
      </c>
      <c r="AT62" s="4">
        <v>2</v>
      </c>
      <c r="AU62" s="5">
        <v>0.59541666666666659</v>
      </c>
      <c r="AV62" s="4">
        <v>47.160843</v>
      </c>
      <c r="AW62" s="4">
        <v>-88.483963000000003</v>
      </c>
      <c r="AX62" s="4">
        <v>314.10000000000002</v>
      </c>
      <c r="AY62" s="4">
        <v>32</v>
      </c>
      <c r="AZ62" s="4">
        <v>12</v>
      </c>
      <c r="BA62" s="4">
        <v>10</v>
      </c>
      <c r="BB62" s="4" t="s">
        <v>436</v>
      </c>
      <c r="BC62" s="4">
        <v>1.3</v>
      </c>
      <c r="BD62" s="4">
        <v>1.1000000000000001</v>
      </c>
      <c r="BE62" s="4">
        <v>2.1</v>
      </c>
      <c r="BF62" s="4">
        <v>14.063000000000001</v>
      </c>
      <c r="BG62" s="4">
        <v>14.98</v>
      </c>
      <c r="BH62" s="4">
        <v>1.07</v>
      </c>
      <c r="BI62" s="4">
        <v>13.846</v>
      </c>
      <c r="BJ62" s="4">
        <v>2942.0520000000001</v>
      </c>
      <c r="BK62" s="4">
        <v>6.806</v>
      </c>
      <c r="BL62" s="4">
        <v>7.5460000000000003</v>
      </c>
      <c r="BM62" s="4">
        <v>8.5999999999999993E-2</v>
      </c>
      <c r="BN62" s="4">
        <v>7.6319999999999997</v>
      </c>
      <c r="BO62" s="4">
        <v>5.9470000000000001</v>
      </c>
      <c r="BP62" s="4">
        <v>6.8000000000000005E-2</v>
      </c>
      <c r="BQ62" s="4">
        <v>6.0149999999999997</v>
      </c>
      <c r="BR62" s="4">
        <v>26.6434</v>
      </c>
      <c r="BU62" s="4">
        <v>15.798999999999999</v>
      </c>
      <c r="BW62" s="4">
        <v>264.68599999999998</v>
      </c>
      <c r="BX62" s="4">
        <v>0.41843200000000003</v>
      </c>
      <c r="BY62" s="4">
        <v>-5</v>
      </c>
      <c r="BZ62" s="4">
        <v>0.63209599999999999</v>
      </c>
      <c r="CA62" s="4">
        <v>10.225432</v>
      </c>
      <c r="CB62" s="4">
        <v>12.768338999999999</v>
      </c>
      <c r="CC62" s="4">
        <f t="shared" si="9"/>
        <v>2.7015591343999996</v>
      </c>
      <c r="CE62" s="4">
        <f t="shared" si="10"/>
        <v>22472.563241848606</v>
      </c>
      <c r="CF62" s="4">
        <f t="shared" si="11"/>
        <v>51.986934773424004</v>
      </c>
      <c r="CG62" s="4">
        <f t="shared" si="12"/>
        <v>45.944962189559995</v>
      </c>
      <c r="CH62" s="4">
        <f t="shared" si="13"/>
        <v>203.5128853867536</v>
      </c>
    </row>
    <row r="63" spans="1:86">
      <c r="A63" s="2">
        <v>42439</v>
      </c>
      <c r="B63" s="29">
        <v>0.38752174768518516</v>
      </c>
      <c r="C63" s="4">
        <v>13.912000000000001</v>
      </c>
      <c r="D63" s="4">
        <v>4.9099999999999998E-2</v>
      </c>
      <c r="E63" s="4" t="s">
        <v>155</v>
      </c>
      <c r="F63" s="4">
        <v>490.858114</v>
      </c>
      <c r="G63" s="4">
        <v>258.5</v>
      </c>
      <c r="H63" s="4">
        <v>11</v>
      </c>
      <c r="I63" s="4">
        <v>3230.3</v>
      </c>
      <c r="K63" s="4">
        <v>1.63</v>
      </c>
      <c r="L63" s="4">
        <v>375</v>
      </c>
      <c r="M63" s="4">
        <v>0.87709999999999999</v>
      </c>
      <c r="N63" s="4">
        <v>12.202</v>
      </c>
      <c r="O63" s="4">
        <v>4.3099999999999999E-2</v>
      </c>
      <c r="P63" s="4">
        <v>226.7064</v>
      </c>
      <c r="Q63" s="4">
        <v>9.6425000000000001</v>
      </c>
      <c r="R63" s="4">
        <v>236.3</v>
      </c>
      <c r="S63" s="4">
        <v>178.66499999999999</v>
      </c>
      <c r="T63" s="4">
        <v>7.5991999999999997</v>
      </c>
      <c r="U63" s="4">
        <v>186.3</v>
      </c>
      <c r="V63" s="4">
        <v>3230.2838999999999</v>
      </c>
      <c r="Y63" s="4">
        <v>328.82400000000001</v>
      </c>
      <c r="Z63" s="4">
        <v>0</v>
      </c>
      <c r="AA63" s="4">
        <v>1.4257</v>
      </c>
      <c r="AB63" s="4" t="s">
        <v>384</v>
      </c>
      <c r="AC63" s="4">
        <v>0</v>
      </c>
      <c r="AD63" s="4">
        <v>11.9</v>
      </c>
      <c r="AE63" s="4">
        <v>836</v>
      </c>
      <c r="AF63" s="4">
        <v>865</v>
      </c>
      <c r="AG63" s="4">
        <v>874</v>
      </c>
      <c r="AH63" s="4">
        <v>76</v>
      </c>
      <c r="AI63" s="4">
        <v>17.79</v>
      </c>
      <c r="AJ63" s="4">
        <v>0.41</v>
      </c>
      <c r="AK63" s="4">
        <v>984</v>
      </c>
      <c r="AL63" s="4">
        <v>-2</v>
      </c>
      <c r="AM63" s="4">
        <v>0</v>
      </c>
      <c r="AN63" s="4">
        <v>22</v>
      </c>
      <c r="AO63" s="4">
        <v>191</v>
      </c>
      <c r="AP63" s="4">
        <v>190</v>
      </c>
      <c r="AQ63" s="4">
        <v>3</v>
      </c>
      <c r="AR63" s="4">
        <v>195</v>
      </c>
      <c r="AS63" s="4" t="s">
        <v>155</v>
      </c>
      <c r="AT63" s="4">
        <v>2</v>
      </c>
      <c r="AU63" s="5">
        <v>0.59542824074074074</v>
      </c>
      <c r="AV63" s="4">
        <v>47.160989999999998</v>
      </c>
      <c r="AW63" s="4">
        <v>-88.483941999999999</v>
      </c>
      <c r="AX63" s="4">
        <v>314.60000000000002</v>
      </c>
      <c r="AY63" s="4">
        <v>33.9</v>
      </c>
      <c r="AZ63" s="4">
        <v>12</v>
      </c>
      <c r="BA63" s="4">
        <v>10</v>
      </c>
      <c r="BB63" s="4" t="s">
        <v>436</v>
      </c>
      <c r="BC63" s="4">
        <v>1.4212</v>
      </c>
      <c r="BD63" s="4">
        <v>1.1909000000000001</v>
      </c>
      <c r="BE63" s="4">
        <v>2.2212000000000001</v>
      </c>
      <c r="BF63" s="4">
        <v>14.063000000000001</v>
      </c>
      <c r="BG63" s="4">
        <v>14.82</v>
      </c>
      <c r="BH63" s="4">
        <v>1.05</v>
      </c>
      <c r="BI63" s="4">
        <v>14.012</v>
      </c>
      <c r="BJ63" s="4">
        <v>2944.87</v>
      </c>
      <c r="BK63" s="4">
        <v>6.6130000000000004</v>
      </c>
      <c r="BL63" s="4">
        <v>5.73</v>
      </c>
      <c r="BM63" s="4">
        <v>0.24399999999999999</v>
      </c>
      <c r="BN63" s="4">
        <v>5.9729999999999999</v>
      </c>
      <c r="BO63" s="4">
        <v>4.516</v>
      </c>
      <c r="BP63" s="4">
        <v>0.192</v>
      </c>
      <c r="BQ63" s="4">
        <v>4.7080000000000002</v>
      </c>
      <c r="BR63" s="4">
        <v>25.779399999999999</v>
      </c>
      <c r="BU63" s="4">
        <v>15.744999999999999</v>
      </c>
      <c r="BW63" s="4">
        <v>250.19</v>
      </c>
      <c r="BX63" s="4">
        <v>0.30352000000000001</v>
      </c>
      <c r="BY63" s="4">
        <v>-5</v>
      </c>
      <c r="BZ63" s="4">
        <v>0.63109599999999999</v>
      </c>
      <c r="CA63" s="4">
        <v>7.4172700000000003</v>
      </c>
      <c r="CB63" s="4">
        <v>12.748139</v>
      </c>
      <c r="CC63" s="4">
        <f t="shared" si="9"/>
        <v>1.959642734</v>
      </c>
      <c r="CE63" s="4">
        <f t="shared" si="10"/>
        <v>16316.6432409603</v>
      </c>
      <c r="CF63" s="4">
        <f t="shared" si="11"/>
        <v>36.640653662970003</v>
      </c>
      <c r="CG63" s="4">
        <f t="shared" si="12"/>
        <v>26.085618848519999</v>
      </c>
      <c r="CH63" s="4">
        <f t="shared" si="13"/>
        <v>142.83593936778598</v>
      </c>
    </row>
    <row r="64" spans="1:86">
      <c r="A64" s="2">
        <v>42439</v>
      </c>
      <c r="B64" s="29">
        <v>0.38753332175925931</v>
      </c>
      <c r="C64" s="4">
        <v>14.02</v>
      </c>
      <c r="D64" s="4">
        <v>8.5800000000000001E-2</v>
      </c>
      <c r="E64" s="4" t="s">
        <v>155</v>
      </c>
      <c r="F64" s="4">
        <v>858.14086799999995</v>
      </c>
      <c r="G64" s="4">
        <v>228.5</v>
      </c>
      <c r="H64" s="4">
        <v>38.299999999999997</v>
      </c>
      <c r="I64" s="4">
        <v>3550.5</v>
      </c>
      <c r="K64" s="4">
        <v>1.37</v>
      </c>
      <c r="L64" s="4">
        <v>379</v>
      </c>
      <c r="M64" s="4">
        <v>0.87560000000000004</v>
      </c>
      <c r="N64" s="4">
        <v>12.276400000000001</v>
      </c>
      <c r="O64" s="4">
        <v>7.51E-2</v>
      </c>
      <c r="P64" s="4">
        <v>200.08519999999999</v>
      </c>
      <c r="Q64" s="4">
        <v>33.520800000000001</v>
      </c>
      <c r="R64" s="4">
        <v>233.6</v>
      </c>
      <c r="S64" s="4">
        <v>157.68520000000001</v>
      </c>
      <c r="T64" s="4">
        <v>26.417400000000001</v>
      </c>
      <c r="U64" s="4">
        <v>184.1</v>
      </c>
      <c r="V64" s="4">
        <v>3550.5306999999998</v>
      </c>
      <c r="Y64" s="4">
        <v>331.67500000000001</v>
      </c>
      <c r="Z64" s="4">
        <v>0</v>
      </c>
      <c r="AA64" s="4">
        <v>1.2009000000000001</v>
      </c>
      <c r="AB64" s="4" t="s">
        <v>384</v>
      </c>
      <c r="AC64" s="4">
        <v>0</v>
      </c>
      <c r="AD64" s="4">
        <v>11.9</v>
      </c>
      <c r="AE64" s="4">
        <v>836</v>
      </c>
      <c r="AF64" s="4">
        <v>863</v>
      </c>
      <c r="AG64" s="4">
        <v>873</v>
      </c>
      <c r="AH64" s="4">
        <v>76</v>
      </c>
      <c r="AI64" s="4">
        <v>17.79</v>
      </c>
      <c r="AJ64" s="4">
        <v>0.41</v>
      </c>
      <c r="AK64" s="4">
        <v>984</v>
      </c>
      <c r="AL64" s="4">
        <v>-2</v>
      </c>
      <c r="AM64" s="4">
        <v>0</v>
      </c>
      <c r="AN64" s="4">
        <v>22</v>
      </c>
      <c r="AO64" s="4">
        <v>191</v>
      </c>
      <c r="AP64" s="4">
        <v>190</v>
      </c>
      <c r="AQ64" s="4">
        <v>2.9</v>
      </c>
      <c r="AR64" s="4">
        <v>195</v>
      </c>
      <c r="AS64" s="4" t="s">
        <v>155</v>
      </c>
      <c r="AT64" s="4">
        <v>2</v>
      </c>
      <c r="AU64" s="5">
        <v>0.59543981481481478</v>
      </c>
      <c r="AV64" s="4">
        <v>47.161135000000002</v>
      </c>
      <c r="AW64" s="4">
        <v>-88.483929000000003</v>
      </c>
      <c r="AX64" s="4">
        <v>314.60000000000002</v>
      </c>
      <c r="AY64" s="4">
        <v>34.9</v>
      </c>
      <c r="AZ64" s="4">
        <v>12</v>
      </c>
      <c r="BA64" s="4">
        <v>10</v>
      </c>
      <c r="BB64" s="4" t="s">
        <v>436</v>
      </c>
      <c r="BC64" s="4">
        <v>1.7</v>
      </c>
      <c r="BD64" s="4">
        <v>1.4302999999999999</v>
      </c>
      <c r="BE64" s="4">
        <v>2.5</v>
      </c>
      <c r="BF64" s="4">
        <v>14.063000000000001</v>
      </c>
      <c r="BG64" s="4">
        <v>14.64</v>
      </c>
      <c r="BH64" s="4">
        <v>1.04</v>
      </c>
      <c r="BI64" s="4">
        <v>14.207000000000001</v>
      </c>
      <c r="BJ64" s="4">
        <v>2930.4259999999999</v>
      </c>
      <c r="BK64" s="4">
        <v>11.416</v>
      </c>
      <c r="BL64" s="4">
        <v>5.0019999999999998</v>
      </c>
      <c r="BM64" s="4">
        <v>0.83799999999999997</v>
      </c>
      <c r="BN64" s="4">
        <v>5.84</v>
      </c>
      <c r="BO64" s="4">
        <v>3.9420000000000002</v>
      </c>
      <c r="BP64" s="4">
        <v>0.66</v>
      </c>
      <c r="BQ64" s="4">
        <v>4.6020000000000003</v>
      </c>
      <c r="BR64" s="4">
        <v>28.025300000000001</v>
      </c>
      <c r="BU64" s="4">
        <v>15.708</v>
      </c>
      <c r="BW64" s="4">
        <v>208.43899999999999</v>
      </c>
      <c r="BX64" s="4">
        <v>0.33810400000000002</v>
      </c>
      <c r="BY64" s="4">
        <v>-5</v>
      </c>
      <c r="BZ64" s="4">
        <v>0.63100000000000001</v>
      </c>
      <c r="CA64" s="4">
        <v>8.2624169999999992</v>
      </c>
      <c r="CB64" s="4">
        <v>12.7462</v>
      </c>
      <c r="CC64" s="4">
        <f t="shared" si="9"/>
        <v>2.1829305713999996</v>
      </c>
      <c r="CE64" s="4">
        <f t="shared" si="10"/>
        <v>18086.663994932573</v>
      </c>
      <c r="CF64" s="4">
        <f t="shared" si="11"/>
        <v>70.459843096583995</v>
      </c>
      <c r="CG64" s="4">
        <f t="shared" si="12"/>
        <v>28.403661346397996</v>
      </c>
      <c r="CH64" s="4">
        <f t="shared" si="13"/>
        <v>172.9728662171247</v>
      </c>
    </row>
    <row r="65" spans="1:86">
      <c r="A65" s="2">
        <v>42439</v>
      </c>
      <c r="B65" s="29">
        <v>0.38754489583333335</v>
      </c>
      <c r="C65" s="4">
        <v>13.964</v>
      </c>
      <c r="D65" s="4">
        <v>8.8900000000000007E-2</v>
      </c>
      <c r="E65" s="4" t="s">
        <v>155</v>
      </c>
      <c r="F65" s="4">
        <v>888.55361600000003</v>
      </c>
      <c r="G65" s="4">
        <v>209.4</v>
      </c>
      <c r="H65" s="4">
        <v>53</v>
      </c>
      <c r="I65" s="4">
        <v>3626.2</v>
      </c>
      <c r="K65" s="4">
        <v>1.1299999999999999</v>
      </c>
      <c r="L65" s="4">
        <v>409</v>
      </c>
      <c r="M65" s="4">
        <v>0.87590000000000001</v>
      </c>
      <c r="N65" s="4">
        <v>12.230499999999999</v>
      </c>
      <c r="O65" s="4">
        <v>7.7799999999999994E-2</v>
      </c>
      <c r="P65" s="4">
        <v>183.38200000000001</v>
      </c>
      <c r="Q65" s="4">
        <v>46.421700000000001</v>
      </c>
      <c r="R65" s="4">
        <v>229.8</v>
      </c>
      <c r="S65" s="4">
        <v>144.5215</v>
      </c>
      <c r="T65" s="4">
        <v>36.584499999999998</v>
      </c>
      <c r="U65" s="4">
        <v>181.1</v>
      </c>
      <c r="V65" s="4">
        <v>3626.2127999999998</v>
      </c>
      <c r="Y65" s="4">
        <v>358.44099999999997</v>
      </c>
      <c r="Z65" s="4">
        <v>0</v>
      </c>
      <c r="AA65" s="4">
        <v>0.98540000000000005</v>
      </c>
      <c r="AB65" s="4" t="s">
        <v>384</v>
      </c>
      <c r="AC65" s="4">
        <v>0</v>
      </c>
      <c r="AD65" s="4">
        <v>11.8</v>
      </c>
      <c r="AE65" s="4">
        <v>836</v>
      </c>
      <c r="AF65" s="4">
        <v>863</v>
      </c>
      <c r="AG65" s="4">
        <v>874</v>
      </c>
      <c r="AH65" s="4">
        <v>76</v>
      </c>
      <c r="AI65" s="4">
        <v>17.79</v>
      </c>
      <c r="AJ65" s="4">
        <v>0.41</v>
      </c>
      <c r="AK65" s="4">
        <v>984</v>
      </c>
      <c r="AL65" s="4">
        <v>-2</v>
      </c>
      <c r="AM65" s="4">
        <v>0</v>
      </c>
      <c r="AN65" s="4">
        <v>22</v>
      </c>
      <c r="AO65" s="4">
        <v>190.1</v>
      </c>
      <c r="AP65" s="4">
        <v>189.1</v>
      </c>
      <c r="AQ65" s="4">
        <v>2.7</v>
      </c>
      <c r="AR65" s="4">
        <v>195</v>
      </c>
      <c r="AS65" s="4" t="s">
        <v>155</v>
      </c>
      <c r="AT65" s="4">
        <v>2</v>
      </c>
      <c r="AU65" s="5">
        <v>0.59545138888888893</v>
      </c>
      <c r="AV65" s="4">
        <v>47.161276999999998</v>
      </c>
      <c r="AW65" s="4">
        <v>-88.483919999999998</v>
      </c>
      <c r="AX65" s="4">
        <v>314.89999999999998</v>
      </c>
      <c r="AY65" s="4">
        <v>35</v>
      </c>
      <c r="AZ65" s="4">
        <v>12</v>
      </c>
      <c r="BA65" s="4">
        <v>10</v>
      </c>
      <c r="BB65" s="4" t="s">
        <v>436</v>
      </c>
      <c r="BC65" s="4">
        <v>1.7605999999999999</v>
      </c>
      <c r="BD65" s="4">
        <v>1.5606</v>
      </c>
      <c r="BE65" s="4">
        <v>2.5909</v>
      </c>
      <c r="BF65" s="4">
        <v>14.063000000000001</v>
      </c>
      <c r="BG65" s="4">
        <v>14.68</v>
      </c>
      <c r="BH65" s="4">
        <v>1.04</v>
      </c>
      <c r="BI65" s="4">
        <v>14.170999999999999</v>
      </c>
      <c r="BJ65" s="4">
        <v>2927.7080000000001</v>
      </c>
      <c r="BK65" s="4">
        <v>11.856999999999999</v>
      </c>
      <c r="BL65" s="4">
        <v>4.5970000000000004</v>
      </c>
      <c r="BM65" s="4">
        <v>1.1639999999999999</v>
      </c>
      <c r="BN65" s="4">
        <v>5.7610000000000001</v>
      </c>
      <c r="BO65" s="4">
        <v>3.6230000000000002</v>
      </c>
      <c r="BP65" s="4">
        <v>0.91700000000000004</v>
      </c>
      <c r="BQ65" s="4">
        <v>4.54</v>
      </c>
      <c r="BR65" s="4">
        <v>28.703499999999998</v>
      </c>
      <c r="BU65" s="4">
        <v>17.024000000000001</v>
      </c>
      <c r="BW65" s="4">
        <v>171.51599999999999</v>
      </c>
      <c r="BX65" s="4">
        <v>0.37192799999999998</v>
      </c>
      <c r="BY65" s="4">
        <v>-5</v>
      </c>
      <c r="BZ65" s="4">
        <v>0.62648000000000004</v>
      </c>
      <c r="CA65" s="4">
        <v>9.088991</v>
      </c>
      <c r="CB65" s="4">
        <v>12.654896000000001</v>
      </c>
      <c r="CC65" s="4">
        <f t="shared" si="9"/>
        <v>2.4013114222</v>
      </c>
      <c r="CE65" s="4">
        <f t="shared" si="10"/>
        <v>19877.604011983116</v>
      </c>
      <c r="CF65" s="4">
        <f t="shared" si="11"/>
        <v>80.502820216388997</v>
      </c>
      <c r="CG65" s="4">
        <f t="shared" si="12"/>
        <v>30.82422229758</v>
      </c>
      <c r="CH65" s="4">
        <f t="shared" si="13"/>
        <v>194.88173231686949</v>
      </c>
    </row>
    <row r="66" spans="1:86">
      <c r="A66" s="2">
        <v>42439</v>
      </c>
      <c r="B66" s="29">
        <v>0.38755646990740744</v>
      </c>
      <c r="C66" s="4">
        <v>13.707000000000001</v>
      </c>
      <c r="D66" s="4">
        <v>7.0900000000000005E-2</v>
      </c>
      <c r="E66" s="4" t="s">
        <v>155</v>
      </c>
      <c r="F66" s="4">
        <v>709.44961899999998</v>
      </c>
      <c r="G66" s="4">
        <v>309.60000000000002</v>
      </c>
      <c r="H66" s="4">
        <v>59</v>
      </c>
      <c r="I66" s="4">
        <v>4426.7</v>
      </c>
      <c r="K66" s="4">
        <v>0.87</v>
      </c>
      <c r="L66" s="4">
        <v>408</v>
      </c>
      <c r="M66" s="4">
        <v>0.87729999999999997</v>
      </c>
      <c r="N66" s="4">
        <v>12.025</v>
      </c>
      <c r="O66" s="4">
        <v>6.2199999999999998E-2</v>
      </c>
      <c r="P66" s="4">
        <v>271.59649999999999</v>
      </c>
      <c r="Q66" s="4">
        <v>51.797400000000003</v>
      </c>
      <c r="R66" s="4">
        <v>323.39999999999998</v>
      </c>
      <c r="S66" s="4">
        <v>214.04239999999999</v>
      </c>
      <c r="T66" s="4">
        <v>40.820999999999998</v>
      </c>
      <c r="U66" s="4">
        <v>254.9</v>
      </c>
      <c r="V66" s="4">
        <v>4426.6832999999997</v>
      </c>
      <c r="Y66" s="4">
        <v>358.35899999999998</v>
      </c>
      <c r="Z66" s="4">
        <v>0</v>
      </c>
      <c r="AA66" s="4">
        <v>0.7621</v>
      </c>
      <c r="AB66" s="4" t="s">
        <v>384</v>
      </c>
      <c r="AC66" s="4">
        <v>0</v>
      </c>
      <c r="AD66" s="4">
        <v>11.9</v>
      </c>
      <c r="AE66" s="4">
        <v>837</v>
      </c>
      <c r="AF66" s="4">
        <v>864</v>
      </c>
      <c r="AG66" s="4">
        <v>875</v>
      </c>
      <c r="AH66" s="4">
        <v>76</v>
      </c>
      <c r="AI66" s="4">
        <v>17.79</v>
      </c>
      <c r="AJ66" s="4">
        <v>0.41</v>
      </c>
      <c r="AK66" s="4">
        <v>984</v>
      </c>
      <c r="AL66" s="4">
        <v>-2</v>
      </c>
      <c r="AM66" s="4">
        <v>0</v>
      </c>
      <c r="AN66" s="4">
        <v>22</v>
      </c>
      <c r="AO66" s="4">
        <v>190</v>
      </c>
      <c r="AP66" s="4">
        <v>189.9</v>
      </c>
      <c r="AQ66" s="4">
        <v>2.8</v>
      </c>
      <c r="AR66" s="4">
        <v>195</v>
      </c>
      <c r="AS66" s="4" t="s">
        <v>155</v>
      </c>
      <c r="AT66" s="4">
        <v>2</v>
      </c>
      <c r="AU66" s="5">
        <v>0.59546296296296297</v>
      </c>
      <c r="AV66" s="4">
        <v>47.161417999999998</v>
      </c>
      <c r="AW66" s="4">
        <v>-88.483911000000006</v>
      </c>
      <c r="AX66" s="4">
        <v>315.3</v>
      </c>
      <c r="AY66" s="4">
        <v>34.700000000000003</v>
      </c>
      <c r="AZ66" s="4">
        <v>12</v>
      </c>
      <c r="BA66" s="4">
        <v>10</v>
      </c>
      <c r="BB66" s="4" t="s">
        <v>436</v>
      </c>
      <c r="BC66" s="4">
        <v>1.6273</v>
      </c>
      <c r="BD66" s="4">
        <v>1.6091</v>
      </c>
      <c r="BE66" s="4">
        <v>2.4666999999999999</v>
      </c>
      <c r="BF66" s="4">
        <v>14.063000000000001</v>
      </c>
      <c r="BG66" s="4">
        <v>14.86</v>
      </c>
      <c r="BH66" s="4">
        <v>1.06</v>
      </c>
      <c r="BI66" s="4">
        <v>13.987</v>
      </c>
      <c r="BJ66" s="4">
        <v>2911.0210000000002</v>
      </c>
      <c r="BK66" s="4">
        <v>9.59</v>
      </c>
      <c r="BL66" s="4">
        <v>6.8849999999999998</v>
      </c>
      <c r="BM66" s="4">
        <v>1.3129999999999999</v>
      </c>
      <c r="BN66" s="4">
        <v>8.1980000000000004</v>
      </c>
      <c r="BO66" s="4">
        <v>5.4260000000000002</v>
      </c>
      <c r="BP66" s="4">
        <v>1.0349999999999999</v>
      </c>
      <c r="BQ66" s="4">
        <v>6.4610000000000003</v>
      </c>
      <c r="BR66" s="4">
        <v>35.435299999999998</v>
      </c>
      <c r="BU66" s="4">
        <v>17.212</v>
      </c>
      <c r="BW66" s="4">
        <v>134.14599999999999</v>
      </c>
      <c r="BX66" s="4">
        <v>0.41748800000000003</v>
      </c>
      <c r="BY66" s="4">
        <v>-5</v>
      </c>
      <c r="BZ66" s="4">
        <v>0.626</v>
      </c>
      <c r="CA66" s="4">
        <v>10.202363</v>
      </c>
      <c r="CB66" s="4">
        <v>12.645200000000001</v>
      </c>
      <c r="CC66" s="4">
        <f t="shared" si="9"/>
        <v>2.6954643045999997</v>
      </c>
      <c r="CE66" s="4">
        <f t="shared" si="10"/>
        <v>22185.371828139385</v>
      </c>
      <c r="CF66" s="4">
        <f t="shared" si="11"/>
        <v>73.086973893990006</v>
      </c>
      <c r="CG66" s="4">
        <f t="shared" si="12"/>
        <v>49.240348105220995</v>
      </c>
      <c r="CH66" s="4">
        <f t="shared" si="13"/>
        <v>270.05827382958324</v>
      </c>
    </row>
    <row r="67" spans="1:86">
      <c r="A67" s="2">
        <v>42439</v>
      </c>
      <c r="B67" s="29">
        <v>0.38756804398148148</v>
      </c>
      <c r="C67" s="4">
        <v>13.6</v>
      </c>
      <c r="D67" s="4">
        <v>5.5500000000000001E-2</v>
      </c>
      <c r="E67" s="4" t="s">
        <v>155</v>
      </c>
      <c r="F67" s="4">
        <v>555.18032800000003</v>
      </c>
      <c r="G67" s="4">
        <v>494.3</v>
      </c>
      <c r="H67" s="4">
        <v>65.099999999999994</v>
      </c>
      <c r="I67" s="4">
        <v>3667.7</v>
      </c>
      <c r="K67" s="4">
        <v>0.88</v>
      </c>
      <c r="L67" s="4">
        <v>398</v>
      </c>
      <c r="M67" s="4">
        <v>0.879</v>
      </c>
      <c r="N67" s="4">
        <v>11.9549</v>
      </c>
      <c r="O67" s="4">
        <v>4.8800000000000003E-2</v>
      </c>
      <c r="P67" s="4">
        <v>434.51</v>
      </c>
      <c r="Q67" s="4">
        <v>57.264600000000002</v>
      </c>
      <c r="R67" s="4">
        <v>491.8</v>
      </c>
      <c r="S67" s="4">
        <v>342.43299999999999</v>
      </c>
      <c r="T67" s="4">
        <v>45.1297</v>
      </c>
      <c r="U67" s="4">
        <v>387.6</v>
      </c>
      <c r="V67" s="4">
        <v>3667.7040999999999</v>
      </c>
      <c r="Y67" s="4">
        <v>349.56799999999998</v>
      </c>
      <c r="Z67" s="4">
        <v>0</v>
      </c>
      <c r="AA67" s="4">
        <v>0.76980000000000004</v>
      </c>
      <c r="AB67" s="4" t="s">
        <v>384</v>
      </c>
      <c r="AC67" s="4">
        <v>0</v>
      </c>
      <c r="AD67" s="4">
        <v>11.8</v>
      </c>
      <c r="AE67" s="4">
        <v>837</v>
      </c>
      <c r="AF67" s="4">
        <v>864</v>
      </c>
      <c r="AG67" s="4">
        <v>876</v>
      </c>
      <c r="AH67" s="4">
        <v>76</v>
      </c>
      <c r="AI67" s="4">
        <v>17.79</v>
      </c>
      <c r="AJ67" s="4">
        <v>0.41</v>
      </c>
      <c r="AK67" s="4">
        <v>984</v>
      </c>
      <c r="AL67" s="4">
        <v>-2</v>
      </c>
      <c r="AM67" s="4">
        <v>0</v>
      </c>
      <c r="AN67" s="4">
        <v>22</v>
      </c>
      <c r="AO67" s="4">
        <v>190</v>
      </c>
      <c r="AP67" s="4">
        <v>190</v>
      </c>
      <c r="AQ67" s="4">
        <v>3</v>
      </c>
      <c r="AR67" s="4">
        <v>195</v>
      </c>
      <c r="AS67" s="4" t="s">
        <v>155</v>
      </c>
      <c r="AT67" s="4">
        <v>2</v>
      </c>
      <c r="AU67" s="5">
        <v>0.59547453703703701</v>
      </c>
      <c r="AV67" s="4">
        <v>47.161557999999999</v>
      </c>
      <c r="AW67" s="4">
        <v>-88.483918000000003</v>
      </c>
      <c r="AX67" s="4">
        <v>315.60000000000002</v>
      </c>
      <c r="AY67" s="4">
        <v>34.4</v>
      </c>
      <c r="AZ67" s="4">
        <v>12</v>
      </c>
      <c r="BA67" s="4">
        <v>10</v>
      </c>
      <c r="BB67" s="4" t="s">
        <v>436</v>
      </c>
      <c r="BC67" s="4">
        <v>1</v>
      </c>
      <c r="BD67" s="4">
        <v>1.4</v>
      </c>
      <c r="BE67" s="4">
        <v>1.7</v>
      </c>
      <c r="BF67" s="4">
        <v>14.063000000000001</v>
      </c>
      <c r="BG67" s="4">
        <v>15.07</v>
      </c>
      <c r="BH67" s="4">
        <v>1.07</v>
      </c>
      <c r="BI67" s="4">
        <v>13.760999999999999</v>
      </c>
      <c r="BJ67" s="4">
        <v>2931.4720000000002</v>
      </c>
      <c r="BK67" s="4">
        <v>7.617</v>
      </c>
      <c r="BL67" s="4">
        <v>11.157999999999999</v>
      </c>
      <c r="BM67" s="4">
        <v>1.47</v>
      </c>
      <c r="BN67" s="4">
        <v>12.628</v>
      </c>
      <c r="BO67" s="4">
        <v>8.7929999999999993</v>
      </c>
      <c r="BP67" s="4">
        <v>1.159</v>
      </c>
      <c r="BQ67" s="4">
        <v>9.952</v>
      </c>
      <c r="BR67" s="4">
        <v>29.7392</v>
      </c>
      <c r="BU67" s="4">
        <v>17.007000000000001</v>
      </c>
      <c r="BW67" s="4">
        <v>137.25700000000001</v>
      </c>
      <c r="BX67" s="4">
        <v>0.48437599999999997</v>
      </c>
      <c r="BY67" s="4">
        <v>-5</v>
      </c>
      <c r="BZ67" s="4">
        <v>0.62690400000000002</v>
      </c>
      <c r="CA67" s="4">
        <v>11.836938999999999</v>
      </c>
      <c r="CB67" s="4">
        <v>12.663461</v>
      </c>
      <c r="CC67" s="4">
        <f t="shared" si="9"/>
        <v>3.1273192837999995</v>
      </c>
      <c r="CE67" s="4">
        <f t="shared" si="10"/>
        <v>25920.642467423375</v>
      </c>
      <c r="CF67" s="4">
        <f t="shared" si="11"/>
        <v>67.350987379160998</v>
      </c>
      <c r="CG67" s="4">
        <f t="shared" si="12"/>
        <v>87.997509045215992</v>
      </c>
      <c r="CH67" s="4">
        <f t="shared" si="13"/>
        <v>262.9597589426736</v>
      </c>
    </row>
    <row r="68" spans="1:86">
      <c r="A68" s="2">
        <v>42439</v>
      </c>
      <c r="B68" s="29">
        <v>0.38757961805555557</v>
      </c>
      <c r="C68" s="4">
        <v>13.5</v>
      </c>
      <c r="D68" s="4">
        <v>7.1400000000000005E-2</v>
      </c>
      <c r="E68" s="4" t="s">
        <v>155</v>
      </c>
      <c r="F68" s="4">
        <v>713.59589000000005</v>
      </c>
      <c r="G68" s="4">
        <v>570</v>
      </c>
      <c r="H68" s="4">
        <v>65.2</v>
      </c>
      <c r="I68" s="4">
        <v>3484.9</v>
      </c>
      <c r="K68" s="4">
        <v>1.1200000000000001</v>
      </c>
      <c r="L68" s="4">
        <v>397</v>
      </c>
      <c r="M68" s="4">
        <v>0.87980000000000003</v>
      </c>
      <c r="N68" s="4">
        <v>11.8774</v>
      </c>
      <c r="O68" s="4">
        <v>6.2799999999999995E-2</v>
      </c>
      <c r="P68" s="4">
        <v>501.46339999999998</v>
      </c>
      <c r="Q68" s="4">
        <v>57.362400000000001</v>
      </c>
      <c r="R68" s="4">
        <v>558.79999999999995</v>
      </c>
      <c r="S68" s="4">
        <v>395.19819999999999</v>
      </c>
      <c r="T68" s="4">
        <v>45.206699999999998</v>
      </c>
      <c r="U68" s="4">
        <v>440.4</v>
      </c>
      <c r="V68" s="4">
        <v>3484.9065000000001</v>
      </c>
      <c r="Y68" s="4">
        <v>349.69499999999999</v>
      </c>
      <c r="Z68" s="4">
        <v>0</v>
      </c>
      <c r="AA68" s="4">
        <v>0.9849</v>
      </c>
      <c r="AB68" s="4" t="s">
        <v>384</v>
      </c>
      <c r="AC68" s="4">
        <v>0</v>
      </c>
      <c r="AD68" s="4">
        <v>11.8</v>
      </c>
      <c r="AE68" s="4">
        <v>837</v>
      </c>
      <c r="AF68" s="4">
        <v>863</v>
      </c>
      <c r="AG68" s="4">
        <v>876</v>
      </c>
      <c r="AH68" s="4">
        <v>76</v>
      </c>
      <c r="AI68" s="4">
        <v>17.79</v>
      </c>
      <c r="AJ68" s="4">
        <v>0.41</v>
      </c>
      <c r="AK68" s="4">
        <v>984</v>
      </c>
      <c r="AL68" s="4">
        <v>-2</v>
      </c>
      <c r="AM68" s="4">
        <v>0</v>
      </c>
      <c r="AN68" s="4">
        <v>22</v>
      </c>
      <c r="AO68" s="4">
        <v>190</v>
      </c>
      <c r="AP68" s="4">
        <v>190</v>
      </c>
      <c r="AQ68" s="4">
        <v>2.8</v>
      </c>
      <c r="AR68" s="4">
        <v>195</v>
      </c>
      <c r="AS68" s="4" t="s">
        <v>155</v>
      </c>
      <c r="AT68" s="4">
        <v>2</v>
      </c>
      <c r="AU68" s="5">
        <v>0.59548611111111105</v>
      </c>
      <c r="AV68" s="4">
        <v>47.161695000000002</v>
      </c>
      <c r="AW68" s="4">
        <v>-88.483956000000006</v>
      </c>
      <c r="AX68" s="4">
        <v>315.8</v>
      </c>
      <c r="AY68" s="4">
        <v>34.700000000000003</v>
      </c>
      <c r="AZ68" s="4">
        <v>12</v>
      </c>
      <c r="BA68" s="4">
        <v>10</v>
      </c>
      <c r="BB68" s="4" t="s">
        <v>436</v>
      </c>
      <c r="BC68" s="4">
        <v>1.0303</v>
      </c>
      <c r="BD68" s="4">
        <v>1.4302999999999999</v>
      </c>
      <c r="BE68" s="4">
        <v>1.7302999999999999</v>
      </c>
      <c r="BF68" s="4">
        <v>14.063000000000001</v>
      </c>
      <c r="BG68" s="4">
        <v>15.18</v>
      </c>
      <c r="BH68" s="4">
        <v>1.08</v>
      </c>
      <c r="BI68" s="4">
        <v>13.663</v>
      </c>
      <c r="BJ68" s="4">
        <v>2931.9180000000001</v>
      </c>
      <c r="BK68" s="4">
        <v>9.8640000000000008</v>
      </c>
      <c r="BL68" s="4">
        <v>12.962999999999999</v>
      </c>
      <c r="BM68" s="4">
        <v>1.4830000000000001</v>
      </c>
      <c r="BN68" s="4">
        <v>14.446</v>
      </c>
      <c r="BO68" s="4">
        <v>10.215999999999999</v>
      </c>
      <c r="BP68" s="4">
        <v>1.169</v>
      </c>
      <c r="BQ68" s="4">
        <v>11.385</v>
      </c>
      <c r="BR68" s="4">
        <v>28.445900000000002</v>
      </c>
      <c r="BU68" s="4">
        <v>17.126999999999999</v>
      </c>
      <c r="BW68" s="4">
        <v>176.78399999999999</v>
      </c>
      <c r="BX68" s="4">
        <v>0.46749600000000002</v>
      </c>
      <c r="BY68" s="4">
        <v>-5</v>
      </c>
      <c r="BZ68" s="4">
        <v>0.62428799999999995</v>
      </c>
      <c r="CA68" s="4">
        <v>11.424434</v>
      </c>
      <c r="CB68" s="4">
        <v>12.610618000000001</v>
      </c>
      <c r="CC68" s="4">
        <f t="shared" si="9"/>
        <v>3.0183354627999996</v>
      </c>
      <c r="CE68" s="4">
        <f t="shared" si="10"/>
        <v>25021.141252255766</v>
      </c>
      <c r="CF68" s="4">
        <f t="shared" si="11"/>
        <v>84.179890881071998</v>
      </c>
      <c r="CG68" s="4">
        <f t="shared" si="12"/>
        <v>97.160184274229991</v>
      </c>
      <c r="CH68" s="4">
        <f t="shared" si="13"/>
        <v>242.75879541908819</v>
      </c>
    </row>
    <row r="69" spans="1:86">
      <c r="A69" s="2">
        <v>42439</v>
      </c>
      <c r="B69" s="29">
        <v>0.38759119212962961</v>
      </c>
      <c r="C69" s="4">
        <v>13.606999999999999</v>
      </c>
      <c r="D69" s="4">
        <v>0.30590000000000001</v>
      </c>
      <c r="E69" s="4" t="s">
        <v>155</v>
      </c>
      <c r="F69" s="4">
        <v>3059.4863009999999</v>
      </c>
      <c r="G69" s="4">
        <v>568.9</v>
      </c>
      <c r="H69" s="4">
        <v>65.2</v>
      </c>
      <c r="I69" s="4">
        <v>3739.8</v>
      </c>
      <c r="K69" s="4">
        <v>1.38</v>
      </c>
      <c r="L69" s="4">
        <v>407</v>
      </c>
      <c r="M69" s="4">
        <v>0.87670000000000003</v>
      </c>
      <c r="N69" s="4">
        <v>11.928699999999999</v>
      </c>
      <c r="O69" s="4">
        <v>0.26819999999999999</v>
      </c>
      <c r="P69" s="4">
        <v>498.72210000000001</v>
      </c>
      <c r="Q69" s="4">
        <v>57.1599</v>
      </c>
      <c r="R69" s="4">
        <v>555.9</v>
      </c>
      <c r="S69" s="4">
        <v>393.03789999999998</v>
      </c>
      <c r="T69" s="4">
        <v>45.0471</v>
      </c>
      <c r="U69" s="4">
        <v>438.1</v>
      </c>
      <c r="V69" s="4">
        <v>3739.7869999999998</v>
      </c>
      <c r="Y69" s="4">
        <v>357.18299999999999</v>
      </c>
      <c r="Z69" s="4">
        <v>0</v>
      </c>
      <c r="AA69" s="4">
        <v>1.2061999999999999</v>
      </c>
      <c r="AB69" s="4" t="s">
        <v>384</v>
      </c>
      <c r="AC69" s="4">
        <v>0</v>
      </c>
      <c r="AD69" s="4">
        <v>11.9</v>
      </c>
      <c r="AE69" s="4">
        <v>836</v>
      </c>
      <c r="AF69" s="4">
        <v>864</v>
      </c>
      <c r="AG69" s="4">
        <v>874</v>
      </c>
      <c r="AH69" s="4">
        <v>76</v>
      </c>
      <c r="AI69" s="4">
        <v>17.79</v>
      </c>
      <c r="AJ69" s="4">
        <v>0.41</v>
      </c>
      <c r="AK69" s="4">
        <v>984</v>
      </c>
      <c r="AL69" s="4">
        <v>-2</v>
      </c>
      <c r="AM69" s="4">
        <v>0</v>
      </c>
      <c r="AN69" s="4">
        <v>22</v>
      </c>
      <c r="AO69" s="4">
        <v>190</v>
      </c>
      <c r="AP69" s="4">
        <v>190</v>
      </c>
      <c r="AQ69" s="4">
        <v>2.9</v>
      </c>
      <c r="AR69" s="4">
        <v>195</v>
      </c>
      <c r="AS69" s="4" t="s">
        <v>155</v>
      </c>
      <c r="AT69" s="4">
        <v>2</v>
      </c>
      <c r="AU69" s="5">
        <v>0.5954976851851852</v>
      </c>
      <c r="AV69" s="4">
        <v>47.161833000000001</v>
      </c>
      <c r="AW69" s="4">
        <v>-88.484010999999995</v>
      </c>
      <c r="AX69" s="4">
        <v>315.89999999999998</v>
      </c>
      <c r="AY69" s="4">
        <v>36.1</v>
      </c>
      <c r="AZ69" s="4">
        <v>12</v>
      </c>
      <c r="BA69" s="4">
        <v>10</v>
      </c>
      <c r="BB69" s="4" t="s">
        <v>436</v>
      </c>
      <c r="BC69" s="4">
        <v>1.1303000000000001</v>
      </c>
      <c r="BD69" s="4">
        <v>1.5</v>
      </c>
      <c r="BE69" s="4">
        <v>1.8606</v>
      </c>
      <c r="BF69" s="4">
        <v>14.063000000000001</v>
      </c>
      <c r="BG69" s="4">
        <v>14.78</v>
      </c>
      <c r="BH69" s="4">
        <v>1.05</v>
      </c>
      <c r="BI69" s="4">
        <v>14.066000000000001</v>
      </c>
      <c r="BJ69" s="4">
        <v>2878.2530000000002</v>
      </c>
      <c r="BK69" s="4">
        <v>41.191000000000003</v>
      </c>
      <c r="BL69" s="4">
        <v>12.602</v>
      </c>
      <c r="BM69" s="4">
        <v>1.444</v>
      </c>
      <c r="BN69" s="4">
        <v>14.045999999999999</v>
      </c>
      <c r="BO69" s="4">
        <v>9.9309999999999992</v>
      </c>
      <c r="BP69" s="4">
        <v>1.1379999999999999</v>
      </c>
      <c r="BQ69" s="4">
        <v>11.07</v>
      </c>
      <c r="BR69" s="4">
        <v>29.8386</v>
      </c>
      <c r="BU69" s="4">
        <v>17.099</v>
      </c>
      <c r="BW69" s="4">
        <v>211.614</v>
      </c>
      <c r="BX69" s="4">
        <v>0.65664800000000001</v>
      </c>
      <c r="BY69" s="4">
        <v>-5</v>
      </c>
      <c r="BZ69" s="4">
        <v>0.62671200000000005</v>
      </c>
      <c r="CA69" s="4">
        <v>16.046835999999999</v>
      </c>
      <c r="CB69" s="4">
        <v>12.659582</v>
      </c>
      <c r="CC69" s="4">
        <f t="shared" si="9"/>
        <v>4.2395740711999998</v>
      </c>
      <c r="CE69" s="4">
        <f t="shared" si="10"/>
        <v>34501.579831558476</v>
      </c>
      <c r="CF69" s="4">
        <f t="shared" si="11"/>
        <v>493.75596059197204</v>
      </c>
      <c r="CG69" s="4">
        <f t="shared" si="12"/>
        <v>132.69594046643999</v>
      </c>
      <c r="CH69" s="4">
        <f t="shared" si="13"/>
        <v>357.67489514019115</v>
      </c>
    </row>
    <row r="70" spans="1:86">
      <c r="A70" s="2">
        <v>42439</v>
      </c>
      <c r="B70" s="29">
        <v>0.38760276620370365</v>
      </c>
      <c r="C70" s="4">
        <v>13.839</v>
      </c>
      <c r="D70" s="4">
        <v>0.55579999999999996</v>
      </c>
      <c r="E70" s="4" t="s">
        <v>155</v>
      </c>
      <c r="F70" s="4">
        <v>5558.0708990000003</v>
      </c>
      <c r="G70" s="4">
        <v>529.6</v>
      </c>
      <c r="H70" s="4">
        <v>65.2</v>
      </c>
      <c r="I70" s="4">
        <v>3933.4</v>
      </c>
      <c r="K70" s="4">
        <v>1.5</v>
      </c>
      <c r="L70" s="4">
        <v>406</v>
      </c>
      <c r="M70" s="4">
        <v>0.87250000000000005</v>
      </c>
      <c r="N70" s="4">
        <v>12.073600000000001</v>
      </c>
      <c r="O70" s="4">
        <v>0.4849</v>
      </c>
      <c r="P70" s="4">
        <v>462.07409999999999</v>
      </c>
      <c r="Q70" s="4">
        <v>56.8446</v>
      </c>
      <c r="R70" s="4">
        <v>518.9</v>
      </c>
      <c r="S70" s="4">
        <v>364.15589999999997</v>
      </c>
      <c r="T70" s="4">
        <v>44.798699999999997</v>
      </c>
      <c r="U70" s="4">
        <v>409</v>
      </c>
      <c r="V70" s="4">
        <v>3933.3820999999998</v>
      </c>
      <c r="Y70" s="4">
        <v>354.30500000000001</v>
      </c>
      <c r="Z70" s="4">
        <v>0</v>
      </c>
      <c r="AA70" s="4">
        <v>1.3087</v>
      </c>
      <c r="AB70" s="4" t="s">
        <v>384</v>
      </c>
      <c r="AC70" s="4">
        <v>0</v>
      </c>
      <c r="AD70" s="4">
        <v>11.8</v>
      </c>
      <c r="AE70" s="4">
        <v>836</v>
      </c>
      <c r="AF70" s="4">
        <v>862</v>
      </c>
      <c r="AG70" s="4">
        <v>875</v>
      </c>
      <c r="AH70" s="4">
        <v>76</v>
      </c>
      <c r="AI70" s="4">
        <v>17.79</v>
      </c>
      <c r="AJ70" s="4">
        <v>0.41</v>
      </c>
      <c r="AK70" s="4">
        <v>984</v>
      </c>
      <c r="AL70" s="4">
        <v>-2</v>
      </c>
      <c r="AM70" s="4">
        <v>0</v>
      </c>
      <c r="AN70" s="4">
        <v>22</v>
      </c>
      <c r="AO70" s="4">
        <v>190</v>
      </c>
      <c r="AP70" s="4">
        <v>189.1</v>
      </c>
      <c r="AQ70" s="4">
        <v>2.7</v>
      </c>
      <c r="AR70" s="4">
        <v>195</v>
      </c>
      <c r="AS70" s="4" t="s">
        <v>155</v>
      </c>
      <c r="AT70" s="4">
        <v>2</v>
      </c>
      <c r="AU70" s="5">
        <v>0.59550925925925924</v>
      </c>
      <c r="AV70" s="4">
        <v>47.161974999999998</v>
      </c>
      <c r="AW70" s="4">
        <v>-88.484067999999994</v>
      </c>
      <c r="AX70" s="4">
        <v>315.89999999999998</v>
      </c>
      <c r="AY70" s="4">
        <v>36.299999999999997</v>
      </c>
      <c r="AZ70" s="4">
        <v>12</v>
      </c>
      <c r="BA70" s="4">
        <v>10</v>
      </c>
      <c r="BB70" s="4" t="s">
        <v>436</v>
      </c>
      <c r="BC70" s="4">
        <v>1.1697299999999999</v>
      </c>
      <c r="BD70" s="4">
        <v>1.53027</v>
      </c>
      <c r="BE70" s="4">
        <v>2</v>
      </c>
      <c r="BF70" s="4">
        <v>14.063000000000001</v>
      </c>
      <c r="BG70" s="4">
        <v>14.27</v>
      </c>
      <c r="BH70" s="4">
        <v>1.01</v>
      </c>
      <c r="BI70" s="4">
        <v>14.619</v>
      </c>
      <c r="BJ70" s="4">
        <v>2827.2559999999999</v>
      </c>
      <c r="BK70" s="4">
        <v>72.272000000000006</v>
      </c>
      <c r="BL70" s="4">
        <v>11.331</v>
      </c>
      <c r="BM70" s="4">
        <v>1.3939999999999999</v>
      </c>
      <c r="BN70" s="4">
        <v>12.725</v>
      </c>
      <c r="BO70" s="4">
        <v>8.93</v>
      </c>
      <c r="BP70" s="4">
        <v>1.099</v>
      </c>
      <c r="BQ70" s="4">
        <v>10.029</v>
      </c>
      <c r="BR70" s="4">
        <v>30.4572</v>
      </c>
      <c r="BU70" s="4">
        <v>16.460999999999999</v>
      </c>
      <c r="BW70" s="4">
        <v>222.82400000000001</v>
      </c>
      <c r="BX70" s="4">
        <v>0.76739999999999997</v>
      </c>
      <c r="BY70" s="4">
        <v>-5</v>
      </c>
      <c r="BZ70" s="4">
        <v>0.62519199999999997</v>
      </c>
      <c r="CA70" s="4">
        <v>18.753337999999999</v>
      </c>
      <c r="CB70" s="4">
        <v>12.628878</v>
      </c>
      <c r="CC70" s="4">
        <f t="shared" si="9"/>
        <v>4.9546318995999998</v>
      </c>
      <c r="CE70" s="4">
        <f t="shared" si="10"/>
        <v>39606.30407325441</v>
      </c>
      <c r="CF70" s="4">
        <f t="shared" si="11"/>
        <v>1012.4399092201919</v>
      </c>
      <c r="CG70" s="4">
        <f t="shared" si="12"/>
        <v>140.49368842109399</v>
      </c>
      <c r="CH70" s="4">
        <f t="shared" si="13"/>
        <v>426.66710210179923</v>
      </c>
    </row>
    <row r="71" spans="1:86">
      <c r="A71" s="2">
        <v>42439</v>
      </c>
      <c r="B71" s="29">
        <v>0.3876143402777778</v>
      </c>
      <c r="C71" s="4">
        <v>13.898999999999999</v>
      </c>
      <c r="D71" s="4">
        <v>0.46089999999999998</v>
      </c>
      <c r="E71" s="4" t="s">
        <v>155</v>
      </c>
      <c r="F71" s="4">
        <v>4608.8606559999998</v>
      </c>
      <c r="G71" s="4">
        <v>461.7</v>
      </c>
      <c r="H71" s="4">
        <v>64.599999999999994</v>
      </c>
      <c r="I71" s="4">
        <v>3809.9</v>
      </c>
      <c r="K71" s="4">
        <v>1.35</v>
      </c>
      <c r="L71" s="4">
        <v>390</v>
      </c>
      <c r="M71" s="4">
        <v>0.87290000000000001</v>
      </c>
      <c r="N71" s="4">
        <v>12.1333</v>
      </c>
      <c r="O71" s="4">
        <v>0.40229999999999999</v>
      </c>
      <c r="P71" s="4">
        <v>403.06869999999998</v>
      </c>
      <c r="Q71" s="4">
        <v>56.431699999999999</v>
      </c>
      <c r="R71" s="4">
        <v>459.5</v>
      </c>
      <c r="S71" s="4">
        <v>317.65440000000001</v>
      </c>
      <c r="T71" s="4">
        <v>44.473199999999999</v>
      </c>
      <c r="U71" s="4">
        <v>362.1</v>
      </c>
      <c r="V71" s="4">
        <v>3809.8964999999998</v>
      </c>
      <c r="Y71" s="4">
        <v>340.75700000000001</v>
      </c>
      <c r="Z71" s="4">
        <v>0</v>
      </c>
      <c r="AA71" s="4">
        <v>1.1787000000000001</v>
      </c>
      <c r="AB71" s="4" t="s">
        <v>384</v>
      </c>
      <c r="AC71" s="4">
        <v>0</v>
      </c>
      <c r="AD71" s="4">
        <v>11.8</v>
      </c>
      <c r="AE71" s="4">
        <v>836</v>
      </c>
      <c r="AF71" s="4">
        <v>863</v>
      </c>
      <c r="AG71" s="4">
        <v>874</v>
      </c>
      <c r="AH71" s="4">
        <v>76</v>
      </c>
      <c r="AI71" s="4">
        <v>17.79</v>
      </c>
      <c r="AJ71" s="4">
        <v>0.41</v>
      </c>
      <c r="AK71" s="4">
        <v>984</v>
      </c>
      <c r="AL71" s="4">
        <v>-2</v>
      </c>
      <c r="AM71" s="4">
        <v>0</v>
      </c>
      <c r="AN71" s="4">
        <v>22</v>
      </c>
      <c r="AO71" s="4">
        <v>190</v>
      </c>
      <c r="AP71" s="4">
        <v>189</v>
      </c>
      <c r="AQ71" s="4">
        <v>2.7</v>
      </c>
      <c r="AR71" s="4">
        <v>195</v>
      </c>
      <c r="AS71" s="4" t="s">
        <v>155</v>
      </c>
      <c r="AT71" s="4">
        <v>2</v>
      </c>
      <c r="AU71" s="5">
        <v>0.59552083333333339</v>
      </c>
      <c r="AV71" s="4">
        <v>47.162121999999997</v>
      </c>
      <c r="AW71" s="4">
        <v>-88.484110999999999</v>
      </c>
      <c r="AX71" s="4">
        <v>315.89999999999998</v>
      </c>
      <c r="AY71" s="4">
        <v>37.200000000000003</v>
      </c>
      <c r="AZ71" s="4">
        <v>12</v>
      </c>
      <c r="BA71" s="4">
        <v>10</v>
      </c>
      <c r="BB71" s="4" t="s">
        <v>436</v>
      </c>
      <c r="BC71" s="4">
        <v>1.1000000000000001</v>
      </c>
      <c r="BD71" s="4">
        <v>1.6</v>
      </c>
      <c r="BE71" s="4">
        <v>2</v>
      </c>
      <c r="BF71" s="4">
        <v>14.063000000000001</v>
      </c>
      <c r="BG71" s="4">
        <v>14.33</v>
      </c>
      <c r="BH71" s="4">
        <v>1.02</v>
      </c>
      <c r="BI71" s="4">
        <v>14.555999999999999</v>
      </c>
      <c r="BJ71" s="4">
        <v>2849.0149999999999</v>
      </c>
      <c r="BK71" s="4">
        <v>60.127000000000002</v>
      </c>
      <c r="BL71" s="4">
        <v>9.9109999999999996</v>
      </c>
      <c r="BM71" s="4">
        <v>1.3879999999999999</v>
      </c>
      <c r="BN71" s="4">
        <v>11.298999999999999</v>
      </c>
      <c r="BO71" s="4">
        <v>7.8109999999999999</v>
      </c>
      <c r="BP71" s="4">
        <v>1.0940000000000001</v>
      </c>
      <c r="BQ71" s="4">
        <v>8.9049999999999994</v>
      </c>
      <c r="BR71" s="4">
        <v>29.581900000000001</v>
      </c>
      <c r="BU71" s="4">
        <v>15.875</v>
      </c>
      <c r="BW71" s="4">
        <v>201.239</v>
      </c>
      <c r="BX71" s="4">
        <v>0.681176</v>
      </c>
      <c r="BY71" s="4">
        <v>-5</v>
      </c>
      <c r="BZ71" s="4">
        <v>0.62590400000000002</v>
      </c>
      <c r="CA71" s="4">
        <v>16.646238</v>
      </c>
      <c r="CB71" s="4">
        <v>12.643261000000001</v>
      </c>
      <c r="CC71" s="4">
        <f t="shared" si="9"/>
        <v>4.3979360796</v>
      </c>
      <c r="CE71" s="4">
        <f t="shared" si="10"/>
        <v>35426.760171410788</v>
      </c>
      <c r="CF71" s="4">
        <f t="shared" si="11"/>
        <v>747.663599112822</v>
      </c>
      <c r="CG71" s="4">
        <f t="shared" si="12"/>
        <v>110.73135779432999</v>
      </c>
      <c r="CH71" s="4">
        <f t="shared" si="13"/>
        <v>367.84322887547341</v>
      </c>
    </row>
    <row r="72" spans="1:86">
      <c r="A72" s="2">
        <v>42439</v>
      </c>
      <c r="B72" s="29">
        <v>0.38762591435185184</v>
      </c>
      <c r="C72" s="4">
        <v>13.502000000000001</v>
      </c>
      <c r="D72" s="4">
        <v>0.25929999999999997</v>
      </c>
      <c r="E72" s="4" t="s">
        <v>155</v>
      </c>
      <c r="F72" s="4">
        <v>2593.310696</v>
      </c>
      <c r="G72" s="4">
        <v>414.9</v>
      </c>
      <c r="H72" s="4">
        <v>54.2</v>
      </c>
      <c r="I72" s="4">
        <v>3429.5</v>
      </c>
      <c r="K72" s="4">
        <v>0.88</v>
      </c>
      <c r="L72" s="4">
        <v>370</v>
      </c>
      <c r="M72" s="4">
        <v>0.87809999999999999</v>
      </c>
      <c r="N72" s="4">
        <v>11.856999999999999</v>
      </c>
      <c r="O72" s="4">
        <v>0.22770000000000001</v>
      </c>
      <c r="P72" s="4">
        <v>364.35649999999998</v>
      </c>
      <c r="Q72" s="4">
        <v>47.594700000000003</v>
      </c>
      <c r="R72" s="4">
        <v>412</v>
      </c>
      <c r="S72" s="4">
        <v>287.14569999999998</v>
      </c>
      <c r="T72" s="4">
        <v>37.508899999999997</v>
      </c>
      <c r="U72" s="4">
        <v>324.7</v>
      </c>
      <c r="V72" s="4">
        <v>3429.5423000000001</v>
      </c>
      <c r="Y72" s="4">
        <v>325.25799999999998</v>
      </c>
      <c r="Z72" s="4">
        <v>0</v>
      </c>
      <c r="AA72" s="4">
        <v>0.77170000000000005</v>
      </c>
      <c r="AB72" s="4" t="s">
        <v>384</v>
      </c>
      <c r="AC72" s="4">
        <v>0</v>
      </c>
      <c r="AD72" s="4">
        <v>11.9</v>
      </c>
      <c r="AE72" s="4">
        <v>836</v>
      </c>
      <c r="AF72" s="4">
        <v>863</v>
      </c>
      <c r="AG72" s="4">
        <v>873</v>
      </c>
      <c r="AH72" s="4">
        <v>76</v>
      </c>
      <c r="AI72" s="4">
        <v>17.79</v>
      </c>
      <c r="AJ72" s="4">
        <v>0.41</v>
      </c>
      <c r="AK72" s="4">
        <v>984</v>
      </c>
      <c r="AL72" s="4">
        <v>-2</v>
      </c>
      <c r="AM72" s="4">
        <v>0</v>
      </c>
      <c r="AN72" s="4">
        <v>22</v>
      </c>
      <c r="AO72" s="4">
        <v>190</v>
      </c>
      <c r="AP72" s="4">
        <v>189</v>
      </c>
      <c r="AQ72" s="4">
        <v>2.7</v>
      </c>
      <c r="AR72" s="4">
        <v>195</v>
      </c>
      <c r="AS72" s="4" t="s">
        <v>155</v>
      </c>
      <c r="AT72" s="4">
        <v>2</v>
      </c>
      <c r="AU72" s="5">
        <v>0.59553240740740743</v>
      </c>
      <c r="AV72" s="4">
        <v>47.162278999999998</v>
      </c>
      <c r="AW72" s="4">
        <v>-88.484121000000002</v>
      </c>
      <c r="AX72" s="4">
        <v>316.10000000000002</v>
      </c>
      <c r="AY72" s="4">
        <v>38.299999999999997</v>
      </c>
      <c r="AZ72" s="4">
        <v>12</v>
      </c>
      <c r="BA72" s="4">
        <v>10</v>
      </c>
      <c r="BB72" s="4" t="s">
        <v>436</v>
      </c>
      <c r="BC72" s="4">
        <v>1.1909000000000001</v>
      </c>
      <c r="BD72" s="4">
        <v>1.4181999999999999</v>
      </c>
      <c r="BE72" s="4">
        <v>2.0606</v>
      </c>
      <c r="BF72" s="4">
        <v>14.063000000000001</v>
      </c>
      <c r="BG72" s="4">
        <v>14.97</v>
      </c>
      <c r="BH72" s="4">
        <v>1.06</v>
      </c>
      <c r="BI72" s="4">
        <v>13.878</v>
      </c>
      <c r="BJ72" s="4">
        <v>2894.03</v>
      </c>
      <c r="BK72" s="4">
        <v>35.377000000000002</v>
      </c>
      <c r="BL72" s="4">
        <v>9.3130000000000006</v>
      </c>
      <c r="BM72" s="4">
        <v>1.2170000000000001</v>
      </c>
      <c r="BN72" s="4">
        <v>10.53</v>
      </c>
      <c r="BO72" s="4">
        <v>7.34</v>
      </c>
      <c r="BP72" s="4">
        <v>0.95899999999999996</v>
      </c>
      <c r="BQ72" s="4">
        <v>8.298</v>
      </c>
      <c r="BR72" s="4">
        <v>27.6798</v>
      </c>
      <c r="BU72" s="4">
        <v>15.750999999999999</v>
      </c>
      <c r="BW72" s="4">
        <v>136.95699999999999</v>
      </c>
      <c r="BX72" s="4">
        <v>0.52379500000000001</v>
      </c>
      <c r="BY72" s="4">
        <v>-5</v>
      </c>
      <c r="BZ72" s="4">
        <v>0.626</v>
      </c>
      <c r="CA72" s="4">
        <v>12.800245</v>
      </c>
      <c r="CB72" s="4">
        <v>12.645200000000001</v>
      </c>
      <c r="CC72" s="4">
        <f t="shared" si="9"/>
        <v>3.3818247289999999</v>
      </c>
      <c r="CE72" s="4">
        <f t="shared" si="10"/>
        <v>27672.086898900456</v>
      </c>
      <c r="CF72" s="4">
        <f t="shared" si="11"/>
        <v>338.26719772165501</v>
      </c>
      <c r="CG72" s="4">
        <f t="shared" si="12"/>
        <v>79.343675458470003</v>
      </c>
      <c r="CH72" s="4">
        <f t="shared" si="13"/>
        <v>264.66824149859701</v>
      </c>
    </row>
    <row r="73" spans="1:86">
      <c r="A73" s="2">
        <v>42439</v>
      </c>
      <c r="B73" s="29">
        <v>0.38763748842592594</v>
      </c>
      <c r="C73" s="4">
        <v>13.669</v>
      </c>
      <c r="D73" s="4">
        <v>0.1424</v>
      </c>
      <c r="E73" s="4" t="s">
        <v>155</v>
      </c>
      <c r="F73" s="4">
        <v>1424.124386</v>
      </c>
      <c r="G73" s="4">
        <v>569.20000000000005</v>
      </c>
      <c r="H73" s="4">
        <v>55.2</v>
      </c>
      <c r="I73" s="4">
        <v>3277.2</v>
      </c>
      <c r="K73" s="4">
        <v>0.8</v>
      </c>
      <c r="L73" s="4">
        <v>360</v>
      </c>
      <c r="M73" s="4">
        <v>0.87809999999999999</v>
      </c>
      <c r="N73" s="4">
        <v>12.002800000000001</v>
      </c>
      <c r="O73" s="4">
        <v>0.12509999999999999</v>
      </c>
      <c r="P73" s="4">
        <v>499.8186</v>
      </c>
      <c r="Q73" s="4">
        <v>48.51</v>
      </c>
      <c r="R73" s="4">
        <v>548.29999999999995</v>
      </c>
      <c r="S73" s="4">
        <v>393.90199999999999</v>
      </c>
      <c r="T73" s="4">
        <v>38.230200000000004</v>
      </c>
      <c r="U73" s="4">
        <v>432.1</v>
      </c>
      <c r="V73" s="4">
        <v>3277.2132000000001</v>
      </c>
      <c r="Y73" s="4">
        <v>316.00900000000001</v>
      </c>
      <c r="Z73" s="4">
        <v>0</v>
      </c>
      <c r="AA73" s="4">
        <v>0.70250000000000001</v>
      </c>
      <c r="AB73" s="4" t="s">
        <v>384</v>
      </c>
      <c r="AC73" s="4">
        <v>0</v>
      </c>
      <c r="AD73" s="4">
        <v>11.8</v>
      </c>
      <c r="AE73" s="4">
        <v>836</v>
      </c>
      <c r="AF73" s="4">
        <v>864</v>
      </c>
      <c r="AG73" s="4">
        <v>874</v>
      </c>
      <c r="AH73" s="4">
        <v>76</v>
      </c>
      <c r="AI73" s="4">
        <v>17.79</v>
      </c>
      <c r="AJ73" s="4">
        <v>0.41</v>
      </c>
      <c r="AK73" s="4">
        <v>984</v>
      </c>
      <c r="AL73" s="4">
        <v>-2</v>
      </c>
      <c r="AM73" s="4">
        <v>0</v>
      </c>
      <c r="AN73" s="4">
        <v>22</v>
      </c>
      <c r="AO73" s="4">
        <v>190</v>
      </c>
      <c r="AP73" s="4">
        <v>189.9</v>
      </c>
      <c r="AQ73" s="4">
        <v>3</v>
      </c>
      <c r="AR73" s="4">
        <v>195</v>
      </c>
      <c r="AS73" s="4" t="s">
        <v>155</v>
      </c>
      <c r="AT73" s="4">
        <v>2</v>
      </c>
      <c r="AU73" s="5">
        <v>0.59554398148148147</v>
      </c>
      <c r="AV73" s="4">
        <v>47.162444000000001</v>
      </c>
      <c r="AW73" s="4">
        <v>-88.484106999999995</v>
      </c>
      <c r="AX73" s="4">
        <v>316.5</v>
      </c>
      <c r="AY73" s="4">
        <v>39.4</v>
      </c>
      <c r="AZ73" s="4">
        <v>12</v>
      </c>
      <c r="BA73" s="4">
        <v>10</v>
      </c>
      <c r="BB73" s="4" t="s">
        <v>436</v>
      </c>
      <c r="BC73" s="4">
        <v>1.4605999999999999</v>
      </c>
      <c r="BD73" s="4">
        <v>1.0909</v>
      </c>
      <c r="BE73" s="4">
        <v>2.2909000000000002</v>
      </c>
      <c r="BF73" s="4">
        <v>14.063000000000001</v>
      </c>
      <c r="BG73" s="4">
        <v>14.95</v>
      </c>
      <c r="BH73" s="4">
        <v>1.06</v>
      </c>
      <c r="BI73" s="4">
        <v>13.882</v>
      </c>
      <c r="BJ73" s="4">
        <v>2923.04</v>
      </c>
      <c r="BK73" s="4">
        <v>19.382999999999999</v>
      </c>
      <c r="BL73" s="4">
        <v>12.747</v>
      </c>
      <c r="BM73" s="4">
        <v>1.2370000000000001</v>
      </c>
      <c r="BN73" s="4">
        <v>13.984</v>
      </c>
      <c r="BO73" s="4">
        <v>10.045999999999999</v>
      </c>
      <c r="BP73" s="4">
        <v>0.97499999999999998</v>
      </c>
      <c r="BQ73" s="4">
        <v>11.021000000000001</v>
      </c>
      <c r="BR73" s="4">
        <v>26.390899999999998</v>
      </c>
      <c r="BU73" s="4">
        <v>15.269</v>
      </c>
      <c r="BW73" s="4">
        <v>124.39</v>
      </c>
      <c r="BX73" s="4">
        <v>0.45647700000000002</v>
      </c>
      <c r="BY73" s="4">
        <v>-5</v>
      </c>
      <c r="BZ73" s="4">
        <v>0.62238400000000005</v>
      </c>
      <c r="CA73" s="4">
        <v>11.155169000000001</v>
      </c>
      <c r="CB73" s="4">
        <v>12.572165</v>
      </c>
      <c r="CC73" s="4">
        <f t="shared" si="9"/>
        <v>2.9471956498000003</v>
      </c>
      <c r="CE73" s="4">
        <f t="shared" si="10"/>
        <v>24357.432879738721</v>
      </c>
      <c r="CF73" s="4">
        <f t="shared" si="11"/>
        <v>161.51681862306901</v>
      </c>
      <c r="CG73" s="4">
        <f t="shared" si="12"/>
        <v>91.83701480910301</v>
      </c>
      <c r="CH73" s="4">
        <f t="shared" si="13"/>
        <v>219.91302732288869</v>
      </c>
    </row>
    <row r="74" spans="1:86">
      <c r="A74" s="2">
        <v>42439</v>
      </c>
      <c r="B74" s="29">
        <v>0.38764906249999997</v>
      </c>
      <c r="C74" s="4">
        <v>13.519</v>
      </c>
      <c r="D74" s="4">
        <v>0.14760000000000001</v>
      </c>
      <c r="E74" s="4" t="s">
        <v>155</v>
      </c>
      <c r="F74" s="4">
        <v>1476.4470389999999</v>
      </c>
      <c r="G74" s="4">
        <v>652.79999999999995</v>
      </c>
      <c r="H74" s="4">
        <v>56.7</v>
      </c>
      <c r="I74" s="4">
        <v>3150.4</v>
      </c>
      <c r="K74" s="4">
        <v>1.1200000000000001</v>
      </c>
      <c r="L74" s="4">
        <v>364</v>
      </c>
      <c r="M74" s="4">
        <v>0.87939999999999996</v>
      </c>
      <c r="N74" s="4">
        <v>11.8893</v>
      </c>
      <c r="O74" s="4">
        <v>0.1298</v>
      </c>
      <c r="P74" s="4">
        <v>574.09479999999996</v>
      </c>
      <c r="Q74" s="4">
        <v>49.864199999999997</v>
      </c>
      <c r="R74" s="4">
        <v>624</v>
      </c>
      <c r="S74" s="4">
        <v>452.43830000000003</v>
      </c>
      <c r="T74" s="4">
        <v>39.297499999999999</v>
      </c>
      <c r="U74" s="4">
        <v>491.7</v>
      </c>
      <c r="V74" s="4">
        <v>3150.3804</v>
      </c>
      <c r="Y74" s="4">
        <v>320.11799999999999</v>
      </c>
      <c r="Z74" s="4">
        <v>0</v>
      </c>
      <c r="AA74" s="4">
        <v>0.98450000000000004</v>
      </c>
      <c r="AB74" s="4" t="s">
        <v>384</v>
      </c>
      <c r="AC74" s="4">
        <v>0</v>
      </c>
      <c r="AD74" s="4">
        <v>11.9</v>
      </c>
      <c r="AE74" s="4">
        <v>837</v>
      </c>
      <c r="AF74" s="4">
        <v>864</v>
      </c>
      <c r="AG74" s="4">
        <v>873</v>
      </c>
      <c r="AH74" s="4">
        <v>76</v>
      </c>
      <c r="AI74" s="4">
        <v>17.79</v>
      </c>
      <c r="AJ74" s="4">
        <v>0.41</v>
      </c>
      <c r="AK74" s="4">
        <v>984</v>
      </c>
      <c r="AL74" s="4">
        <v>-2</v>
      </c>
      <c r="AM74" s="4">
        <v>0</v>
      </c>
      <c r="AN74" s="4">
        <v>22</v>
      </c>
      <c r="AO74" s="4">
        <v>190</v>
      </c>
      <c r="AP74" s="4">
        <v>190</v>
      </c>
      <c r="AQ74" s="4">
        <v>3.3</v>
      </c>
      <c r="AR74" s="4">
        <v>195</v>
      </c>
      <c r="AS74" s="4" t="s">
        <v>155</v>
      </c>
      <c r="AT74" s="4">
        <v>2</v>
      </c>
      <c r="AU74" s="5">
        <v>0.5955555555555555</v>
      </c>
      <c r="AV74" s="4">
        <v>47.162616</v>
      </c>
      <c r="AW74" s="4">
        <v>-88.484092000000004</v>
      </c>
      <c r="AX74" s="4">
        <v>317.10000000000002</v>
      </c>
      <c r="AY74" s="4">
        <v>41.1</v>
      </c>
      <c r="AZ74" s="4">
        <v>12</v>
      </c>
      <c r="BA74" s="4">
        <v>10</v>
      </c>
      <c r="BB74" s="4" t="s">
        <v>436</v>
      </c>
      <c r="BC74" s="4">
        <v>1.6303000000000001</v>
      </c>
      <c r="BD74" s="4">
        <v>1.3</v>
      </c>
      <c r="BE74" s="4">
        <v>2.5303</v>
      </c>
      <c r="BF74" s="4">
        <v>14.063000000000001</v>
      </c>
      <c r="BG74" s="4">
        <v>15.11</v>
      </c>
      <c r="BH74" s="4">
        <v>1.07</v>
      </c>
      <c r="BI74" s="4">
        <v>13.709</v>
      </c>
      <c r="BJ74" s="4">
        <v>2923.9879999999998</v>
      </c>
      <c r="BK74" s="4">
        <v>20.324000000000002</v>
      </c>
      <c r="BL74" s="4">
        <v>14.786</v>
      </c>
      <c r="BM74" s="4">
        <v>1.284</v>
      </c>
      <c r="BN74" s="4">
        <v>16.07</v>
      </c>
      <c r="BO74" s="4">
        <v>11.651999999999999</v>
      </c>
      <c r="BP74" s="4">
        <v>1.012</v>
      </c>
      <c r="BQ74" s="4">
        <v>12.664</v>
      </c>
      <c r="BR74" s="4">
        <v>25.619900000000001</v>
      </c>
      <c r="BU74" s="4">
        <v>15.62</v>
      </c>
      <c r="BW74" s="4">
        <v>176.041</v>
      </c>
      <c r="BX74" s="4">
        <v>0.45823199999999997</v>
      </c>
      <c r="BY74" s="4">
        <v>-5</v>
      </c>
      <c r="BZ74" s="4">
        <v>0.62471200000000005</v>
      </c>
      <c r="CA74" s="4">
        <v>11.198045</v>
      </c>
      <c r="CB74" s="4">
        <v>12.619182</v>
      </c>
      <c r="CC74" s="4">
        <f t="shared" si="9"/>
        <v>2.9585234890000001</v>
      </c>
      <c r="CE74" s="4">
        <f t="shared" si="10"/>
        <v>24458.983054984619</v>
      </c>
      <c r="CF74" s="4">
        <f t="shared" si="11"/>
        <v>170.00903273526004</v>
      </c>
      <c r="CG74" s="4">
        <f t="shared" si="12"/>
        <v>105.93359528436001</v>
      </c>
      <c r="CH74" s="4">
        <f t="shared" si="13"/>
        <v>214.30891644233853</v>
      </c>
    </row>
    <row r="75" spans="1:86">
      <c r="A75" s="2">
        <v>42439</v>
      </c>
      <c r="B75" s="29">
        <v>0.38766063657407407</v>
      </c>
      <c r="C75" s="4">
        <v>13.654</v>
      </c>
      <c r="D75" s="4">
        <v>0.71809999999999996</v>
      </c>
      <c r="E75" s="4" t="s">
        <v>155</v>
      </c>
      <c r="F75" s="4">
        <v>7181.2010010000004</v>
      </c>
      <c r="G75" s="4">
        <v>602.6</v>
      </c>
      <c r="H75" s="4">
        <v>56.7</v>
      </c>
      <c r="I75" s="4">
        <v>3508.3</v>
      </c>
      <c r="K75" s="4">
        <v>1.27</v>
      </c>
      <c r="L75" s="4">
        <v>375</v>
      </c>
      <c r="M75" s="4">
        <v>0.873</v>
      </c>
      <c r="N75" s="4">
        <v>11.919</v>
      </c>
      <c r="O75" s="4">
        <v>0.62690000000000001</v>
      </c>
      <c r="P75" s="4">
        <v>526.00049999999999</v>
      </c>
      <c r="Q75" s="4">
        <v>49.496600000000001</v>
      </c>
      <c r="R75" s="4">
        <v>575.5</v>
      </c>
      <c r="S75" s="4">
        <v>414.53570000000002</v>
      </c>
      <c r="T75" s="4">
        <v>39.007800000000003</v>
      </c>
      <c r="U75" s="4">
        <v>453.5</v>
      </c>
      <c r="V75" s="4">
        <v>3508.3089</v>
      </c>
      <c r="Y75" s="4">
        <v>327.38200000000001</v>
      </c>
      <c r="Z75" s="4">
        <v>0</v>
      </c>
      <c r="AA75" s="4">
        <v>1.1096999999999999</v>
      </c>
      <c r="AB75" s="4" t="s">
        <v>384</v>
      </c>
      <c r="AC75" s="4">
        <v>0</v>
      </c>
      <c r="AD75" s="4">
        <v>11.8</v>
      </c>
      <c r="AE75" s="4">
        <v>837</v>
      </c>
      <c r="AF75" s="4">
        <v>864</v>
      </c>
      <c r="AG75" s="4">
        <v>874</v>
      </c>
      <c r="AH75" s="4">
        <v>76</v>
      </c>
      <c r="AI75" s="4">
        <v>17.79</v>
      </c>
      <c r="AJ75" s="4">
        <v>0.41</v>
      </c>
      <c r="AK75" s="4">
        <v>984</v>
      </c>
      <c r="AL75" s="4">
        <v>-2</v>
      </c>
      <c r="AM75" s="4">
        <v>0</v>
      </c>
      <c r="AN75" s="4">
        <v>22</v>
      </c>
      <c r="AO75" s="4">
        <v>190</v>
      </c>
      <c r="AP75" s="4">
        <v>190</v>
      </c>
      <c r="AQ75" s="4">
        <v>3</v>
      </c>
      <c r="AR75" s="4">
        <v>195</v>
      </c>
      <c r="AS75" s="4" t="s">
        <v>155</v>
      </c>
      <c r="AT75" s="4">
        <v>2</v>
      </c>
      <c r="AU75" s="5">
        <v>0.59556712962962965</v>
      </c>
      <c r="AV75" s="4">
        <v>47.162790000000001</v>
      </c>
      <c r="AW75" s="4">
        <v>-88.484093999999999</v>
      </c>
      <c r="AX75" s="4">
        <v>317.60000000000002</v>
      </c>
      <c r="AY75" s="4">
        <v>42</v>
      </c>
      <c r="AZ75" s="4">
        <v>12</v>
      </c>
      <c r="BA75" s="4">
        <v>10</v>
      </c>
      <c r="BB75" s="4" t="s">
        <v>436</v>
      </c>
      <c r="BC75" s="4">
        <v>1.7605999999999999</v>
      </c>
      <c r="BD75" s="4">
        <v>1.3606</v>
      </c>
      <c r="BE75" s="4">
        <v>2.6606000000000001</v>
      </c>
      <c r="BF75" s="4">
        <v>14.063000000000001</v>
      </c>
      <c r="BG75" s="4">
        <v>14.32</v>
      </c>
      <c r="BH75" s="4">
        <v>1.02</v>
      </c>
      <c r="BI75" s="4">
        <v>14.553000000000001</v>
      </c>
      <c r="BJ75" s="4">
        <v>2803.0160000000001</v>
      </c>
      <c r="BK75" s="4">
        <v>93.831999999999994</v>
      </c>
      <c r="BL75" s="4">
        <v>12.954000000000001</v>
      </c>
      <c r="BM75" s="4">
        <v>1.2190000000000001</v>
      </c>
      <c r="BN75" s="4">
        <v>14.173</v>
      </c>
      <c r="BO75" s="4">
        <v>10.209</v>
      </c>
      <c r="BP75" s="4">
        <v>0.96099999999999997</v>
      </c>
      <c r="BQ75" s="4">
        <v>11.17</v>
      </c>
      <c r="BR75" s="4">
        <v>27.2822</v>
      </c>
      <c r="BU75" s="4">
        <v>15.275</v>
      </c>
      <c r="BW75" s="4">
        <v>189.75899999999999</v>
      </c>
      <c r="BX75" s="4">
        <v>0.77539999999999998</v>
      </c>
      <c r="BY75" s="4">
        <v>-5</v>
      </c>
      <c r="BZ75" s="4">
        <v>0.62138400000000005</v>
      </c>
      <c r="CA75" s="4">
        <v>18.948837999999999</v>
      </c>
      <c r="CB75" s="4">
        <v>12.551957</v>
      </c>
      <c r="CC75" s="4">
        <f t="shared" ref="CC75:CC138" si="14">CA75*0.2642</f>
        <v>5.0062829995999998</v>
      </c>
      <c r="CE75" s="4">
        <f t="shared" ref="CE75:CE138" si="15">BJ75*$CA75*0.747</f>
        <v>39676.080383269771</v>
      </c>
      <c r="CF75" s="4">
        <f t="shared" ref="CF75:CF138" si="16">BK75*$CA75*0.747</f>
        <v>1328.1715033103517</v>
      </c>
      <c r="CG75" s="4">
        <f t="shared" ref="CG75:CG138" si="17">BQ75*$CA75*0.747</f>
        <v>158.10891478361998</v>
      </c>
      <c r="CH75" s="4">
        <f t="shared" ref="CH75:CH138" si="18">BR75*$CA75*0.747</f>
        <v>386.1735930984492</v>
      </c>
    </row>
    <row r="76" spans="1:86">
      <c r="A76" s="2">
        <v>42439</v>
      </c>
      <c r="B76" s="29">
        <v>0.38767221064814811</v>
      </c>
      <c r="C76" s="4">
        <v>13.803000000000001</v>
      </c>
      <c r="D76" s="4">
        <v>0.71220000000000006</v>
      </c>
      <c r="E76" s="4" t="s">
        <v>155</v>
      </c>
      <c r="F76" s="4">
        <v>7121.6284990000004</v>
      </c>
      <c r="G76" s="4">
        <v>465</v>
      </c>
      <c r="H76" s="4">
        <v>56.7</v>
      </c>
      <c r="I76" s="4">
        <v>3614.9</v>
      </c>
      <c r="K76" s="4">
        <v>1.38</v>
      </c>
      <c r="L76" s="4">
        <v>375</v>
      </c>
      <c r="M76" s="4">
        <v>0.87180000000000002</v>
      </c>
      <c r="N76" s="4">
        <v>12.032400000000001</v>
      </c>
      <c r="O76" s="4">
        <v>0.62080000000000002</v>
      </c>
      <c r="P76" s="4">
        <v>405.35109999999997</v>
      </c>
      <c r="Q76" s="4">
        <v>49.388800000000003</v>
      </c>
      <c r="R76" s="4">
        <v>454.7</v>
      </c>
      <c r="S76" s="4">
        <v>319.45310000000001</v>
      </c>
      <c r="T76" s="4">
        <v>38.922800000000002</v>
      </c>
      <c r="U76" s="4">
        <v>358.4</v>
      </c>
      <c r="V76" s="4">
        <v>3614.9011999999998</v>
      </c>
      <c r="Y76" s="4">
        <v>326.72699999999998</v>
      </c>
      <c r="Z76" s="4">
        <v>0</v>
      </c>
      <c r="AA76" s="4">
        <v>1.2024999999999999</v>
      </c>
      <c r="AB76" s="4" t="s">
        <v>384</v>
      </c>
      <c r="AC76" s="4">
        <v>0</v>
      </c>
      <c r="AD76" s="4">
        <v>11.8</v>
      </c>
      <c r="AE76" s="4">
        <v>837</v>
      </c>
      <c r="AF76" s="4">
        <v>864</v>
      </c>
      <c r="AG76" s="4">
        <v>876</v>
      </c>
      <c r="AH76" s="4">
        <v>76</v>
      </c>
      <c r="AI76" s="4">
        <v>17.79</v>
      </c>
      <c r="AJ76" s="4">
        <v>0.41</v>
      </c>
      <c r="AK76" s="4">
        <v>984</v>
      </c>
      <c r="AL76" s="4">
        <v>-2</v>
      </c>
      <c r="AM76" s="4">
        <v>0</v>
      </c>
      <c r="AN76" s="4">
        <v>22</v>
      </c>
      <c r="AO76" s="4">
        <v>190</v>
      </c>
      <c r="AP76" s="4">
        <v>190</v>
      </c>
      <c r="AQ76" s="4">
        <v>3</v>
      </c>
      <c r="AR76" s="4">
        <v>195</v>
      </c>
      <c r="AS76" s="4" t="s">
        <v>155</v>
      </c>
      <c r="AT76" s="4">
        <v>2</v>
      </c>
      <c r="AU76" s="5">
        <v>0.59557870370370369</v>
      </c>
      <c r="AV76" s="4">
        <v>47.162959000000001</v>
      </c>
      <c r="AW76" s="4">
        <v>-88.484133</v>
      </c>
      <c r="AX76" s="4">
        <v>317.89999999999998</v>
      </c>
      <c r="AY76" s="4">
        <v>41.9</v>
      </c>
      <c r="AZ76" s="4">
        <v>12</v>
      </c>
      <c r="BA76" s="4">
        <v>10</v>
      </c>
      <c r="BB76" s="4" t="s">
        <v>436</v>
      </c>
      <c r="BC76" s="4">
        <v>1.9302999999999999</v>
      </c>
      <c r="BD76" s="4">
        <v>1.5606</v>
      </c>
      <c r="BE76" s="4">
        <v>2.8605999999999998</v>
      </c>
      <c r="BF76" s="4">
        <v>14.063000000000001</v>
      </c>
      <c r="BG76" s="4">
        <v>14.18</v>
      </c>
      <c r="BH76" s="4">
        <v>1.01</v>
      </c>
      <c r="BI76" s="4">
        <v>14.712</v>
      </c>
      <c r="BJ76" s="4">
        <v>2803.951</v>
      </c>
      <c r="BK76" s="4">
        <v>92.08</v>
      </c>
      <c r="BL76" s="4">
        <v>9.8919999999999995</v>
      </c>
      <c r="BM76" s="4">
        <v>1.2050000000000001</v>
      </c>
      <c r="BN76" s="4">
        <v>11.097</v>
      </c>
      <c r="BO76" s="4">
        <v>7.7960000000000003</v>
      </c>
      <c r="BP76" s="4">
        <v>0.95</v>
      </c>
      <c r="BQ76" s="4">
        <v>8.7460000000000004</v>
      </c>
      <c r="BR76" s="4">
        <v>27.855399999999999</v>
      </c>
      <c r="BU76" s="4">
        <v>15.106</v>
      </c>
      <c r="BW76" s="4">
        <v>203.755</v>
      </c>
      <c r="BX76" s="4">
        <v>0.84154399999999996</v>
      </c>
      <c r="BY76" s="4">
        <v>-5</v>
      </c>
      <c r="BZ76" s="4">
        <v>0.62190400000000001</v>
      </c>
      <c r="CA76" s="4">
        <v>20.565231000000001</v>
      </c>
      <c r="CB76" s="4">
        <v>12.562461000000001</v>
      </c>
      <c r="CC76" s="4">
        <f t="shared" si="14"/>
        <v>5.4333340302000002</v>
      </c>
      <c r="CE76" s="4">
        <f t="shared" si="15"/>
        <v>43074.933320677708</v>
      </c>
      <c r="CF76" s="4">
        <f t="shared" si="16"/>
        <v>1414.55391344856</v>
      </c>
      <c r="CG76" s="4">
        <f t="shared" si="17"/>
        <v>134.358042213522</v>
      </c>
      <c r="CH76" s="4">
        <f t="shared" si="18"/>
        <v>427.92099349125783</v>
      </c>
    </row>
    <row r="77" spans="1:86">
      <c r="A77" s="2">
        <v>42439</v>
      </c>
      <c r="B77" s="29">
        <v>0.38768378472222226</v>
      </c>
      <c r="C77" s="4">
        <v>13.821999999999999</v>
      </c>
      <c r="D77" s="4">
        <v>0.64749999999999996</v>
      </c>
      <c r="E77" s="4" t="s">
        <v>155</v>
      </c>
      <c r="F77" s="4">
        <v>6475.4145939999999</v>
      </c>
      <c r="G77" s="4">
        <v>382.3</v>
      </c>
      <c r="H77" s="4">
        <v>54.9</v>
      </c>
      <c r="I77" s="4">
        <v>3511.9</v>
      </c>
      <c r="K77" s="4">
        <v>1.06</v>
      </c>
      <c r="L77" s="4">
        <v>367</v>
      </c>
      <c r="M77" s="4">
        <v>0.87229999999999996</v>
      </c>
      <c r="N77" s="4">
        <v>12.056900000000001</v>
      </c>
      <c r="O77" s="4">
        <v>0.56479999999999997</v>
      </c>
      <c r="P77" s="4">
        <v>333.45010000000002</v>
      </c>
      <c r="Q77" s="4">
        <v>47.905099999999997</v>
      </c>
      <c r="R77" s="4">
        <v>381.4</v>
      </c>
      <c r="S77" s="4">
        <v>262.80470000000003</v>
      </c>
      <c r="T77" s="4">
        <v>37.755800000000001</v>
      </c>
      <c r="U77" s="4">
        <v>300.60000000000002</v>
      </c>
      <c r="V77" s="4">
        <v>3511.8535000000002</v>
      </c>
      <c r="Y77" s="4">
        <v>320.221</v>
      </c>
      <c r="Z77" s="4">
        <v>0</v>
      </c>
      <c r="AA77" s="4">
        <v>0.9224</v>
      </c>
      <c r="AB77" s="4" t="s">
        <v>384</v>
      </c>
      <c r="AC77" s="4">
        <v>0</v>
      </c>
      <c r="AD77" s="4">
        <v>11.9</v>
      </c>
      <c r="AE77" s="4">
        <v>836</v>
      </c>
      <c r="AF77" s="4">
        <v>863</v>
      </c>
      <c r="AG77" s="4">
        <v>875</v>
      </c>
      <c r="AH77" s="4">
        <v>76</v>
      </c>
      <c r="AI77" s="4">
        <v>17.809999999999999</v>
      </c>
      <c r="AJ77" s="4">
        <v>0.41</v>
      </c>
      <c r="AK77" s="4">
        <v>983</v>
      </c>
      <c r="AL77" s="4">
        <v>-2</v>
      </c>
      <c r="AM77" s="4">
        <v>0</v>
      </c>
      <c r="AN77" s="4">
        <v>22</v>
      </c>
      <c r="AO77" s="4">
        <v>190</v>
      </c>
      <c r="AP77" s="4">
        <v>190</v>
      </c>
      <c r="AQ77" s="4">
        <v>3</v>
      </c>
      <c r="AR77" s="4">
        <v>195</v>
      </c>
      <c r="AS77" s="4" t="s">
        <v>155</v>
      </c>
      <c r="AT77" s="4">
        <v>2</v>
      </c>
      <c r="AU77" s="5">
        <v>0.59559027777777784</v>
      </c>
      <c r="AV77" s="4">
        <v>47.163125999999998</v>
      </c>
      <c r="AW77" s="4">
        <v>-88.484185999999994</v>
      </c>
      <c r="AX77" s="4">
        <v>318.10000000000002</v>
      </c>
      <c r="AY77" s="4">
        <v>41.9</v>
      </c>
      <c r="AZ77" s="4">
        <v>12</v>
      </c>
      <c r="BA77" s="4">
        <v>10</v>
      </c>
      <c r="BB77" s="4" t="s">
        <v>436</v>
      </c>
      <c r="BC77" s="4">
        <v>2</v>
      </c>
      <c r="BD77" s="4">
        <v>1.7</v>
      </c>
      <c r="BE77" s="4">
        <v>3</v>
      </c>
      <c r="BF77" s="4">
        <v>14.063000000000001</v>
      </c>
      <c r="BG77" s="4">
        <v>14.24</v>
      </c>
      <c r="BH77" s="4">
        <v>1.01</v>
      </c>
      <c r="BI77" s="4">
        <v>14.644</v>
      </c>
      <c r="BJ77" s="4">
        <v>2818.7440000000001</v>
      </c>
      <c r="BK77" s="4">
        <v>84.046000000000006</v>
      </c>
      <c r="BL77" s="4">
        <v>8.1639999999999997</v>
      </c>
      <c r="BM77" s="4">
        <v>1.173</v>
      </c>
      <c r="BN77" s="4">
        <v>9.3369999999999997</v>
      </c>
      <c r="BO77" s="4">
        <v>6.4340000000000002</v>
      </c>
      <c r="BP77" s="4">
        <v>0.92400000000000004</v>
      </c>
      <c r="BQ77" s="4">
        <v>7.3579999999999997</v>
      </c>
      <c r="BR77" s="4">
        <v>27.149000000000001</v>
      </c>
      <c r="BU77" s="4">
        <v>14.853</v>
      </c>
      <c r="BW77" s="4">
        <v>156.79900000000001</v>
      </c>
      <c r="BX77" s="4">
        <v>0.80974400000000002</v>
      </c>
      <c r="BY77" s="4">
        <v>-5</v>
      </c>
      <c r="BZ77" s="4">
        <v>0.622</v>
      </c>
      <c r="CA77" s="4">
        <v>19.788118999999998</v>
      </c>
      <c r="CB77" s="4">
        <v>12.564399999999999</v>
      </c>
      <c r="CC77" s="4">
        <f t="shared" si="14"/>
        <v>5.2280210397999998</v>
      </c>
      <c r="CE77" s="4">
        <f t="shared" si="15"/>
        <v>41665.898351794393</v>
      </c>
      <c r="CF77" s="4">
        <f t="shared" si="16"/>
        <v>1242.344850357078</v>
      </c>
      <c r="CG77" s="4">
        <f t="shared" si="17"/>
        <v>108.76393176269397</v>
      </c>
      <c r="CH77" s="4">
        <f t="shared" si="18"/>
        <v>401.30904912005695</v>
      </c>
    </row>
    <row r="78" spans="1:86">
      <c r="A78" s="2">
        <v>42439</v>
      </c>
      <c r="B78" s="29">
        <v>0.3876953587962963</v>
      </c>
      <c r="C78" s="4">
        <v>13.798</v>
      </c>
      <c r="D78" s="4">
        <v>0.44019999999999998</v>
      </c>
      <c r="E78" s="4" t="s">
        <v>155</v>
      </c>
      <c r="F78" s="4">
        <v>4402.085427</v>
      </c>
      <c r="G78" s="4">
        <v>326.60000000000002</v>
      </c>
      <c r="H78" s="4">
        <v>52.9</v>
      </c>
      <c r="I78" s="4">
        <v>3284.8</v>
      </c>
      <c r="K78" s="4">
        <v>0.68</v>
      </c>
      <c r="L78" s="4">
        <v>336</v>
      </c>
      <c r="M78" s="4">
        <v>0.87450000000000006</v>
      </c>
      <c r="N78" s="4">
        <v>12.065899999999999</v>
      </c>
      <c r="O78" s="4">
        <v>0.38490000000000002</v>
      </c>
      <c r="P78" s="4">
        <v>285.56450000000001</v>
      </c>
      <c r="Q78" s="4">
        <v>46.219900000000003</v>
      </c>
      <c r="R78" s="4">
        <v>331.8</v>
      </c>
      <c r="S78" s="4">
        <v>225.06559999999999</v>
      </c>
      <c r="T78" s="4">
        <v>36.427900000000001</v>
      </c>
      <c r="U78" s="4">
        <v>261.5</v>
      </c>
      <c r="V78" s="4">
        <v>3284.85</v>
      </c>
      <c r="Y78" s="4">
        <v>294.202</v>
      </c>
      <c r="Z78" s="4">
        <v>0</v>
      </c>
      <c r="AA78" s="4">
        <v>0.59160000000000001</v>
      </c>
      <c r="AB78" s="4" t="s">
        <v>384</v>
      </c>
      <c r="AC78" s="4">
        <v>0</v>
      </c>
      <c r="AD78" s="4">
        <v>11.8</v>
      </c>
      <c r="AE78" s="4">
        <v>837</v>
      </c>
      <c r="AF78" s="4">
        <v>863</v>
      </c>
      <c r="AG78" s="4">
        <v>876</v>
      </c>
      <c r="AH78" s="4">
        <v>76</v>
      </c>
      <c r="AI78" s="4">
        <v>17.809999999999999</v>
      </c>
      <c r="AJ78" s="4">
        <v>0.41</v>
      </c>
      <c r="AK78" s="4">
        <v>983</v>
      </c>
      <c r="AL78" s="4">
        <v>-2</v>
      </c>
      <c r="AM78" s="4">
        <v>0</v>
      </c>
      <c r="AN78" s="4">
        <v>22</v>
      </c>
      <c r="AO78" s="4">
        <v>190</v>
      </c>
      <c r="AP78" s="4">
        <v>190</v>
      </c>
      <c r="AQ78" s="4">
        <v>2.9</v>
      </c>
      <c r="AR78" s="4">
        <v>195</v>
      </c>
      <c r="AS78" s="4" t="s">
        <v>155</v>
      </c>
      <c r="AT78" s="4">
        <v>2</v>
      </c>
      <c r="AU78" s="5">
        <v>0.59560185185185188</v>
      </c>
      <c r="AV78" s="4">
        <v>47.163288000000001</v>
      </c>
      <c r="AW78" s="4">
        <v>-88.484246999999996</v>
      </c>
      <c r="AX78" s="4">
        <v>318.39999999999998</v>
      </c>
      <c r="AY78" s="4">
        <v>41.7</v>
      </c>
      <c r="AZ78" s="4">
        <v>12</v>
      </c>
      <c r="BA78" s="4">
        <v>10</v>
      </c>
      <c r="BB78" s="4" t="s">
        <v>436</v>
      </c>
      <c r="BC78" s="4">
        <v>2.0606</v>
      </c>
      <c r="BD78" s="4">
        <v>1.4879</v>
      </c>
      <c r="BE78" s="4">
        <v>2.8182</v>
      </c>
      <c r="BF78" s="4">
        <v>14.063000000000001</v>
      </c>
      <c r="BG78" s="4">
        <v>14.5</v>
      </c>
      <c r="BH78" s="4">
        <v>1.03</v>
      </c>
      <c r="BI78" s="4">
        <v>14.356</v>
      </c>
      <c r="BJ78" s="4">
        <v>2863.72</v>
      </c>
      <c r="BK78" s="4">
        <v>58.15</v>
      </c>
      <c r="BL78" s="4">
        <v>7.0979999999999999</v>
      </c>
      <c r="BM78" s="4">
        <v>1.149</v>
      </c>
      <c r="BN78" s="4">
        <v>8.2460000000000004</v>
      </c>
      <c r="BO78" s="4">
        <v>5.5940000000000003</v>
      </c>
      <c r="BP78" s="4">
        <v>0.90500000000000003</v>
      </c>
      <c r="BQ78" s="4">
        <v>6.4989999999999997</v>
      </c>
      <c r="BR78" s="4">
        <v>25.78</v>
      </c>
      <c r="BU78" s="4">
        <v>13.853999999999999</v>
      </c>
      <c r="BW78" s="4">
        <v>102.089</v>
      </c>
      <c r="BX78" s="4">
        <v>0.66949599999999998</v>
      </c>
      <c r="BY78" s="4">
        <v>-5</v>
      </c>
      <c r="BZ78" s="4">
        <v>0.62109599999999998</v>
      </c>
      <c r="CA78" s="4">
        <v>16.360809</v>
      </c>
      <c r="CB78" s="4">
        <v>12.546139</v>
      </c>
      <c r="CC78" s="4">
        <f t="shared" si="14"/>
        <v>4.3225257377999995</v>
      </c>
      <c r="CE78" s="4">
        <f t="shared" si="15"/>
        <v>34999.023634261561</v>
      </c>
      <c r="CF78" s="4">
        <f t="shared" si="16"/>
        <v>710.68163938244993</v>
      </c>
      <c r="CG78" s="4">
        <f t="shared" si="17"/>
        <v>79.427686575176992</v>
      </c>
      <c r="CH78" s="4">
        <f t="shared" si="18"/>
        <v>315.07089704693999</v>
      </c>
    </row>
    <row r="79" spans="1:86">
      <c r="A79" s="2">
        <v>42439</v>
      </c>
      <c r="B79" s="29">
        <v>0.38770693287037039</v>
      </c>
      <c r="C79" s="4">
        <v>13.459</v>
      </c>
      <c r="D79" s="4">
        <v>0.155</v>
      </c>
      <c r="E79" s="4" t="s">
        <v>155</v>
      </c>
      <c r="F79" s="4">
        <v>1549.918367</v>
      </c>
      <c r="G79" s="4">
        <v>448.1</v>
      </c>
      <c r="H79" s="4">
        <v>52.8</v>
      </c>
      <c r="I79" s="4">
        <v>2864</v>
      </c>
      <c r="K79" s="4">
        <v>0.5</v>
      </c>
      <c r="L79" s="4">
        <v>311</v>
      </c>
      <c r="M79" s="4">
        <v>0.88</v>
      </c>
      <c r="N79" s="4">
        <v>11.8438</v>
      </c>
      <c r="O79" s="4">
        <v>0.13639999999999999</v>
      </c>
      <c r="P79" s="4">
        <v>394.36349999999999</v>
      </c>
      <c r="Q79" s="4">
        <v>46.4634</v>
      </c>
      <c r="R79" s="4">
        <v>440.8</v>
      </c>
      <c r="S79" s="4">
        <v>310.81479999999999</v>
      </c>
      <c r="T79" s="4">
        <v>36.619799999999998</v>
      </c>
      <c r="U79" s="4">
        <v>347.4</v>
      </c>
      <c r="V79" s="4">
        <v>2864.0436</v>
      </c>
      <c r="Y79" s="4">
        <v>273.30399999999997</v>
      </c>
      <c r="Z79" s="4">
        <v>0</v>
      </c>
      <c r="AA79" s="4">
        <v>0.44</v>
      </c>
      <c r="AB79" s="4" t="s">
        <v>384</v>
      </c>
      <c r="AC79" s="4">
        <v>0</v>
      </c>
      <c r="AD79" s="4">
        <v>11.9</v>
      </c>
      <c r="AE79" s="4">
        <v>837</v>
      </c>
      <c r="AF79" s="4">
        <v>864</v>
      </c>
      <c r="AG79" s="4">
        <v>876</v>
      </c>
      <c r="AH79" s="4">
        <v>76</v>
      </c>
      <c r="AI79" s="4">
        <v>17.809999999999999</v>
      </c>
      <c r="AJ79" s="4">
        <v>0.41</v>
      </c>
      <c r="AK79" s="4">
        <v>983</v>
      </c>
      <c r="AL79" s="4">
        <v>-2</v>
      </c>
      <c r="AM79" s="4">
        <v>0</v>
      </c>
      <c r="AN79" s="4">
        <v>22</v>
      </c>
      <c r="AO79" s="4">
        <v>190</v>
      </c>
      <c r="AP79" s="4">
        <v>190</v>
      </c>
      <c r="AQ79" s="4">
        <v>2.9</v>
      </c>
      <c r="AR79" s="4">
        <v>195</v>
      </c>
      <c r="AS79" s="4" t="s">
        <v>155</v>
      </c>
      <c r="AT79" s="4">
        <v>2</v>
      </c>
      <c r="AU79" s="5">
        <v>0.59561342592592592</v>
      </c>
      <c r="AV79" s="4">
        <v>47.163440999999999</v>
      </c>
      <c r="AW79" s="4">
        <v>-88.484356000000005</v>
      </c>
      <c r="AX79" s="4">
        <v>318.7</v>
      </c>
      <c r="AY79" s="4">
        <v>41.4</v>
      </c>
      <c r="AZ79" s="4">
        <v>12</v>
      </c>
      <c r="BA79" s="4">
        <v>10</v>
      </c>
      <c r="BB79" s="4" t="s">
        <v>436</v>
      </c>
      <c r="BC79" s="4">
        <v>2.2000000000000002</v>
      </c>
      <c r="BD79" s="4">
        <v>1</v>
      </c>
      <c r="BE79" s="4">
        <v>2.4</v>
      </c>
      <c r="BF79" s="4">
        <v>14.063000000000001</v>
      </c>
      <c r="BG79" s="4">
        <v>15.2</v>
      </c>
      <c r="BH79" s="4">
        <v>1.08</v>
      </c>
      <c r="BI79" s="4">
        <v>13.638</v>
      </c>
      <c r="BJ79" s="4">
        <v>2928.8989999999999</v>
      </c>
      <c r="BK79" s="4">
        <v>21.466999999999999</v>
      </c>
      <c r="BL79" s="4">
        <v>10.212999999999999</v>
      </c>
      <c r="BM79" s="4">
        <v>1.2030000000000001</v>
      </c>
      <c r="BN79" s="4">
        <v>11.416</v>
      </c>
      <c r="BO79" s="4">
        <v>8.0489999999999995</v>
      </c>
      <c r="BP79" s="4">
        <v>0.94799999999999995</v>
      </c>
      <c r="BQ79" s="4">
        <v>8.9979999999999993</v>
      </c>
      <c r="BR79" s="4">
        <v>23.420200000000001</v>
      </c>
      <c r="BU79" s="4">
        <v>13.409000000000001</v>
      </c>
      <c r="BW79" s="4">
        <v>79.114999999999995</v>
      </c>
      <c r="BX79" s="4">
        <v>0.55284800000000001</v>
      </c>
      <c r="BY79" s="4">
        <v>-5</v>
      </c>
      <c r="BZ79" s="4">
        <v>0.62280800000000003</v>
      </c>
      <c r="CA79" s="4">
        <v>13.510223</v>
      </c>
      <c r="CB79" s="4">
        <v>12.580722</v>
      </c>
      <c r="CC79" s="4">
        <f t="shared" si="14"/>
        <v>3.5694009165999998</v>
      </c>
      <c r="CE79" s="4">
        <f t="shared" si="15"/>
        <v>29558.848739954316</v>
      </c>
      <c r="CF79" s="4">
        <f t="shared" si="16"/>
        <v>216.64789598432699</v>
      </c>
      <c r="CG79" s="4">
        <f t="shared" si="17"/>
        <v>90.80904495583799</v>
      </c>
      <c r="CH79" s="4">
        <f t="shared" si="18"/>
        <v>236.3598571543362</v>
      </c>
    </row>
    <row r="80" spans="1:86">
      <c r="A80" s="2">
        <v>42439</v>
      </c>
      <c r="B80" s="29">
        <v>0.38771850694444443</v>
      </c>
      <c r="C80" s="4">
        <v>13.404999999999999</v>
      </c>
      <c r="D80" s="4">
        <v>7.17E-2</v>
      </c>
      <c r="E80" s="4" t="s">
        <v>155</v>
      </c>
      <c r="F80" s="4">
        <v>717.33850099999995</v>
      </c>
      <c r="G80" s="4">
        <v>637.29999999999995</v>
      </c>
      <c r="H80" s="4">
        <v>52.7</v>
      </c>
      <c r="I80" s="4">
        <v>2596.4</v>
      </c>
      <c r="K80" s="4">
        <v>0.74</v>
      </c>
      <c r="L80" s="4">
        <v>293</v>
      </c>
      <c r="M80" s="4">
        <v>0.88149999999999995</v>
      </c>
      <c r="N80" s="4">
        <v>11.8165</v>
      </c>
      <c r="O80" s="4">
        <v>6.3200000000000006E-2</v>
      </c>
      <c r="P80" s="4">
        <v>561.75149999999996</v>
      </c>
      <c r="Q80" s="4">
        <v>46.4542</v>
      </c>
      <c r="R80" s="4">
        <v>608.20000000000005</v>
      </c>
      <c r="S80" s="4">
        <v>442.7405</v>
      </c>
      <c r="T80" s="4">
        <v>36.6126</v>
      </c>
      <c r="U80" s="4">
        <v>479.4</v>
      </c>
      <c r="V80" s="4">
        <v>2596.3669</v>
      </c>
      <c r="Y80" s="4">
        <v>257.93900000000002</v>
      </c>
      <c r="Z80" s="4">
        <v>0</v>
      </c>
      <c r="AA80" s="4">
        <v>0.64939999999999998</v>
      </c>
      <c r="AB80" s="4" t="s">
        <v>384</v>
      </c>
      <c r="AC80" s="4">
        <v>0</v>
      </c>
      <c r="AD80" s="4">
        <v>11.8</v>
      </c>
      <c r="AE80" s="4">
        <v>837</v>
      </c>
      <c r="AF80" s="4">
        <v>863</v>
      </c>
      <c r="AG80" s="4">
        <v>875</v>
      </c>
      <c r="AH80" s="4">
        <v>76</v>
      </c>
      <c r="AI80" s="4">
        <v>17.809999999999999</v>
      </c>
      <c r="AJ80" s="4">
        <v>0.41</v>
      </c>
      <c r="AK80" s="4">
        <v>983</v>
      </c>
      <c r="AL80" s="4">
        <v>-2</v>
      </c>
      <c r="AM80" s="4">
        <v>0</v>
      </c>
      <c r="AN80" s="4">
        <v>22</v>
      </c>
      <c r="AO80" s="4">
        <v>190</v>
      </c>
      <c r="AP80" s="4">
        <v>190</v>
      </c>
      <c r="AQ80" s="4">
        <v>3.2</v>
      </c>
      <c r="AR80" s="4">
        <v>195</v>
      </c>
      <c r="AS80" s="4" t="s">
        <v>155</v>
      </c>
      <c r="AT80" s="4">
        <v>2</v>
      </c>
      <c r="AU80" s="5">
        <v>0.59562499999999996</v>
      </c>
      <c r="AV80" s="4">
        <v>47.163595000000001</v>
      </c>
      <c r="AW80" s="4">
        <v>-88.484455999999994</v>
      </c>
      <c r="AX80" s="4">
        <v>318.89999999999998</v>
      </c>
      <c r="AY80" s="4">
        <v>42.3</v>
      </c>
      <c r="AZ80" s="4">
        <v>12</v>
      </c>
      <c r="BA80" s="4">
        <v>10</v>
      </c>
      <c r="BB80" s="4" t="s">
        <v>436</v>
      </c>
      <c r="BC80" s="4">
        <v>1.897</v>
      </c>
      <c r="BD80" s="4">
        <v>1.0303</v>
      </c>
      <c r="BE80" s="4">
        <v>2.3393999999999999</v>
      </c>
      <c r="BF80" s="4">
        <v>14.063000000000001</v>
      </c>
      <c r="BG80" s="4">
        <v>15.39</v>
      </c>
      <c r="BH80" s="4">
        <v>1.0900000000000001</v>
      </c>
      <c r="BI80" s="4">
        <v>13.445</v>
      </c>
      <c r="BJ80" s="4">
        <v>2952.8780000000002</v>
      </c>
      <c r="BK80" s="4">
        <v>10.057</v>
      </c>
      <c r="BL80" s="4">
        <v>14.701000000000001</v>
      </c>
      <c r="BM80" s="4">
        <v>1.216</v>
      </c>
      <c r="BN80" s="4">
        <v>15.916</v>
      </c>
      <c r="BO80" s="4">
        <v>11.586</v>
      </c>
      <c r="BP80" s="4">
        <v>0.95799999999999996</v>
      </c>
      <c r="BQ80" s="4">
        <v>12.544</v>
      </c>
      <c r="BR80" s="4">
        <v>21.454599999999999</v>
      </c>
      <c r="BU80" s="4">
        <v>12.789</v>
      </c>
      <c r="BW80" s="4">
        <v>118.002</v>
      </c>
      <c r="BX80" s="4">
        <v>0.521208</v>
      </c>
      <c r="BY80" s="4">
        <v>-5</v>
      </c>
      <c r="BZ80" s="4">
        <v>0.62028799999999995</v>
      </c>
      <c r="CA80" s="4">
        <v>12.737021</v>
      </c>
      <c r="CB80" s="4">
        <v>12.529818000000001</v>
      </c>
      <c r="CC80" s="4">
        <f t="shared" si="14"/>
        <v>3.3651209482</v>
      </c>
      <c r="CE80" s="4">
        <f t="shared" si="15"/>
        <v>28095.319215039188</v>
      </c>
      <c r="CF80" s="4">
        <f t="shared" si="16"/>
        <v>95.687876487159002</v>
      </c>
      <c r="CG80" s="4">
        <f t="shared" si="17"/>
        <v>119.35057399372801</v>
      </c>
      <c r="CH80" s="4">
        <f t="shared" si="18"/>
        <v>204.1309649877102</v>
      </c>
    </row>
    <row r="81" spans="1:86">
      <c r="A81" s="2">
        <v>42439</v>
      </c>
      <c r="B81" s="29">
        <v>0.38773008101851852</v>
      </c>
      <c r="C81" s="4">
        <v>13.304</v>
      </c>
      <c r="D81" s="4">
        <v>5.3600000000000002E-2</v>
      </c>
      <c r="E81" s="4" t="s">
        <v>155</v>
      </c>
      <c r="F81" s="4">
        <v>536.45994800000005</v>
      </c>
      <c r="G81" s="4">
        <v>622.79999999999995</v>
      </c>
      <c r="H81" s="4">
        <v>52.8</v>
      </c>
      <c r="I81" s="4">
        <v>2450.3000000000002</v>
      </c>
      <c r="K81" s="4">
        <v>1.35</v>
      </c>
      <c r="L81" s="4">
        <v>282</v>
      </c>
      <c r="M81" s="4">
        <v>0.88249999999999995</v>
      </c>
      <c r="N81" s="4">
        <v>11.740399999999999</v>
      </c>
      <c r="O81" s="4">
        <v>4.7300000000000002E-2</v>
      </c>
      <c r="P81" s="4">
        <v>549.63779999999997</v>
      </c>
      <c r="Q81" s="4">
        <v>46.595500000000001</v>
      </c>
      <c r="R81" s="4">
        <v>596.20000000000005</v>
      </c>
      <c r="S81" s="4">
        <v>433.19310000000002</v>
      </c>
      <c r="T81" s="4">
        <v>36.7239</v>
      </c>
      <c r="U81" s="4">
        <v>469.9</v>
      </c>
      <c r="V81" s="4">
        <v>2450.3444</v>
      </c>
      <c r="Y81" s="4">
        <v>248.494</v>
      </c>
      <c r="Z81" s="4">
        <v>0</v>
      </c>
      <c r="AA81" s="4">
        <v>1.1950000000000001</v>
      </c>
      <c r="AB81" s="4" t="s">
        <v>384</v>
      </c>
      <c r="AC81" s="4">
        <v>0</v>
      </c>
      <c r="AD81" s="4">
        <v>11.8</v>
      </c>
      <c r="AE81" s="4">
        <v>837</v>
      </c>
      <c r="AF81" s="4">
        <v>864</v>
      </c>
      <c r="AG81" s="4">
        <v>875</v>
      </c>
      <c r="AH81" s="4">
        <v>76</v>
      </c>
      <c r="AI81" s="4">
        <v>17.809999999999999</v>
      </c>
      <c r="AJ81" s="4">
        <v>0.41</v>
      </c>
      <c r="AK81" s="4">
        <v>983</v>
      </c>
      <c r="AL81" s="4">
        <v>-2</v>
      </c>
      <c r="AM81" s="4">
        <v>0</v>
      </c>
      <c r="AN81" s="4">
        <v>22</v>
      </c>
      <c r="AO81" s="4">
        <v>189.1</v>
      </c>
      <c r="AP81" s="4">
        <v>190</v>
      </c>
      <c r="AQ81" s="4">
        <v>2.9</v>
      </c>
      <c r="AR81" s="4">
        <v>195</v>
      </c>
      <c r="AS81" s="4" t="s">
        <v>155</v>
      </c>
      <c r="AT81" s="4">
        <v>2</v>
      </c>
      <c r="AU81" s="5">
        <v>0.595636574074074</v>
      </c>
      <c r="AV81" s="4">
        <v>47.163744999999999</v>
      </c>
      <c r="AW81" s="4">
        <v>-88.484607999999994</v>
      </c>
      <c r="AX81" s="4">
        <v>319.10000000000002</v>
      </c>
      <c r="AY81" s="4">
        <v>44.5</v>
      </c>
      <c r="AZ81" s="4">
        <v>12</v>
      </c>
      <c r="BA81" s="4">
        <v>10</v>
      </c>
      <c r="BB81" s="4" t="s">
        <v>436</v>
      </c>
      <c r="BC81" s="4">
        <v>1.2</v>
      </c>
      <c r="BD81" s="4">
        <v>1.1000000000000001</v>
      </c>
      <c r="BE81" s="4">
        <v>2.2000000000000002</v>
      </c>
      <c r="BF81" s="4">
        <v>14.063000000000001</v>
      </c>
      <c r="BG81" s="4">
        <v>15.53</v>
      </c>
      <c r="BH81" s="4">
        <v>1.1000000000000001</v>
      </c>
      <c r="BI81" s="4">
        <v>13.316000000000001</v>
      </c>
      <c r="BJ81" s="4">
        <v>2959.9369999999999</v>
      </c>
      <c r="BK81" s="4">
        <v>7.5970000000000004</v>
      </c>
      <c r="BL81" s="4">
        <v>14.512</v>
      </c>
      <c r="BM81" s="4">
        <v>1.23</v>
      </c>
      <c r="BN81" s="4">
        <v>15.742000000000001</v>
      </c>
      <c r="BO81" s="4">
        <v>11.436999999999999</v>
      </c>
      <c r="BP81" s="4">
        <v>0.97</v>
      </c>
      <c r="BQ81" s="4">
        <v>12.407</v>
      </c>
      <c r="BR81" s="4">
        <v>20.427900000000001</v>
      </c>
      <c r="BU81" s="4">
        <v>12.43</v>
      </c>
      <c r="BW81" s="4">
        <v>219.06800000000001</v>
      </c>
      <c r="BX81" s="4">
        <v>0.420464</v>
      </c>
      <c r="BY81" s="4">
        <v>-5</v>
      </c>
      <c r="BZ81" s="4">
        <v>0.613672</v>
      </c>
      <c r="CA81" s="4">
        <v>10.275088999999999</v>
      </c>
      <c r="CB81" s="4">
        <v>12.396174</v>
      </c>
      <c r="CC81" s="4">
        <f t="shared" si="14"/>
        <v>2.7146785137999996</v>
      </c>
      <c r="CE81" s="4">
        <f t="shared" si="15"/>
        <v>22718.971233716569</v>
      </c>
      <c r="CF81" s="4">
        <f t="shared" si="16"/>
        <v>58.310708796350994</v>
      </c>
      <c r="CG81" s="4">
        <f t="shared" si="17"/>
        <v>95.229822829580996</v>
      </c>
      <c r="CH81" s="4">
        <f t="shared" si="18"/>
        <v>156.79417246557571</v>
      </c>
    </row>
    <row r="82" spans="1:86">
      <c r="A82" s="2">
        <v>42439</v>
      </c>
      <c r="B82" s="29">
        <v>0.38774165509259256</v>
      </c>
      <c r="C82" s="4">
        <v>13.430999999999999</v>
      </c>
      <c r="D82" s="4">
        <v>4.2200000000000001E-2</v>
      </c>
      <c r="E82" s="4" t="s">
        <v>155</v>
      </c>
      <c r="F82" s="4">
        <v>422.338843</v>
      </c>
      <c r="G82" s="4">
        <v>503</v>
      </c>
      <c r="H82" s="4">
        <v>52.8</v>
      </c>
      <c r="I82" s="4">
        <v>2230.1</v>
      </c>
      <c r="K82" s="4">
        <v>1.6</v>
      </c>
      <c r="L82" s="4">
        <v>276</v>
      </c>
      <c r="M82" s="4">
        <v>0.88180000000000003</v>
      </c>
      <c r="N82" s="4">
        <v>11.8431</v>
      </c>
      <c r="O82" s="4">
        <v>3.7199999999999997E-2</v>
      </c>
      <c r="P82" s="4">
        <v>443.55099999999999</v>
      </c>
      <c r="Q82" s="4">
        <v>46.558900000000001</v>
      </c>
      <c r="R82" s="4">
        <v>490.1</v>
      </c>
      <c r="S82" s="4">
        <v>349.58159999999998</v>
      </c>
      <c r="T82" s="4">
        <v>36.695099999999996</v>
      </c>
      <c r="U82" s="4">
        <v>386.3</v>
      </c>
      <c r="V82" s="4">
        <v>2230.1001999999999</v>
      </c>
      <c r="Y82" s="4">
        <v>243.2</v>
      </c>
      <c r="Z82" s="4">
        <v>0</v>
      </c>
      <c r="AA82" s="4">
        <v>1.4109</v>
      </c>
      <c r="AB82" s="4" t="s">
        <v>384</v>
      </c>
      <c r="AC82" s="4">
        <v>0</v>
      </c>
      <c r="AD82" s="4">
        <v>11.8</v>
      </c>
      <c r="AE82" s="4">
        <v>836</v>
      </c>
      <c r="AF82" s="4">
        <v>863</v>
      </c>
      <c r="AG82" s="4">
        <v>875</v>
      </c>
      <c r="AH82" s="4">
        <v>76</v>
      </c>
      <c r="AI82" s="4">
        <v>17.809999999999999</v>
      </c>
      <c r="AJ82" s="4">
        <v>0.41</v>
      </c>
      <c r="AK82" s="4">
        <v>983</v>
      </c>
      <c r="AL82" s="4">
        <v>-2</v>
      </c>
      <c r="AM82" s="4">
        <v>0</v>
      </c>
      <c r="AN82" s="4">
        <v>22</v>
      </c>
      <c r="AO82" s="4">
        <v>189</v>
      </c>
      <c r="AP82" s="4">
        <v>190</v>
      </c>
      <c r="AQ82" s="4">
        <v>2.9</v>
      </c>
      <c r="AR82" s="4">
        <v>195</v>
      </c>
      <c r="AS82" s="4" t="s">
        <v>155</v>
      </c>
      <c r="AT82" s="4">
        <v>2</v>
      </c>
      <c r="AU82" s="5">
        <v>0.59564814814814815</v>
      </c>
      <c r="AV82" s="4">
        <v>47.163888999999998</v>
      </c>
      <c r="AW82" s="4">
        <v>-88.484769999999997</v>
      </c>
      <c r="AX82" s="4">
        <v>319.3</v>
      </c>
      <c r="AY82" s="4">
        <v>44.6</v>
      </c>
      <c r="AZ82" s="4">
        <v>12</v>
      </c>
      <c r="BA82" s="4">
        <v>10</v>
      </c>
      <c r="BB82" s="4" t="s">
        <v>436</v>
      </c>
      <c r="BC82" s="4">
        <v>1.2</v>
      </c>
      <c r="BD82" s="4">
        <v>1.0697000000000001</v>
      </c>
      <c r="BE82" s="4">
        <v>2.1091000000000002</v>
      </c>
      <c r="BF82" s="4">
        <v>14.063000000000001</v>
      </c>
      <c r="BG82" s="4">
        <v>15.44</v>
      </c>
      <c r="BH82" s="4">
        <v>1.1000000000000001</v>
      </c>
      <c r="BI82" s="4">
        <v>13.404999999999999</v>
      </c>
      <c r="BJ82" s="4">
        <v>2968.3620000000001</v>
      </c>
      <c r="BK82" s="4">
        <v>5.9409999999999998</v>
      </c>
      <c r="BL82" s="4">
        <v>11.641999999999999</v>
      </c>
      <c r="BM82" s="4">
        <v>1.222</v>
      </c>
      <c r="BN82" s="4">
        <v>12.864000000000001</v>
      </c>
      <c r="BO82" s="4">
        <v>9.1760000000000002</v>
      </c>
      <c r="BP82" s="4">
        <v>0.96299999999999997</v>
      </c>
      <c r="BQ82" s="4">
        <v>10.138999999999999</v>
      </c>
      <c r="BR82" s="4">
        <v>18.483000000000001</v>
      </c>
      <c r="BU82" s="4">
        <v>12.093999999999999</v>
      </c>
      <c r="BW82" s="4">
        <v>257.12299999999999</v>
      </c>
      <c r="BX82" s="4">
        <v>0.44073600000000002</v>
      </c>
      <c r="BY82" s="4">
        <v>-5</v>
      </c>
      <c r="BZ82" s="4">
        <v>0.61390400000000001</v>
      </c>
      <c r="CA82" s="4">
        <v>10.770486</v>
      </c>
      <c r="CB82" s="4">
        <v>12.400861000000001</v>
      </c>
      <c r="CC82" s="4">
        <f t="shared" si="14"/>
        <v>2.8455624012</v>
      </c>
      <c r="CE82" s="4">
        <f t="shared" si="15"/>
        <v>23882.113918857205</v>
      </c>
      <c r="CF82" s="4">
        <f t="shared" si="16"/>
        <v>47.798630622521998</v>
      </c>
      <c r="CG82" s="4">
        <f t="shared" si="17"/>
        <v>81.573862292837987</v>
      </c>
      <c r="CH82" s="4">
        <f t="shared" si="18"/>
        <v>148.70595687528601</v>
      </c>
    </row>
    <row r="83" spans="1:86">
      <c r="A83" s="2">
        <v>42439</v>
      </c>
      <c r="B83" s="29">
        <v>0.38775322916666671</v>
      </c>
      <c r="C83" s="4">
        <v>13.831</v>
      </c>
      <c r="D83" s="4">
        <v>3.7900000000000003E-2</v>
      </c>
      <c r="E83" s="4" t="s">
        <v>155</v>
      </c>
      <c r="F83" s="4">
        <v>378.606357</v>
      </c>
      <c r="G83" s="4">
        <v>434.5</v>
      </c>
      <c r="H83" s="4">
        <v>52.8</v>
      </c>
      <c r="I83" s="4">
        <v>2207.9</v>
      </c>
      <c r="K83" s="4">
        <v>1.7</v>
      </c>
      <c r="L83" s="4">
        <v>276</v>
      </c>
      <c r="M83" s="4">
        <v>0.87870000000000004</v>
      </c>
      <c r="N83" s="4">
        <v>12.153499999999999</v>
      </c>
      <c r="O83" s="4">
        <v>3.3300000000000003E-2</v>
      </c>
      <c r="P83" s="4">
        <v>381.8211</v>
      </c>
      <c r="Q83" s="4">
        <v>46.396099999999997</v>
      </c>
      <c r="R83" s="4">
        <v>428.2</v>
      </c>
      <c r="S83" s="4">
        <v>300.92959999999999</v>
      </c>
      <c r="T83" s="4">
        <v>36.566800000000001</v>
      </c>
      <c r="U83" s="4">
        <v>337.5</v>
      </c>
      <c r="V83" s="4">
        <v>2207.9470000000001</v>
      </c>
      <c r="Y83" s="4">
        <v>242.35</v>
      </c>
      <c r="Z83" s="4">
        <v>0</v>
      </c>
      <c r="AA83" s="4">
        <v>1.4938</v>
      </c>
      <c r="AB83" s="4" t="s">
        <v>384</v>
      </c>
      <c r="AC83" s="4">
        <v>0</v>
      </c>
      <c r="AD83" s="4">
        <v>11.8</v>
      </c>
      <c r="AE83" s="4">
        <v>836</v>
      </c>
      <c r="AF83" s="4">
        <v>864</v>
      </c>
      <c r="AG83" s="4">
        <v>875</v>
      </c>
      <c r="AH83" s="4">
        <v>76</v>
      </c>
      <c r="AI83" s="4">
        <v>17.809999999999999</v>
      </c>
      <c r="AJ83" s="4">
        <v>0.41</v>
      </c>
      <c r="AK83" s="4">
        <v>983</v>
      </c>
      <c r="AL83" s="4">
        <v>-2</v>
      </c>
      <c r="AM83" s="4">
        <v>0</v>
      </c>
      <c r="AN83" s="4">
        <v>22</v>
      </c>
      <c r="AO83" s="4">
        <v>189</v>
      </c>
      <c r="AP83" s="4">
        <v>190</v>
      </c>
      <c r="AQ83" s="4">
        <v>2.8</v>
      </c>
      <c r="AR83" s="4">
        <v>195</v>
      </c>
      <c r="AS83" s="4" t="s">
        <v>155</v>
      </c>
      <c r="AT83" s="4">
        <v>2</v>
      </c>
      <c r="AU83" s="5">
        <v>0.59565972222222219</v>
      </c>
      <c r="AV83" s="4">
        <v>47.164015999999997</v>
      </c>
      <c r="AW83" s="4">
        <v>-88.484971999999999</v>
      </c>
      <c r="AX83" s="4">
        <v>319.5</v>
      </c>
      <c r="AY83" s="4">
        <v>44.7</v>
      </c>
      <c r="AZ83" s="4">
        <v>12</v>
      </c>
      <c r="BA83" s="4">
        <v>10</v>
      </c>
      <c r="BB83" s="4" t="s">
        <v>436</v>
      </c>
      <c r="BC83" s="4">
        <v>1.2</v>
      </c>
      <c r="BD83" s="4">
        <v>1.0303</v>
      </c>
      <c r="BE83" s="4">
        <v>1.9302999999999999</v>
      </c>
      <c r="BF83" s="4">
        <v>14.063000000000001</v>
      </c>
      <c r="BG83" s="4">
        <v>15.04</v>
      </c>
      <c r="BH83" s="4">
        <v>1.07</v>
      </c>
      <c r="BI83" s="4">
        <v>13.803000000000001</v>
      </c>
      <c r="BJ83" s="4">
        <v>2971.2339999999999</v>
      </c>
      <c r="BK83" s="4">
        <v>5.1769999999999996</v>
      </c>
      <c r="BL83" s="4">
        <v>9.7750000000000004</v>
      </c>
      <c r="BM83" s="4">
        <v>1.1879999999999999</v>
      </c>
      <c r="BN83" s="4">
        <v>10.962999999999999</v>
      </c>
      <c r="BO83" s="4">
        <v>7.7039999999999997</v>
      </c>
      <c r="BP83" s="4">
        <v>0.93600000000000005</v>
      </c>
      <c r="BQ83" s="4">
        <v>8.641</v>
      </c>
      <c r="BR83" s="4">
        <v>17.8492</v>
      </c>
      <c r="BU83" s="4">
        <v>11.755000000000001</v>
      </c>
      <c r="BW83" s="4">
        <v>265.54000000000002</v>
      </c>
      <c r="BX83" s="4">
        <v>0.41145599999999999</v>
      </c>
      <c r="BY83" s="4">
        <v>-5</v>
      </c>
      <c r="BZ83" s="4">
        <v>0.61399999999999999</v>
      </c>
      <c r="CA83" s="4">
        <v>10.054956000000001</v>
      </c>
      <c r="CB83" s="4">
        <v>12.402799999999999</v>
      </c>
      <c r="CC83" s="4">
        <f t="shared" si="14"/>
        <v>2.6565193752000003</v>
      </c>
      <c r="CE83" s="4">
        <f t="shared" si="15"/>
        <v>22317.093470370888</v>
      </c>
      <c r="CF83" s="4">
        <f t="shared" si="16"/>
        <v>38.884716887364</v>
      </c>
      <c r="CG83" s="4">
        <f t="shared" si="17"/>
        <v>64.903001472612004</v>
      </c>
      <c r="CH83" s="4">
        <f t="shared" si="18"/>
        <v>134.06627171449441</v>
      </c>
    </row>
    <row r="84" spans="1:86">
      <c r="A84" s="2">
        <v>42439</v>
      </c>
      <c r="B84" s="29">
        <v>0.38776480324074075</v>
      </c>
      <c r="C84" s="4">
        <v>14.151</v>
      </c>
      <c r="D84" s="4">
        <v>6.5500000000000003E-2</v>
      </c>
      <c r="E84" s="4" t="s">
        <v>155</v>
      </c>
      <c r="F84" s="4">
        <v>654.72387400000002</v>
      </c>
      <c r="G84" s="4">
        <v>266.7</v>
      </c>
      <c r="H84" s="4">
        <v>52.8</v>
      </c>
      <c r="I84" s="4">
        <v>2223.5</v>
      </c>
      <c r="K84" s="4">
        <v>1.66</v>
      </c>
      <c r="L84" s="4">
        <v>278</v>
      </c>
      <c r="M84" s="4">
        <v>0.87590000000000001</v>
      </c>
      <c r="N84" s="4">
        <v>12.3954</v>
      </c>
      <c r="O84" s="4">
        <v>5.7299999999999997E-2</v>
      </c>
      <c r="P84" s="4">
        <v>233.62190000000001</v>
      </c>
      <c r="Q84" s="4">
        <v>46.209000000000003</v>
      </c>
      <c r="R84" s="4">
        <v>279.8</v>
      </c>
      <c r="S84" s="4">
        <v>184.1275</v>
      </c>
      <c r="T84" s="4">
        <v>36.4193</v>
      </c>
      <c r="U84" s="4">
        <v>220.5</v>
      </c>
      <c r="V84" s="4">
        <v>2223.4877999999999</v>
      </c>
      <c r="Y84" s="4">
        <v>243.64699999999999</v>
      </c>
      <c r="Z84" s="4">
        <v>0</v>
      </c>
      <c r="AA84" s="4">
        <v>1.4533</v>
      </c>
      <c r="AB84" s="4" t="s">
        <v>384</v>
      </c>
      <c r="AC84" s="4">
        <v>0</v>
      </c>
      <c r="AD84" s="4">
        <v>11.9</v>
      </c>
      <c r="AE84" s="4">
        <v>836</v>
      </c>
      <c r="AF84" s="4">
        <v>863</v>
      </c>
      <c r="AG84" s="4">
        <v>875</v>
      </c>
      <c r="AH84" s="4">
        <v>76</v>
      </c>
      <c r="AI84" s="4">
        <v>17.809999999999999</v>
      </c>
      <c r="AJ84" s="4">
        <v>0.41</v>
      </c>
      <c r="AK84" s="4">
        <v>983</v>
      </c>
      <c r="AL84" s="4">
        <v>-2</v>
      </c>
      <c r="AM84" s="4">
        <v>0</v>
      </c>
      <c r="AN84" s="4">
        <v>22</v>
      </c>
      <c r="AO84" s="4">
        <v>189</v>
      </c>
      <c r="AP84" s="4">
        <v>189.1</v>
      </c>
      <c r="AQ84" s="4">
        <v>2.6</v>
      </c>
      <c r="AR84" s="4">
        <v>195</v>
      </c>
      <c r="AS84" s="4" t="s">
        <v>155</v>
      </c>
      <c r="AT84" s="4">
        <v>2</v>
      </c>
      <c r="AU84" s="5">
        <v>0.59567129629629634</v>
      </c>
      <c r="AV84" s="4">
        <v>47.164121000000002</v>
      </c>
      <c r="AW84" s="4">
        <v>-88.485186999999996</v>
      </c>
      <c r="AX84" s="4">
        <v>319.39999999999998</v>
      </c>
      <c r="AY84" s="4">
        <v>43.4</v>
      </c>
      <c r="AZ84" s="4">
        <v>12</v>
      </c>
      <c r="BA84" s="4">
        <v>10</v>
      </c>
      <c r="BB84" s="4" t="s">
        <v>436</v>
      </c>
      <c r="BC84" s="4">
        <v>1.2</v>
      </c>
      <c r="BD84" s="4">
        <v>1.1303000000000001</v>
      </c>
      <c r="BE84" s="4">
        <v>2</v>
      </c>
      <c r="BF84" s="4">
        <v>14.063000000000001</v>
      </c>
      <c r="BG84" s="4">
        <v>14.69</v>
      </c>
      <c r="BH84" s="4">
        <v>1.04</v>
      </c>
      <c r="BI84" s="4">
        <v>14.164999999999999</v>
      </c>
      <c r="BJ84" s="4">
        <v>2966.2080000000001</v>
      </c>
      <c r="BK84" s="4">
        <v>8.7349999999999994</v>
      </c>
      <c r="BL84" s="4">
        <v>5.8550000000000004</v>
      </c>
      <c r="BM84" s="4">
        <v>1.1579999999999999</v>
      </c>
      <c r="BN84" s="4">
        <v>7.0129999999999999</v>
      </c>
      <c r="BO84" s="4">
        <v>4.6139999999999999</v>
      </c>
      <c r="BP84" s="4">
        <v>0.91300000000000003</v>
      </c>
      <c r="BQ84" s="4">
        <v>5.5270000000000001</v>
      </c>
      <c r="BR84" s="4">
        <v>17.5943</v>
      </c>
      <c r="BU84" s="4">
        <v>11.568</v>
      </c>
      <c r="BW84" s="4">
        <v>252.875</v>
      </c>
      <c r="BX84" s="4">
        <v>0.33748800000000001</v>
      </c>
      <c r="BY84" s="4">
        <v>-5</v>
      </c>
      <c r="BZ84" s="4">
        <v>0.61580800000000002</v>
      </c>
      <c r="CA84" s="4">
        <v>8.247363</v>
      </c>
      <c r="CB84" s="4">
        <v>12.439322000000001</v>
      </c>
      <c r="CC84" s="4">
        <f t="shared" si="14"/>
        <v>2.1789533045999998</v>
      </c>
      <c r="CE84" s="4">
        <f t="shared" si="15"/>
        <v>18274.155399799489</v>
      </c>
      <c r="CF84" s="4">
        <f t="shared" si="16"/>
        <v>53.814414706334993</v>
      </c>
      <c r="CG84" s="4">
        <f t="shared" si="17"/>
        <v>34.050631949847002</v>
      </c>
      <c r="CH84" s="4">
        <f t="shared" si="18"/>
        <v>108.39461438668229</v>
      </c>
    </row>
    <row r="85" spans="1:86">
      <c r="A85" s="2">
        <v>42439</v>
      </c>
      <c r="B85" s="29">
        <v>0.38777637731481485</v>
      </c>
      <c r="C85" s="4">
        <v>14.167999999999999</v>
      </c>
      <c r="D85" s="4">
        <v>0.1012</v>
      </c>
      <c r="E85" s="4" t="s">
        <v>155</v>
      </c>
      <c r="F85" s="4">
        <v>1012.405892</v>
      </c>
      <c r="G85" s="4">
        <v>144.30000000000001</v>
      </c>
      <c r="H85" s="4">
        <v>52.7</v>
      </c>
      <c r="I85" s="4">
        <v>2226.4</v>
      </c>
      <c r="K85" s="4">
        <v>1.25</v>
      </c>
      <c r="L85" s="4">
        <v>290</v>
      </c>
      <c r="M85" s="4">
        <v>0.87560000000000004</v>
      </c>
      <c r="N85" s="4">
        <v>12.405200000000001</v>
      </c>
      <c r="O85" s="4">
        <v>8.8599999999999998E-2</v>
      </c>
      <c r="P85" s="4">
        <v>126.333</v>
      </c>
      <c r="Q85" s="4">
        <v>46.142000000000003</v>
      </c>
      <c r="R85" s="4">
        <v>172.5</v>
      </c>
      <c r="S85" s="4">
        <v>99.5685</v>
      </c>
      <c r="T85" s="4">
        <v>36.366500000000002</v>
      </c>
      <c r="U85" s="4">
        <v>135.9</v>
      </c>
      <c r="V85" s="4">
        <v>2226.4132</v>
      </c>
      <c r="Y85" s="4">
        <v>253.59299999999999</v>
      </c>
      <c r="Z85" s="4">
        <v>0</v>
      </c>
      <c r="AA85" s="4">
        <v>1.0940000000000001</v>
      </c>
      <c r="AB85" s="4" t="s">
        <v>384</v>
      </c>
      <c r="AC85" s="4">
        <v>0</v>
      </c>
      <c r="AD85" s="4">
        <v>11.8</v>
      </c>
      <c r="AE85" s="4">
        <v>836</v>
      </c>
      <c r="AF85" s="4">
        <v>863</v>
      </c>
      <c r="AG85" s="4">
        <v>875</v>
      </c>
      <c r="AH85" s="4">
        <v>76</v>
      </c>
      <c r="AI85" s="4">
        <v>17.809999999999999</v>
      </c>
      <c r="AJ85" s="4">
        <v>0.41</v>
      </c>
      <c r="AK85" s="4">
        <v>983</v>
      </c>
      <c r="AL85" s="4">
        <v>-2</v>
      </c>
      <c r="AM85" s="4">
        <v>0</v>
      </c>
      <c r="AN85" s="4">
        <v>22</v>
      </c>
      <c r="AO85" s="4">
        <v>189</v>
      </c>
      <c r="AP85" s="4">
        <v>189</v>
      </c>
      <c r="AQ85" s="4">
        <v>2.9</v>
      </c>
      <c r="AR85" s="4">
        <v>195</v>
      </c>
      <c r="AS85" s="4" t="s">
        <v>155</v>
      </c>
      <c r="AT85" s="4">
        <v>2</v>
      </c>
      <c r="AU85" s="5">
        <v>0.59568287037037038</v>
      </c>
      <c r="AV85" s="4">
        <v>47.164209999999997</v>
      </c>
      <c r="AW85" s="4">
        <v>-88.485405999999998</v>
      </c>
      <c r="AX85" s="4">
        <v>319.5</v>
      </c>
      <c r="AY85" s="4">
        <v>41.2</v>
      </c>
      <c r="AZ85" s="4">
        <v>12</v>
      </c>
      <c r="BA85" s="4">
        <v>9</v>
      </c>
      <c r="BB85" s="4" t="s">
        <v>437</v>
      </c>
      <c r="BC85" s="4">
        <v>1.2</v>
      </c>
      <c r="BD85" s="4">
        <v>1.2</v>
      </c>
      <c r="BE85" s="4">
        <v>2</v>
      </c>
      <c r="BF85" s="4">
        <v>14.063000000000001</v>
      </c>
      <c r="BG85" s="4">
        <v>14.64</v>
      </c>
      <c r="BH85" s="4">
        <v>1.04</v>
      </c>
      <c r="BI85" s="4">
        <v>14.212999999999999</v>
      </c>
      <c r="BJ85" s="4">
        <v>2958.86</v>
      </c>
      <c r="BK85" s="4">
        <v>13.457000000000001</v>
      </c>
      <c r="BL85" s="4">
        <v>3.1560000000000001</v>
      </c>
      <c r="BM85" s="4">
        <v>1.153</v>
      </c>
      <c r="BN85" s="4">
        <v>4.3079999999999998</v>
      </c>
      <c r="BO85" s="4">
        <v>2.4870000000000001</v>
      </c>
      <c r="BP85" s="4">
        <v>0.90800000000000003</v>
      </c>
      <c r="BQ85" s="4">
        <v>3.395</v>
      </c>
      <c r="BR85" s="4">
        <v>17.559899999999999</v>
      </c>
      <c r="BU85" s="4">
        <v>12.000999999999999</v>
      </c>
      <c r="BW85" s="4">
        <v>189.73</v>
      </c>
      <c r="BX85" s="4">
        <v>0.40051199999999998</v>
      </c>
      <c r="BY85" s="4">
        <v>-5</v>
      </c>
      <c r="BZ85" s="4">
        <v>0.61419199999999996</v>
      </c>
      <c r="CA85" s="4">
        <v>9.7875119999999995</v>
      </c>
      <c r="CB85" s="4">
        <v>12.406677999999999</v>
      </c>
      <c r="CC85" s="4">
        <f t="shared" si="14"/>
        <v>2.5858606703999998</v>
      </c>
      <c r="CE85" s="4">
        <f t="shared" si="15"/>
        <v>21633.028683971039</v>
      </c>
      <c r="CF85" s="4">
        <f t="shared" si="16"/>
        <v>98.387780091048015</v>
      </c>
      <c r="CG85" s="4">
        <f t="shared" si="17"/>
        <v>24.821766620279998</v>
      </c>
      <c r="CH85" s="4">
        <f t="shared" si="18"/>
        <v>128.38519578069358</v>
      </c>
    </row>
    <row r="86" spans="1:86">
      <c r="A86" s="2">
        <v>42439</v>
      </c>
      <c r="B86" s="29">
        <v>0.38778795138888889</v>
      </c>
      <c r="C86" s="4">
        <v>14.058</v>
      </c>
      <c r="D86" s="4">
        <v>8.0799999999999997E-2</v>
      </c>
      <c r="E86" s="4" t="s">
        <v>155</v>
      </c>
      <c r="F86" s="4">
        <v>808.01520300000004</v>
      </c>
      <c r="G86" s="4">
        <v>98.4</v>
      </c>
      <c r="H86" s="4">
        <v>52.7</v>
      </c>
      <c r="I86" s="4">
        <v>2431.8000000000002</v>
      </c>
      <c r="K86" s="4">
        <v>0.86</v>
      </c>
      <c r="L86" s="4">
        <v>300</v>
      </c>
      <c r="M86" s="4">
        <v>0.87629999999999997</v>
      </c>
      <c r="N86" s="4">
        <v>12.319599999999999</v>
      </c>
      <c r="O86" s="4">
        <v>7.0800000000000002E-2</v>
      </c>
      <c r="P86" s="4">
        <v>86.214100000000002</v>
      </c>
      <c r="Q86" s="4">
        <v>46.183399999999999</v>
      </c>
      <c r="R86" s="4">
        <v>132.4</v>
      </c>
      <c r="S86" s="4">
        <v>67.949100000000001</v>
      </c>
      <c r="T86" s="4">
        <v>36.399099999999997</v>
      </c>
      <c r="U86" s="4">
        <v>104.3</v>
      </c>
      <c r="V86" s="4">
        <v>2431.8244</v>
      </c>
      <c r="Y86" s="4">
        <v>263.238</v>
      </c>
      <c r="Z86" s="4">
        <v>0</v>
      </c>
      <c r="AA86" s="4">
        <v>0.755</v>
      </c>
      <c r="AB86" s="4" t="s">
        <v>384</v>
      </c>
      <c r="AC86" s="4">
        <v>0</v>
      </c>
      <c r="AD86" s="4">
        <v>11.8</v>
      </c>
      <c r="AE86" s="4">
        <v>836</v>
      </c>
      <c r="AF86" s="4">
        <v>863</v>
      </c>
      <c r="AG86" s="4">
        <v>875</v>
      </c>
      <c r="AH86" s="4">
        <v>76</v>
      </c>
      <c r="AI86" s="4">
        <v>17.809999999999999</v>
      </c>
      <c r="AJ86" s="4">
        <v>0.41</v>
      </c>
      <c r="AK86" s="4">
        <v>983</v>
      </c>
      <c r="AL86" s="4">
        <v>-2</v>
      </c>
      <c r="AM86" s="4">
        <v>0</v>
      </c>
      <c r="AN86" s="4">
        <v>22</v>
      </c>
      <c r="AO86" s="4">
        <v>189</v>
      </c>
      <c r="AP86" s="4">
        <v>189.9</v>
      </c>
      <c r="AQ86" s="4">
        <v>2.7</v>
      </c>
      <c r="AR86" s="4">
        <v>195</v>
      </c>
      <c r="AS86" s="4" t="s">
        <v>155</v>
      </c>
      <c r="AT86" s="4">
        <v>2</v>
      </c>
      <c r="AU86" s="5">
        <v>0.59569444444444442</v>
      </c>
      <c r="AV86" s="4">
        <v>47.164285</v>
      </c>
      <c r="AW86" s="4">
        <v>-88.485624000000001</v>
      </c>
      <c r="AX86" s="4">
        <v>319.5</v>
      </c>
      <c r="AY86" s="4">
        <v>40.700000000000003</v>
      </c>
      <c r="AZ86" s="4">
        <v>12</v>
      </c>
      <c r="BA86" s="4">
        <v>9</v>
      </c>
      <c r="BB86" s="4" t="s">
        <v>437</v>
      </c>
      <c r="BC86" s="4">
        <v>1.2</v>
      </c>
      <c r="BD86" s="4">
        <v>1.23027</v>
      </c>
      <c r="BE86" s="4">
        <v>2</v>
      </c>
      <c r="BF86" s="4">
        <v>14.063000000000001</v>
      </c>
      <c r="BG86" s="4">
        <v>14.74</v>
      </c>
      <c r="BH86" s="4">
        <v>1.05</v>
      </c>
      <c r="BI86" s="4">
        <v>14.11</v>
      </c>
      <c r="BJ86" s="4">
        <v>2957.7840000000001</v>
      </c>
      <c r="BK86" s="4">
        <v>10.82</v>
      </c>
      <c r="BL86" s="4">
        <v>2.1680000000000001</v>
      </c>
      <c r="BM86" s="4">
        <v>1.161</v>
      </c>
      <c r="BN86" s="4">
        <v>3.3290000000000002</v>
      </c>
      <c r="BO86" s="4">
        <v>1.708</v>
      </c>
      <c r="BP86" s="4">
        <v>0.91500000000000004</v>
      </c>
      <c r="BQ86" s="4">
        <v>2.6240000000000001</v>
      </c>
      <c r="BR86" s="4">
        <v>19.3062</v>
      </c>
      <c r="BU86" s="4">
        <v>12.539</v>
      </c>
      <c r="BW86" s="4">
        <v>131.791</v>
      </c>
      <c r="BX86" s="4">
        <v>0.34110400000000002</v>
      </c>
      <c r="BY86" s="4">
        <v>-5</v>
      </c>
      <c r="BZ86" s="4">
        <v>0.61490400000000001</v>
      </c>
      <c r="CA86" s="4">
        <v>8.3357290000000006</v>
      </c>
      <c r="CB86" s="4">
        <v>12.421061</v>
      </c>
      <c r="CC86" s="4">
        <f t="shared" si="14"/>
        <v>2.2022996018000001</v>
      </c>
      <c r="CE86" s="4">
        <f t="shared" si="15"/>
        <v>18417.498540808396</v>
      </c>
      <c r="CF86" s="4">
        <f t="shared" si="16"/>
        <v>67.373863071660011</v>
      </c>
      <c r="CG86" s="4">
        <f t="shared" si="17"/>
        <v>16.339095813311999</v>
      </c>
      <c r="CH86" s="4">
        <f t="shared" si="18"/>
        <v>120.21564466119061</v>
      </c>
    </row>
    <row r="87" spans="1:86">
      <c r="A87" s="2">
        <v>42439</v>
      </c>
      <c r="B87" s="29">
        <v>0.38779952546296298</v>
      </c>
      <c r="C87" s="4">
        <v>14.138999999999999</v>
      </c>
      <c r="D87" s="4">
        <v>9.1800000000000007E-2</v>
      </c>
      <c r="E87" s="4" t="s">
        <v>155</v>
      </c>
      <c r="F87" s="4">
        <v>917.8125</v>
      </c>
      <c r="G87" s="4">
        <v>96.6</v>
      </c>
      <c r="H87" s="4">
        <v>50.4</v>
      </c>
      <c r="I87" s="4">
        <v>2502.1999999999998</v>
      </c>
      <c r="K87" s="4">
        <v>0.7</v>
      </c>
      <c r="L87" s="4">
        <v>303</v>
      </c>
      <c r="M87" s="4">
        <v>0.87560000000000004</v>
      </c>
      <c r="N87" s="4">
        <v>12.38</v>
      </c>
      <c r="O87" s="4">
        <v>8.0399999999999999E-2</v>
      </c>
      <c r="P87" s="4">
        <v>84.552800000000005</v>
      </c>
      <c r="Q87" s="4">
        <v>44.1158</v>
      </c>
      <c r="R87" s="4">
        <v>128.69999999999999</v>
      </c>
      <c r="S87" s="4">
        <v>66.639700000000005</v>
      </c>
      <c r="T87" s="4">
        <v>34.769599999999997</v>
      </c>
      <c r="U87" s="4">
        <v>101.4</v>
      </c>
      <c r="V87" s="4">
        <v>2502.1590000000001</v>
      </c>
      <c r="Y87" s="4">
        <v>265.30099999999999</v>
      </c>
      <c r="Z87" s="4">
        <v>0</v>
      </c>
      <c r="AA87" s="4">
        <v>0.6129</v>
      </c>
      <c r="AB87" s="4" t="s">
        <v>384</v>
      </c>
      <c r="AC87" s="4">
        <v>0</v>
      </c>
      <c r="AD87" s="4">
        <v>11.9</v>
      </c>
      <c r="AE87" s="4">
        <v>836</v>
      </c>
      <c r="AF87" s="4">
        <v>862</v>
      </c>
      <c r="AG87" s="4">
        <v>875</v>
      </c>
      <c r="AH87" s="4">
        <v>76</v>
      </c>
      <c r="AI87" s="4">
        <v>17.809999999999999</v>
      </c>
      <c r="AJ87" s="4">
        <v>0.41</v>
      </c>
      <c r="AK87" s="4">
        <v>983</v>
      </c>
      <c r="AL87" s="4">
        <v>-2</v>
      </c>
      <c r="AM87" s="4">
        <v>0</v>
      </c>
      <c r="AN87" s="4">
        <v>22</v>
      </c>
      <c r="AO87" s="4">
        <v>189</v>
      </c>
      <c r="AP87" s="4">
        <v>190</v>
      </c>
      <c r="AQ87" s="4">
        <v>2.8</v>
      </c>
      <c r="AR87" s="4">
        <v>195</v>
      </c>
      <c r="AS87" s="4" t="s">
        <v>155</v>
      </c>
      <c r="AT87" s="4">
        <v>2</v>
      </c>
      <c r="AU87" s="5">
        <v>0.59570601851851845</v>
      </c>
      <c r="AV87" s="4">
        <v>47.164341</v>
      </c>
      <c r="AW87" s="4">
        <v>-88.485838000000001</v>
      </c>
      <c r="AX87" s="4">
        <v>319.60000000000002</v>
      </c>
      <c r="AY87" s="4">
        <v>39.1</v>
      </c>
      <c r="AZ87" s="4">
        <v>12</v>
      </c>
      <c r="BA87" s="4">
        <v>10</v>
      </c>
      <c r="BB87" s="4" t="s">
        <v>436</v>
      </c>
      <c r="BC87" s="4">
        <v>1.2</v>
      </c>
      <c r="BD87" s="4">
        <v>1.33023</v>
      </c>
      <c r="BE87" s="4">
        <v>2.03023</v>
      </c>
      <c r="BF87" s="4">
        <v>14.063000000000001</v>
      </c>
      <c r="BG87" s="4">
        <v>14.64</v>
      </c>
      <c r="BH87" s="4">
        <v>1.04</v>
      </c>
      <c r="BI87" s="4">
        <v>14.21</v>
      </c>
      <c r="BJ87" s="4">
        <v>2954.2260000000001</v>
      </c>
      <c r="BK87" s="4">
        <v>12.205</v>
      </c>
      <c r="BL87" s="4">
        <v>2.113</v>
      </c>
      <c r="BM87" s="4">
        <v>1.1020000000000001</v>
      </c>
      <c r="BN87" s="4">
        <v>3.2149999999999999</v>
      </c>
      <c r="BO87" s="4">
        <v>1.665</v>
      </c>
      <c r="BP87" s="4">
        <v>0.86899999999999999</v>
      </c>
      <c r="BQ87" s="4">
        <v>2.5339999999999998</v>
      </c>
      <c r="BR87" s="4">
        <v>19.744</v>
      </c>
      <c r="BU87" s="4">
        <v>12.561</v>
      </c>
      <c r="BW87" s="4">
        <v>106.345</v>
      </c>
      <c r="BX87" s="4">
        <v>0.32948</v>
      </c>
      <c r="BY87" s="4">
        <v>-5</v>
      </c>
      <c r="BZ87" s="4">
        <v>0.61590400000000001</v>
      </c>
      <c r="CA87" s="4">
        <v>8.0516679999999994</v>
      </c>
      <c r="CB87" s="4">
        <v>12.441261000000001</v>
      </c>
      <c r="CC87" s="4">
        <f t="shared" si="14"/>
        <v>2.1272506856</v>
      </c>
      <c r="CE87" s="4">
        <f t="shared" si="15"/>
        <v>17768.475870879094</v>
      </c>
      <c r="CF87" s="4">
        <f t="shared" si="16"/>
        <v>73.408144131179995</v>
      </c>
      <c r="CG87" s="4">
        <f t="shared" si="17"/>
        <v>15.240986253863996</v>
      </c>
      <c r="CH87" s="4">
        <f t="shared" si="18"/>
        <v>118.75218334502399</v>
      </c>
    </row>
    <row r="88" spans="1:86">
      <c r="A88" s="2">
        <v>42439</v>
      </c>
      <c r="B88" s="29">
        <v>0.38781109953703702</v>
      </c>
      <c r="C88" s="4">
        <v>14.226000000000001</v>
      </c>
      <c r="D88" s="4">
        <v>0.32700000000000001</v>
      </c>
      <c r="E88" s="4" t="s">
        <v>155</v>
      </c>
      <c r="F88" s="4">
        <v>3269.8658839999998</v>
      </c>
      <c r="G88" s="4">
        <v>98.8</v>
      </c>
      <c r="H88" s="4">
        <v>45.8</v>
      </c>
      <c r="I88" s="4">
        <v>2398.1999999999998</v>
      </c>
      <c r="K88" s="4">
        <v>0.7</v>
      </c>
      <c r="L88" s="4">
        <v>298</v>
      </c>
      <c r="M88" s="4">
        <v>0.87280000000000002</v>
      </c>
      <c r="N88" s="4">
        <v>12.417</v>
      </c>
      <c r="O88" s="4">
        <v>0.28539999999999999</v>
      </c>
      <c r="P88" s="4">
        <v>86.249300000000005</v>
      </c>
      <c r="Q88" s="4">
        <v>39.954099999999997</v>
      </c>
      <c r="R88" s="4">
        <v>126.2</v>
      </c>
      <c r="S88" s="4">
        <v>67.976799999999997</v>
      </c>
      <c r="T88" s="4">
        <v>31.4895</v>
      </c>
      <c r="U88" s="4">
        <v>99.5</v>
      </c>
      <c r="V88" s="4">
        <v>2398.2150000000001</v>
      </c>
      <c r="Y88" s="4">
        <v>260.483</v>
      </c>
      <c r="Z88" s="4">
        <v>0</v>
      </c>
      <c r="AA88" s="4">
        <v>0.61099999999999999</v>
      </c>
      <c r="AB88" s="4" t="s">
        <v>384</v>
      </c>
      <c r="AC88" s="4">
        <v>0</v>
      </c>
      <c r="AD88" s="4">
        <v>11.8</v>
      </c>
      <c r="AE88" s="4">
        <v>837</v>
      </c>
      <c r="AF88" s="4">
        <v>863</v>
      </c>
      <c r="AG88" s="4">
        <v>875</v>
      </c>
      <c r="AH88" s="4">
        <v>76</v>
      </c>
      <c r="AI88" s="4">
        <v>17.809999999999999</v>
      </c>
      <c r="AJ88" s="4">
        <v>0.41</v>
      </c>
      <c r="AK88" s="4">
        <v>983</v>
      </c>
      <c r="AL88" s="4">
        <v>-2</v>
      </c>
      <c r="AM88" s="4">
        <v>0</v>
      </c>
      <c r="AN88" s="4">
        <v>22</v>
      </c>
      <c r="AO88" s="4">
        <v>189</v>
      </c>
      <c r="AP88" s="4">
        <v>189.1</v>
      </c>
      <c r="AQ88" s="4">
        <v>2.4</v>
      </c>
      <c r="AR88" s="4">
        <v>195</v>
      </c>
      <c r="AS88" s="4" t="s">
        <v>155</v>
      </c>
      <c r="AT88" s="4">
        <v>2</v>
      </c>
      <c r="AU88" s="5">
        <v>0.5957175925925926</v>
      </c>
      <c r="AV88" s="4">
        <v>47.164388000000002</v>
      </c>
      <c r="AW88" s="4">
        <v>-88.486042999999995</v>
      </c>
      <c r="AX88" s="4">
        <v>319.5</v>
      </c>
      <c r="AY88" s="4">
        <v>37.299999999999997</v>
      </c>
      <c r="AZ88" s="4">
        <v>12</v>
      </c>
      <c r="BA88" s="4">
        <v>11</v>
      </c>
      <c r="BB88" s="4" t="s">
        <v>435</v>
      </c>
      <c r="BC88" s="4">
        <v>1.2605999999999999</v>
      </c>
      <c r="BD88" s="4">
        <v>1.5515000000000001</v>
      </c>
      <c r="BE88" s="4">
        <v>2.2515000000000001</v>
      </c>
      <c r="BF88" s="4">
        <v>14.063000000000001</v>
      </c>
      <c r="BG88" s="4">
        <v>14.33</v>
      </c>
      <c r="BH88" s="4">
        <v>1.02</v>
      </c>
      <c r="BI88" s="4">
        <v>14.569000000000001</v>
      </c>
      <c r="BJ88" s="4">
        <v>2909.8470000000002</v>
      </c>
      <c r="BK88" s="4">
        <v>42.569000000000003</v>
      </c>
      <c r="BL88" s="4">
        <v>2.117</v>
      </c>
      <c r="BM88" s="4">
        <v>0.98099999999999998</v>
      </c>
      <c r="BN88" s="4">
        <v>3.097</v>
      </c>
      <c r="BO88" s="4">
        <v>1.6679999999999999</v>
      </c>
      <c r="BP88" s="4">
        <v>0.77300000000000002</v>
      </c>
      <c r="BQ88" s="4">
        <v>2.4409999999999998</v>
      </c>
      <c r="BR88" s="4">
        <v>18.5839</v>
      </c>
      <c r="BU88" s="4">
        <v>12.111000000000001</v>
      </c>
      <c r="BW88" s="4">
        <v>104.108</v>
      </c>
      <c r="BX88" s="4">
        <v>0.30187999999999998</v>
      </c>
      <c r="BY88" s="4">
        <v>-5</v>
      </c>
      <c r="BZ88" s="4">
        <v>0.61509599999999998</v>
      </c>
      <c r="CA88" s="4">
        <v>7.377192</v>
      </c>
      <c r="CB88" s="4">
        <v>12.424939</v>
      </c>
      <c r="CC88" s="4">
        <f t="shared" si="14"/>
        <v>1.9490541263999999</v>
      </c>
      <c r="CE88" s="4">
        <f t="shared" si="15"/>
        <v>16035.475507189129</v>
      </c>
      <c r="CF88" s="4">
        <f t="shared" si="16"/>
        <v>234.58764562725599</v>
      </c>
      <c r="CG88" s="4">
        <f t="shared" si="17"/>
        <v>13.451771076983999</v>
      </c>
      <c r="CH88" s="4">
        <f t="shared" si="18"/>
        <v>102.41145781137361</v>
      </c>
    </row>
    <row r="89" spans="1:86">
      <c r="A89" s="2">
        <v>42439</v>
      </c>
      <c r="B89" s="29">
        <v>0.38782267361111106</v>
      </c>
      <c r="C89" s="4">
        <v>14.22</v>
      </c>
      <c r="D89" s="4">
        <v>0.50229999999999997</v>
      </c>
      <c r="E89" s="4" t="s">
        <v>155</v>
      </c>
      <c r="F89" s="4">
        <v>5022.9584349999996</v>
      </c>
      <c r="G89" s="4">
        <v>87.9</v>
      </c>
      <c r="H89" s="4">
        <v>43.7</v>
      </c>
      <c r="I89" s="4">
        <v>2432.6</v>
      </c>
      <c r="K89" s="4">
        <v>0.63</v>
      </c>
      <c r="L89" s="4">
        <v>299</v>
      </c>
      <c r="M89" s="4">
        <v>0.87139999999999995</v>
      </c>
      <c r="N89" s="4">
        <v>12.3908</v>
      </c>
      <c r="O89" s="4">
        <v>0.43769999999999998</v>
      </c>
      <c r="P89" s="4">
        <v>76.632300000000001</v>
      </c>
      <c r="Q89" s="4">
        <v>38.0398</v>
      </c>
      <c r="R89" s="4">
        <v>114.7</v>
      </c>
      <c r="S89" s="4">
        <v>60.397199999999998</v>
      </c>
      <c r="T89" s="4">
        <v>29.980799999999999</v>
      </c>
      <c r="U89" s="4">
        <v>90.4</v>
      </c>
      <c r="V89" s="4">
        <v>2432.5900999999999</v>
      </c>
      <c r="Y89" s="4">
        <v>260.40699999999998</v>
      </c>
      <c r="Z89" s="4">
        <v>0</v>
      </c>
      <c r="AA89" s="4">
        <v>0.54830000000000001</v>
      </c>
      <c r="AB89" s="4" t="s">
        <v>384</v>
      </c>
      <c r="AC89" s="4">
        <v>0</v>
      </c>
      <c r="AD89" s="4">
        <v>11.9</v>
      </c>
      <c r="AE89" s="4">
        <v>836</v>
      </c>
      <c r="AF89" s="4">
        <v>863</v>
      </c>
      <c r="AG89" s="4">
        <v>874</v>
      </c>
      <c r="AH89" s="4">
        <v>76</v>
      </c>
      <c r="AI89" s="4">
        <v>17.809999999999999</v>
      </c>
      <c r="AJ89" s="4">
        <v>0.41</v>
      </c>
      <c r="AK89" s="4">
        <v>983</v>
      </c>
      <c r="AL89" s="4">
        <v>-2</v>
      </c>
      <c r="AM89" s="4">
        <v>0</v>
      </c>
      <c r="AN89" s="4">
        <v>22</v>
      </c>
      <c r="AO89" s="4">
        <v>189</v>
      </c>
      <c r="AP89" s="4">
        <v>189.9</v>
      </c>
      <c r="AQ89" s="4">
        <v>2.6</v>
      </c>
      <c r="AR89" s="4">
        <v>195</v>
      </c>
      <c r="AS89" s="4" t="s">
        <v>155</v>
      </c>
      <c r="AT89" s="4">
        <v>2</v>
      </c>
      <c r="AU89" s="5">
        <v>0.59572916666666664</v>
      </c>
      <c r="AV89" s="4">
        <v>47.164419000000002</v>
      </c>
      <c r="AW89" s="4">
        <v>-88.486244999999997</v>
      </c>
      <c r="AX89" s="4">
        <v>319.10000000000002</v>
      </c>
      <c r="AY89" s="4">
        <v>35.5</v>
      </c>
      <c r="AZ89" s="4">
        <v>12</v>
      </c>
      <c r="BA89" s="4">
        <v>11</v>
      </c>
      <c r="BB89" s="4" t="s">
        <v>435</v>
      </c>
      <c r="BC89" s="4">
        <v>1.4</v>
      </c>
      <c r="BD89" s="4">
        <v>1.9302999999999999</v>
      </c>
      <c r="BE89" s="4">
        <v>2.6303000000000001</v>
      </c>
      <c r="BF89" s="4">
        <v>14.063000000000001</v>
      </c>
      <c r="BG89" s="4">
        <v>14.15</v>
      </c>
      <c r="BH89" s="4">
        <v>1.01</v>
      </c>
      <c r="BI89" s="4">
        <v>14.762</v>
      </c>
      <c r="BJ89" s="4">
        <v>2874.8429999999998</v>
      </c>
      <c r="BK89" s="4">
        <v>64.632999999999996</v>
      </c>
      <c r="BL89" s="4">
        <v>1.8620000000000001</v>
      </c>
      <c r="BM89" s="4">
        <v>0.92400000000000004</v>
      </c>
      <c r="BN89" s="4">
        <v>2.786</v>
      </c>
      <c r="BO89" s="4">
        <v>1.4670000000000001</v>
      </c>
      <c r="BP89" s="4">
        <v>0.72799999999999998</v>
      </c>
      <c r="BQ89" s="4">
        <v>2.1960000000000002</v>
      </c>
      <c r="BR89" s="4">
        <v>18.6629</v>
      </c>
      <c r="BU89" s="4">
        <v>11.987</v>
      </c>
      <c r="BW89" s="4">
        <v>92.5</v>
      </c>
      <c r="BX89" s="4">
        <v>0.23843200000000001</v>
      </c>
      <c r="BY89" s="4">
        <v>-5</v>
      </c>
      <c r="BZ89" s="4">
        <v>0.61590400000000001</v>
      </c>
      <c r="CA89" s="4">
        <v>5.8266819999999999</v>
      </c>
      <c r="CB89" s="4">
        <v>12.441261000000001</v>
      </c>
      <c r="CC89" s="4">
        <f t="shared" si="14"/>
        <v>1.5394093843999999</v>
      </c>
      <c r="CE89" s="4">
        <f t="shared" si="15"/>
        <v>12512.844582811722</v>
      </c>
      <c r="CF89" s="4">
        <f t="shared" si="16"/>
        <v>281.31716546638199</v>
      </c>
      <c r="CG89" s="4">
        <f t="shared" si="17"/>
        <v>9.5581590729840009</v>
      </c>
      <c r="CH89" s="4">
        <f t="shared" si="18"/>
        <v>81.230859272856605</v>
      </c>
    </row>
    <row r="90" spans="1:86">
      <c r="A90" s="2">
        <v>42439</v>
      </c>
      <c r="B90" s="29">
        <v>0.38783424768518521</v>
      </c>
      <c r="C90" s="4">
        <v>14.180999999999999</v>
      </c>
      <c r="D90" s="4">
        <v>0.45200000000000001</v>
      </c>
      <c r="E90" s="4" t="s">
        <v>155</v>
      </c>
      <c r="F90" s="4">
        <v>4519.574106</v>
      </c>
      <c r="G90" s="4">
        <v>58.3</v>
      </c>
      <c r="H90" s="4">
        <v>43.6</v>
      </c>
      <c r="I90" s="4">
        <v>2450.6</v>
      </c>
      <c r="K90" s="4">
        <v>0.47</v>
      </c>
      <c r="L90" s="4">
        <v>299</v>
      </c>
      <c r="M90" s="4">
        <v>0.87209999999999999</v>
      </c>
      <c r="N90" s="4">
        <v>12.366899999999999</v>
      </c>
      <c r="O90" s="4">
        <v>0.39410000000000001</v>
      </c>
      <c r="P90" s="4">
        <v>50.849200000000003</v>
      </c>
      <c r="Q90" s="4">
        <v>38.021999999999998</v>
      </c>
      <c r="R90" s="4">
        <v>88.9</v>
      </c>
      <c r="S90" s="4">
        <v>40.0764</v>
      </c>
      <c r="T90" s="4">
        <v>29.966799999999999</v>
      </c>
      <c r="U90" s="4">
        <v>70</v>
      </c>
      <c r="V90" s="4">
        <v>2450.5608000000002</v>
      </c>
      <c r="Y90" s="4">
        <v>260.66000000000003</v>
      </c>
      <c r="Z90" s="4">
        <v>0</v>
      </c>
      <c r="AA90" s="4">
        <v>0.41349999999999998</v>
      </c>
      <c r="AB90" s="4" t="s">
        <v>384</v>
      </c>
      <c r="AC90" s="4">
        <v>0</v>
      </c>
      <c r="AD90" s="4">
        <v>11.9</v>
      </c>
      <c r="AE90" s="4">
        <v>837</v>
      </c>
      <c r="AF90" s="4">
        <v>863</v>
      </c>
      <c r="AG90" s="4">
        <v>875</v>
      </c>
      <c r="AH90" s="4">
        <v>76</v>
      </c>
      <c r="AI90" s="4">
        <v>17.809999999999999</v>
      </c>
      <c r="AJ90" s="4">
        <v>0.41</v>
      </c>
      <c r="AK90" s="4">
        <v>983</v>
      </c>
      <c r="AL90" s="4">
        <v>-2</v>
      </c>
      <c r="AM90" s="4">
        <v>0</v>
      </c>
      <c r="AN90" s="4">
        <v>22</v>
      </c>
      <c r="AO90" s="4">
        <v>189.9</v>
      </c>
      <c r="AP90" s="4">
        <v>190</v>
      </c>
      <c r="AQ90" s="4">
        <v>2.5</v>
      </c>
      <c r="AR90" s="4">
        <v>195</v>
      </c>
      <c r="AS90" s="4" t="s">
        <v>155</v>
      </c>
      <c r="AT90" s="4">
        <v>2</v>
      </c>
      <c r="AU90" s="5">
        <v>0.59574074074074079</v>
      </c>
      <c r="AV90" s="4">
        <v>47.164431999999998</v>
      </c>
      <c r="AW90" s="4">
        <v>-88.486448999999993</v>
      </c>
      <c r="AX90" s="4">
        <v>318.7</v>
      </c>
      <c r="AY90" s="4">
        <v>34.4</v>
      </c>
      <c r="AZ90" s="4">
        <v>12</v>
      </c>
      <c r="BA90" s="4">
        <v>11</v>
      </c>
      <c r="BB90" s="4" t="s">
        <v>435</v>
      </c>
      <c r="BC90" s="4">
        <v>1.4605999999999999</v>
      </c>
      <c r="BD90" s="4">
        <v>1.6970000000000001</v>
      </c>
      <c r="BE90" s="4">
        <v>2.7303000000000002</v>
      </c>
      <c r="BF90" s="4">
        <v>14.063000000000001</v>
      </c>
      <c r="BG90" s="4">
        <v>14.23</v>
      </c>
      <c r="BH90" s="4">
        <v>1.01</v>
      </c>
      <c r="BI90" s="4">
        <v>14.67</v>
      </c>
      <c r="BJ90" s="4">
        <v>2883.8270000000002</v>
      </c>
      <c r="BK90" s="4">
        <v>58.497</v>
      </c>
      <c r="BL90" s="4">
        <v>1.242</v>
      </c>
      <c r="BM90" s="4">
        <v>0.92800000000000005</v>
      </c>
      <c r="BN90" s="4">
        <v>2.17</v>
      </c>
      <c r="BO90" s="4">
        <v>0.97899999999999998</v>
      </c>
      <c r="BP90" s="4">
        <v>0.73199999999999998</v>
      </c>
      <c r="BQ90" s="4">
        <v>1.71</v>
      </c>
      <c r="BR90" s="4">
        <v>18.896100000000001</v>
      </c>
      <c r="BU90" s="4">
        <v>12.06</v>
      </c>
      <c r="BW90" s="4">
        <v>70.108000000000004</v>
      </c>
      <c r="BX90" s="4">
        <v>0.20849599999999999</v>
      </c>
      <c r="BY90" s="4">
        <v>-5</v>
      </c>
      <c r="BZ90" s="4">
        <v>0.61599999999999999</v>
      </c>
      <c r="CA90" s="4">
        <v>5.0951209999999998</v>
      </c>
      <c r="CB90" s="4">
        <v>12.443199999999999</v>
      </c>
      <c r="CC90" s="4">
        <f t="shared" si="14"/>
        <v>1.3461309682</v>
      </c>
      <c r="CE90" s="4">
        <f t="shared" si="15"/>
        <v>10976.005288526048</v>
      </c>
      <c r="CF90" s="4">
        <f t="shared" si="16"/>
        <v>222.64282197333901</v>
      </c>
      <c r="CG90" s="4">
        <f t="shared" si="17"/>
        <v>6.50835471177</v>
      </c>
      <c r="CH90" s="4">
        <f t="shared" si="18"/>
        <v>71.919603198290702</v>
      </c>
    </row>
    <row r="91" spans="1:86">
      <c r="A91" s="2">
        <v>42439</v>
      </c>
      <c r="B91" s="29">
        <v>0.38784582175925925</v>
      </c>
      <c r="C91" s="4">
        <v>13.814</v>
      </c>
      <c r="D91" s="4">
        <v>0.22040000000000001</v>
      </c>
      <c r="E91" s="4" t="s">
        <v>155</v>
      </c>
      <c r="F91" s="4">
        <v>2204.081463</v>
      </c>
      <c r="G91" s="4">
        <v>53.4</v>
      </c>
      <c r="H91" s="4">
        <v>43.6</v>
      </c>
      <c r="I91" s="4">
        <v>2476.9</v>
      </c>
      <c r="K91" s="4">
        <v>0.33</v>
      </c>
      <c r="L91" s="4">
        <v>299</v>
      </c>
      <c r="M91" s="4">
        <v>0.87690000000000001</v>
      </c>
      <c r="N91" s="4">
        <v>12.113300000000001</v>
      </c>
      <c r="O91" s="4">
        <v>0.1933</v>
      </c>
      <c r="P91" s="4">
        <v>46.819600000000001</v>
      </c>
      <c r="Q91" s="4">
        <v>38.231099999999998</v>
      </c>
      <c r="R91" s="4">
        <v>85.1</v>
      </c>
      <c r="S91" s="4">
        <v>36.900500000000001</v>
      </c>
      <c r="T91" s="4">
        <v>30.131499999999999</v>
      </c>
      <c r="U91" s="4">
        <v>67</v>
      </c>
      <c r="V91" s="4">
        <v>2476.9369000000002</v>
      </c>
      <c r="Y91" s="4">
        <v>262.09300000000002</v>
      </c>
      <c r="Z91" s="4">
        <v>0</v>
      </c>
      <c r="AA91" s="4">
        <v>0.28860000000000002</v>
      </c>
      <c r="AB91" s="4" t="s">
        <v>384</v>
      </c>
      <c r="AC91" s="4">
        <v>0</v>
      </c>
      <c r="AD91" s="4">
        <v>11.8</v>
      </c>
      <c r="AE91" s="4">
        <v>837</v>
      </c>
      <c r="AF91" s="4">
        <v>864</v>
      </c>
      <c r="AG91" s="4">
        <v>875</v>
      </c>
      <c r="AH91" s="4">
        <v>76</v>
      </c>
      <c r="AI91" s="4">
        <v>17.809999999999999</v>
      </c>
      <c r="AJ91" s="4">
        <v>0.41</v>
      </c>
      <c r="AK91" s="4">
        <v>983</v>
      </c>
      <c r="AL91" s="4">
        <v>-2</v>
      </c>
      <c r="AM91" s="4">
        <v>0</v>
      </c>
      <c r="AN91" s="4">
        <v>22</v>
      </c>
      <c r="AO91" s="4">
        <v>189.1</v>
      </c>
      <c r="AP91" s="4">
        <v>190</v>
      </c>
      <c r="AQ91" s="4">
        <v>2.4</v>
      </c>
      <c r="AR91" s="4">
        <v>195</v>
      </c>
      <c r="AS91" s="4" t="s">
        <v>155</v>
      </c>
      <c r="AT91" s="4">
        <v>2</v>
      </c>
      <c r="AU91" s="5">
        <v>0.59575231481481483</v>
      </c>
      <c r="AV91" s="4">
        <v>47.164437</v>
      </c>
      <c r="AW91" s="4">
        <v>-88.486653000000004</v>
      </c>
      <c r="AX91" s="4">
        <v>318.60000000000002</v>
      </c>
      <c r="AY91" s="4">
        <v>34.1</v>
      </c>
      <c r="AZ91" s="4">
        <v>12</v>
      </c>
      <c r="BA91" s="4">
        <v>11</v>
      </c>
      <c r="BB91" s="4" t="s">
        <v>435</v>
      </c>
      <c r="BC91" s="4">
        <v>1.6303000000000001</v>
      </c>
      <c r="BD91" s="4">
        <v>1</v>
      </c>
      <c r="BE91" s="4">
        <v>2.8</v>
      </c>
      <c r="BF91" s="4">
        <v>14.063000000000001</v>
      </c>
      <c r="BG91" s="4">
        <v>14.82</v>
      </c>
      <c r="BH91" s="4">
        <v>1.05</v>
      </c>
      <c r="BI91" s="4">
        <v>14.042999999999999</v>
      </c>
      <c r="BJ91" s="4">
        <v>2926.6840000000002</v>
      </c>
      <c r="BK91" s="4">
        <v>29.72</v>
      </c>
      <c r="BL91" s="4">
        <v>1.1850000000000001</v>
      </c>
      <c r="BM91" s="4">
        <v>0.96699999999999997</v>
      </c>
      <c r="BN91" s="4">
        <v>2.1520000000000001</v>
      </c>
      <c r="BO91" s="4">
        <v>0.93400000000000005</v>
      </c>
      <c r="BP91" s="4">
        <v>0.76200000000000001</v>
      </c>
      <c r="BQ91" s="4">
        <v>1.696</v>
      </c>
      <c r="BR91" s="4">
        <v>19.789100000000001</v>
      </c>
      <c r="BU91" s="4">
        <v>12.564</v>
      </c>
      <c r="BW91" s="4">
        <v>50.694000000000003</v>
      </c>
      <c r="BX91" s="4">
        <v>0.13104299999999999</v>
      </c>
      <c r="BY91" s="4">
        <v>-5</v>
      </c>
      <c r="BZ91" s="4">
        <v>0.61599999999999999</v>
      </c>
      <c r="CA91" s="4">
        <v>3.2023619999999999</v>
      </c>
      <c r="CB91" s="4">
        <v>12.443199999999999</v>
      </c>
      <c r="CC91" s="4">
        <f t="shared" si="14"/>
        <v>0.84606404039999994</v>
      </c>
      <c r="CE91" s="4">
        <f t="shared" si="15"/>
        <v>7001.1093158231761</v>
      </c>
      <c r="CF91" s="4">
        <f t="shared" si="16"/>
        <v>71.095126384080004</v>
      </c>
      <c r="CG91" s="4">
        <f t="shared" si="17"/>
        <v>4.057110846144</v>
      </c>
      <c r="CH91" s="4">
        <f t="shared" si="18"/>
        <v>47.338780805087403</v>
      </c>
    </row>
    <row r="92" spans="1:86">
      <c r="A92" s="2">
        <v>42439</v>
      </c>
      <c r="B92" s="29">
        <v>0.38785739583333334</v>
      </c>
      <c r="C92" s="4">
        <v>13.54</v>
      </c>
      <c r="D92" s="4">
        <v>7.46E-2</v>
      </c>
      <c r="E92" s="4" t="s">
        <v>155</v>
      </c>
      <c r="F92" s="4">
        <v>745.70957099999998</v>
      </c>
      <c r="G92" s="4">
        <v>69.400000000000006</v>
      </c>
      <c r="H92" s="4">
        <v>43.1</v>
      </c>
      <c r="I92" s="4">
        <v>2477.1999999999998</v>
      </c>
      <c r="K92" s="4">
        <v>0.32</v>
      </c>
      <c r="L92" s="4">
        <v>299</v>
      </c>
      <c r="M92" s="4">
        <v>0.88029999999999997</v>
      </c>
      <c r="N92" s="4">
        <v>11.918799999999999</v>
      </c>
      <c r="O92" s="4">
        <v>6.5600000000000006E-2</v>
      </c>
      <c r="P92" s="4">
        <v>61.079599999999999</v>
      </c>
      <c r="Q92" s="4">
        <v>37.899900000000002</v>
      </c>
      <c r="R92" s="4">
        <v>99</v>
      </c>
      <c r="S92" s="4">
        <v>48.139400000000002</v>
      </c>
      <c r="T92" s="4">
        <v>29.8706</v>
      </c>
      <c r="U92" s="4">
        <v>78</v>
      </c>
      <c r="V92" s="4">
        <v>2477.163</v>
      </c>
      <c r="Y92" s="4">
        <v>262.92700000000002</v>
      </c>
      <c r="Z92" s="4">
        <v>0</v>
      </c>
      <c r="AA92" s="4">
        <v>0.28439999999999999</v>
      </c>
      <c r="AB92" s="4" t="s">
        <v>384</v>
      </c>
      <c r="AC92" s="4">
        <v>0</v>
      </c>
      <c r="AD92" s="4">
        <v>11.9</v>
      </c>
      <c r="AE92" s="4">
        <v>837</v>
      </c>
      <c r="AF92" s="4">
        <v>863</v>
      </c>
      <c r="AG92" s="4">
        <v>875</v>
      </c>
      <c r="AH92" s="4">
        <v>76</v>
      </c>
      <c r="AI92" s="4">
        <v>17.809999999999999</v>
      </c>
      <c r="AJ92" s="4">
        <v>0.41</v>
      </c>
      <c r="AK92" s="4">
        <v>983</v>
      </c>
      <c r="AL92" s="4">
        <v>-2</v>
      </c>
      <c r="AM92" s="4">
        <v>0</v>
      </c>
      <c r="AN92" s="4">
        <v>22</v>
      </c>
      <c r="AO92" s="4">
        <v>189.9</v>
      </c>
      <c r="AP92" s="4">
        <v>190</v>
      </c>
      <c r="AQ92" s="4">
        <v>2.4</v>
      </c>
      <c r="AR92" s="4">
        <v>195</v>
      </c>
      <c r="AS92" s="4" t="s">
        <v>155</v>
      </c>
      <c r="AT92" s="4">
        <v>2</v>
      </c>
      <c r="AU92" s="5">
        <v>0.59576388888888887</v>
      </c>
      <c r="AV92" s="4">
        <v>47.164434</v>
      </c>
      <c r="AW92" s="4">
        <v>-88.486852999999996</v>
      </c>
      <c r="AX92" s="4">
        <v>318.39999999999998</v>
      </c>
      <c r="AY92" s="4">
        <v>33.9</v>
      </c>
      <c r="AZ92" s="4">
        <v>12</v>
      </c>
      <c r="BA92" s="4">
        <v>11</v>
      </c>
      <c r="BB92" s="4" t="s">
        <v>435</v>
      </c>
      <c r="BC92" s="4">
        <v>1.7</v>
      </c>
      <c r="BD92" s="4">
        <v>1</v>
      </c>
      <c r="BE92" s="4">
        <v>2.8</v>
      </c>
      <c r="BF92" s="4">
        <v>14.063000000000001</v>
      </c>
      <c r="BG92" s="4">
        <v>15.26</v>
      </c>
      <c r="BH92" s="4">
        <v>1.08</v>
      </c>
      <c r="BI92" s="4">
        <v>13.602</v>
      </c>
      <c r="BJ92" s="4">
        <v>2955.7750000000001</v>
      </c>
      <c r="BK92" s="4">
        <v>10.361000000000001</v>
      </c>
      <c r="BL92" s="4">
        <v>1.5860000000000001</v>
      </c>
      <c r="BM92" s="4">
        <v>0.98399999999999999</v>
      </c>
      <c r="BN92" s="4">
        <v>2.5710000000000002</v>
      </c>
      <c r="BO92" s="4">
        <v>1.25</v>
      </c>
      <c r="BP92" s="4">
        <v>0.77600000000000002</v>
      </c>
      <c r="BQ92" s="4">
        <v>2.0259999999999998</v>
      </c>
      <c r="BR92" s="4">
        <v>20.313700000000001</v>
      </c>
      <c r="BU92" s="4">
        <v>12.936999999999999</v>
      </c>
      <c r="BW92" s="4">
        <v>51.286999999999999</v>
      </c>
      <c r="BX92" s="4">
        <v>0.19169700000000001</v>
      </c>
      <c r="BY92" s="4">
        <v>-5</v>
      </c>
      <c r="BZ92" s="4">
        <v>0.61780800000000002</v>
      </c>
      <c r="CA92" s="4">
        <v>4.6845879999999998</v>
      </c>
      <c r="CB92" s="4">
        <v>12.479718</v>
      </c>
      <c r="CC92" s="4">
        <f t="shared" si="14"/>
        <v>1.2376681495999999</v>
      </c>
      <c r="CE92" s="4">
        <f t="shared" si="15"/>
        <v>10343.401307487899</v>
      </c>
      <c r="CF92" s="4">
        <f t="shared" si="16"/>
        <v>36.257151152196002</v>
      </c>
      <c r="CG92" s="4">
        <f t="shared" si="17"/>
        <v>7.0897585401359979</v>
      </c>
      <c r="CH92" s="4">
        <f t="shared" si="18"/>
        <v>71.085502495933198</v>
      </c>
    </row>
    <row r="93" spans="1:86">
      <c r="A93" s="2">
        <v>42439</v>
      </c>
      <c r="B93" s="29">
        <v>0.38786896990740738</v>
      </c>
      <c r="C93" s="4">
        <v>13.166</v>
      </c>
      <c r="D93" s="4">
        <v>4.82E-2</v>
      </c>
      <c r="E93" s="4" t="s">
        <v>155</v>
      </c>
      <c r="F93" s="4">
        <v>481.68316800000002</v>
      </c>
      <c r="G93" s="4">
        <v>84.4</v>
      </c>
      <c r="H93" s="4">
        <v>41.3</v>
      </c>
      <c r="I93" s="4">
        <v>2405</v>
      </c>
      <c r="K93" s="4">
        <v>0.74</v>
      </c>
      <c r="L93" s="4">
        <v>298</v>
      </c>
      <c r="M93" s="4">
        <v>0.88349999999999995</v>
      </c>
      <c r="N93" s="4">
        <v>11.6317</v>
      </c>
      <c r="O93" s="4">
        <v>4.2599999999999999E-2</v>
      </c>
      <c r="P93" s="4">
        <v>74.572800000000001</v>
      </c>
      <c r="Q93" s="4">
        <v>36.489100000000001</v>
      </c>
      <c r="R93" s="4">
        <v>111.1</v>
      </c>
      <c r="S93" s="4">
        <v>58.774000000000001</v>
      </c>
      <c r="T93" s="4">
        <v>28.758600000000001</v>
      </c>
      <c r="U93" s="4">
        <v>87.5</v>
      </c>
      <c r="V93" s="4">
        <v>2404.9666999999999</v>
      </c>
      <c r="Y93" s="4">
        <v>263.05799999999999</v>
      </c>
      <c r="Z93" s="4">
        <v>0</v>
      </c>
      <c r="AA93" s="4">
        <v>0.65569999999999995</v>
      </c>
      <c r="AB93" s="4" t="s">
        <v>384</v>
      </c>
      <c r="AC93" s="4">
        <v>0</v>
      </c>
      <c r="AD93" s="4">
        <v>11.8</v>
      </c>
      <c r="AE93" s="4">
        <v>838</v>
      </c>
      <c r="AF93" s="4">
        <v>864</v>
      </c>
      <c r="AG93" s="4">
        <v>876</v>
      </c>
      <c r="AH93" s="4">
        <v>76</v>
      </c>
      <c r="AI93" s="4">
        <v>17.809999999999999</v>
      </c>
      <c r="AJ93" s="4">
        <v>0.41</v>
      </c>
      <c r="AK93" s="4">
        <v>983</v>
      </c>
      <c r="AL93" s="4">
        <v>-2</v>
      </c>
      <c r="AM93" s="4">
        <v>0</v>
      </c>
      <c r="AN93" s="4">
        <v>22</v>
      </c>
      <c r="AO93" s="4">
        <v>189.1</v>
      </c>
      <c r="AP93" s="4">
        <v>190</v>
      </c>
      <c r="AQ93" s="4">
        <v>2.4</v>
      </c>
      <c r="AR93" s="4">
        <v>195</v>
      </c>
      <c r="AS93" s="4" t="s">
        <v>155</v>
      </c>
      <c r="AT93" s="4">
        <v>2</v>
      </c>
      <c r="AU93" s="5">
        <v>0.59577546296296291</v>
      </c>
      <c r="AV93" s="4">
        <v>47.164391999999999</v>
      </c>
      <c r="AW93" s="4">
        <v>-88.487049999999996</v>
      </c>
      <c r="AX93" s="4">
        <v>318.39999999999998</v>
      </c>
      <c r="AY93" s="4">
        <v>33.1</v>
      </c>
      <c r="AZ93" s="4">
        <v>12</v>
      </c>
      <c r="BA93" s="4">
        <v>11</v>
      </c>
      <c r="BB93" s="4" t="s">
        <v>435</v>
      </c>
      <c r="BC93" s="4">
        <v>1.4879</v>
      </c>
      <c r="BD93" s="4">
        <v>1</v>
      </c>
      <c r="BE93" s="4">
        <v>2.4060999999999999</v>
      </c>
      <c r="BF93" s="4">
        <v>14.063000000000001</v>
      </c>
      <c r="BG93" s="4">
        <v>15.7</v>
      </c>
      <c r="BH93" s="4">
        <v>1.1200000000000001</v>
      </c>
      <c r="BI93" s="4">
        <v>13.188000000000001</v>
      </c>
      <c r="BJ93" s="4">
        <v>2961.6790000000001</v>
      </c>
      <c r="BK93" s="4">
        <v>6.8970000000000002</v>
      </c>
      <c r="BL93" s="4">
        <v>1.988</v>
      </c>
      <c r="BM93" s="4">
        <v>0.97299999999999998</v>
      </c>
      <c r="BN93" s="4">
        <v>2.9609999999999999</v>
      </c>
      <c r="BO93" s="4">
        <v>1.5669999999999999</v>
      </c>
      <c r="BP93" s="4">
        <v>0.76700000000000002</v>
      </c>
      <c r="BQ93" s="4">
        <v>2.3340000000000001</v>
      </c>
      <c r="BR93" s="4">
        <v>20.248899999999999</v>
      </c>
      <c r="BU93" s="4">
        <v>13.289</v>
      </c>
      <c r="BW93" s="4">
        <v>121.39400000000001</v>
      </c>
      <c r="BX93" s="4">
        <v>0.25775999999999999</v>
      </c>
      <c r="BY93" s="4">
        <v>-5</v>
      </c>
      <c r="BZ93" s="4">
        <v>0.61709599999999998</v>
      </c>
      <c r="CA93" s="4">
        <v>6.29901</v>
      </c>
      <c r="CB93" s="4">
        <v>12.465339</v>
      </c>
      <c r="CC93" s="4">
        <f t="shared" si="14"/>
        <v>1.664198442</v>
      </c>
      <c r="CE93" s="4">
        <f t="shared" si="15"/>
        <v>13935.767291429129</v>
      </c>
      <c r="CF93" s="4">
        <f t="shared" si="16"/>
        <v>32.452871161590004</v>
      </c>
      <c r="CG93" s="4">
        <f t="shared" si="17"/>
        <v>10.982311336980001</v>
      </c>
      <c r="CH93" s="4">
        <f t="shared" si="18"/>
        <v>95.27837362098299</v>
      </c>
    </row>
    <row r="94" spans="1:86">
      <c r="A94" s="2">
        <v>42439</v>
      </c>
      <c r="B94" s="29">
        <v>0.38788054398148147</v>
      </c>
      <c r="C94" s="4">
        <v>12.645</v>
      </c>
      <c r="D94" s="4">
        <v>4.1399999999999999E-2</v>
      </c>
      <c r="E94" s="4" t="s">
        <v>155</v>
      </c>
      <c r="F94" s="4">
        <v>413.69637</v>
      </c>
      <c r="G94" s="4">
        <v>85.8</v>
      </c>
      <c r="H94" s="4">
        <v>37.6</v>
      </c>
      <c r="I94" s="4">
        <v>2359.8000000000002</v>
      </c>
      <c r="K94" s="4">
        <v>1.25</v>
      </c>
      <c r="L94" s="4">
        <v>296</v>
      </c>
      <c r="M94" s="4">
        <v>0.88770000000000004</v>
      </c>
      <c r="N94" s="4">
        <v>11.224600000000001</v>
      </c>
      <c r="O94" s="4">
        <v>3.6700000000000003E-2</v>
      </c>
      <c r="P94" s="4">
        <v>76.139799999999994</v>
      </c>
      <c r="Q94" s="4">
        <v>33.337299999999999</v>
      </c>
      <c r="R94" s="4">
        <v>109.5</v>
      </c>
      <c r="S94" s="4">
        <v>60.009</v>
      </c>
      <c r="T94" s="4">
        <v>26.2746</v>
      </c>
      <c r="U94" s="4">
        <v>86.3</v>
      </c>
      <c r="V94" s="4">
        <v>2359.8261000000002</v>
      </c>
      <c r="Y94" s="4">
        <v>262.536</v>
      </c>
      <c r="Z94" s="4">
        <v>0</v>
      </c>
      <c r="AA94" s="4">
        <v>1.1112</v>
      </c>
      <c r="AB94" s="4" t="s">
        <v>384</v>
      </c>
      <c r="AC94" s="4">
        <v>0</v>
      </c>
      <c r="AD94" s="4">
        <v>11.9</v>
      </c>
      <c r="AE94" s="4">
        <v>838</v>
      </c>
      <c r="AF94" s="4">
        <v>864</v>
      </c>
      <c r="AG94" s="4">
        <v>875</v>
      </c>
      <c r="AH94" s="4">
        <v>76</v>
      </c>
      <c r="AI94" s="4">
        <v>17.809999999999999</v>
      </c>
      <c r="AJ94" s="4">
        <v>0.41</v>
      </c>
      <c r="AK94" s="4">
        <v>983</v>
      </c>
      <c r="AL94" s="4">
        <v>-2</v>
      </c>
      <c r="AM94" s="4">
        <v>0</v>
      </c>
      <c r="AN94" s="4">
        <v>22</v>
      </c>
      <c r="AO94" s="4">
        <v>189</v>
      </c>
      <c r="AP94" s="4">
        <v>190</v>
      </c>
      <c r="AQ94" s="4">
        <v>2.4</v>
      </c>
      <c r="AR94" s="4">
        <v>195</v>
      </c>
      <c r="AS94" s="4" t="s">
        <v>155</v>
      </c>
      <c r="AT94" s="4">
        <v>2</v>
      </c>
      <c r="AU94" s="5">
        <v>0.59578703703703706</v>
      </c>
      <c r="AV94" s="4">
        <v>47.164360000000002</v>
      </c>
      <c r="AW94" s="4">
        <v>-88.487238000000005</v>
      </c>
      <c r="AX94" s="4">
        <v>318.5</v>
      </c>
      <c r="AY94" s="4">
        <v>32</v>
      </c>
      <c r="AZ94" s="4">
        <v>12</v>
      </c>
      <c r="BA94" s="4">
        <v>11</v>
      </c>
      <c r="BB94" s="4" t="s">
        <v>435</v>
      </c>
      <c r="BC94" s="4">
        <v>1.0606</v>
      </c>
      <c r="BD94" s="4">
        <v>1</v>
      </c>
      <c r="BE94" s="4">
        <v>1.5606</v>
      </c>
      <c r="BF94" s="4">
        <v>14.063000000000001</v>
      </c>
      <c r="BG94" s="4">
        <v>16.309999999999999</v>
      </c>
      <c r="BH94" s="4">
        <v>1.1599999999999999</v>
      </c>
      <c r="BI94" s="4">
        <v>12.651999999999999</v>
      </c>
      <c r="BJ94" s="4">
        <v>2962.1529999999998</v>
      </c>
      <c r="BK94" s="4">
        <v>6.1680000000000001</v>
      </c>
      <c r="BL94" s="4">
        <v>2.1040000000000001</v>
      </c>
      <c r="BM94" s="4">
        <v>0.92100000000000004</v>
      </c>
      <c r="BN94" s="4">
        <v>3.0249999999999999</v>
      </c>
      <c r="BO94" s="4">
        <v>1.6579999999999999</v>
      </c>
      <c r="BP94" s="4">
        <v>0.72599999999999998</v>
      </c>
      <c r="BQ94" s="4">
        <v>2.3849999999999998</v>
      </c>
      <c r="BR94" s="4">
        <v>20.592700000000001</v>
      </c>
      <c r="BU94" s="4">
        <v>13.746</v>
      </c>
      <c r="BW94" s="4">
        <v>213.21899999999999</v>
      </c>
      <c r="BX94" s="4">
        <v>0.239592</v>
      </c>
      <c r="BY94" s="4">
        <v>-5</v>
      </c>
      <c r="BZ94" s="4">
        <v>0.61880800000000002</v>
      </c>
      <c r="CA94" s="4">
        <v>5.8550300000000002</v>
      </c>
      <c r="CB94" s="4">
        <v>12.499922</v>
      </c>
      <c r="CC94" s="4">
        <f t="shared" si="14"/>
        <v>1.5468989259999999</v>
      </c>
      <c r="CE94" s="4">
        <f t="shared" si="15"/>
        <v>12955.59052565373</v>
      </c>
      <c r="CF94" s="4">
        <f t="shared" si="16"/>
        <v>26.97702730488</v>
      </c>
      <c r="CG94" s="4">
        <f t="shared" si="17"/>
        <v>10.431292172849998</v>
      </c>
      <c r="CH94" s="4">
        <f t="shared" si="18"/>
        <v>90.066444581907007</v>
      </c>
    </row>
    <row r="95" spans="1:86">
      <c r="A95" s="2">
        <v>42439</v>
      </c>
      <c r="B95" s="29">
        <v>0.38789211805555551</v>
      </c>
      <c r="C95" s="4">
        <v>12.361000000000001</v>
      </c>
      <c r="D95" s="4">
        <v>4.5600000000000002E-2</v>
      </c>
      <c r="E95" s="4" t="s">
        <v>155</v>
      </c>
      <c r="F95" s="4">
        <v>455.75959899999998</v>
      </c>
      <c r="G95" s="4">
        <v>81.900000000000006</v>
      </c>
      <c r="H95" s="4">
        <v>37.5</v>
      </c>
      <c r="I95" s="4">
        <v>2427.9</v>
      </c>
      <c r="K95" s="4">
        <v>1.74</v>
      </c>
      <c r="L95" s="4">
        <v>295</v>
      </c>
      <c r="M95" s="4">
        <v>0.88980000000000004</v>
      </c>
      <c r="N95" s="4">
        <v>10.9994</v>
      </c>
      <c r="O95" s="4">
        <v>4.0599999999999997E-2</v>
      </c>
      <c r="P95" s="4">
        <v>72.848299999999995</v>
      </c>
      <c r="Q95" s="4">
        <v>33.409100000000002</v>
      </c>
      <c r="R95" s="4">
        <v>106.3</v>
      </c>
      <c r="S95" s="4">
        <v>57.414900000000003</v>
      </c>
      <c r="T95" s="4">
        <v>26.331199999999999</v>
      </c>
      <c r="U95" s="4">
        <v>83.7</v>
      </c>
      <c r="V95" s="4">
        <v>2427.8620000000001</v>
      </c>
      <c r="Y95" s="4">
        <v>262.81</v>
      </c>
      <c r="Z95" s="4">
        <v>0</v>
      </c>
      <c r="AA95" s="4">
        <v>1.5511999999999999</v>
      </c>
      <c r="AB95" s="4" t="s">
        <v>384</v>
      </c>
      <c r="AC95" s="4">
        <v>0</v>
      </c>
      <c r="AD95" s="4">
        <v>11.8</v>
      </c>
      <c r="AE95" s="4">
        <v>838</v>
      </c>
      <c r="AF95" s="4">
        <v>863</v>
      </c>
      <c r="AG95" s="4">
        <v>877</v>
      </c>
      <c r="AH95" s="4">
        <v>76</v>
      </c>
      <c r="AI95" s="4">
        <v>17.809999999999999</v>
      </c>
      <c r="AJ95" s="4">
        <v>0.41</v>
      </c>
      <c r="AK95" s="4">
        <v>983</v>
      </c>
      <c r="AL95" s="4">
        <v>-2</v>
      </c>
      <c r="AM95" s="4">
        <v>0</v>
      </c>
      <c r="AN95" s="4">
        <v>22</v>
      </c>
      <c r="AO95" s="4">
        <v>189</v>
      </c>
      <c r="AP95" s="4">
        <v>190</v>
      </c>
      <c r="AQ95" s="4">
        <v>2.4</v>
      </c>
      <c r="AR95" s="4">
        <v>195</v>
      </c>
      <c r="AS95" s="4" t="s">
        <v>155</v>
      </c>
      <c r="AT95" s="4">
        <v>2</v>
      </c>
      <c r="AU95" s="5">
        <v>0.5957986111111111</v>
      </c>
      <c r="AV95" s="4">
        <v>47.164329000000002</v>
      </c>
      <c r="AW95" s="4">
        <v>-88.487418000000005</v>
      </c>
      <c r="AX95" s="4">
        <v>318.39999999999998</v>
      </c>
      <c r="AY95" s="4">
        <v>31.1</v>
      </c>
      <c r="AZ95" s="4">
        <v>12</v>
      </c>
      <c r="BA95" s="4">
        <v>11</v>
      </c>
      <c r="BB95" s="4" t="s">
        <v>435</v>
      </c>
      <c r="BC95" s="4">
        <v>1.2302999999999999</v>
      </c>
      <c r="BD95" s="4">
        <v>1</v>
      </c>
      <c r="BE95" s="4">
        <v>1.7</v>
      </c>
      <c r="BF95" s="4">
        <v>14.063000000000001</v>
      </c>
      <c r="BG95" s="4">
        <v>16.63</v>
      </c>
      <c r="BH95" s="4">
        <v>1.18</v>
      </c>
      <c r="BI95" s="4">
        <v>12.381</v>
      </c>
      <c r="BJ95" s="4">
        <v>2958.12</v>
      </c>
      <c r="BK95" s="4">
        <v>6.9420000000000002</v>
      </c>
      <c r="BL95" s="4">
        <v>2.052</v>
      </c>
      <c r="BM95" s="4">
        <v>0.94099999999999995</v>
      </c>
      <c r="BN95" s="4">
        <v>2.9929999999999999</v>
      </c>
      <c r="BO95" s="4">
        <v>1.617</v>
      </c>
      <c r="BP95" s="4">
        <v>0.74199999999999999</v>
      </c>
      <c r="BQ95" s="4">
        <v>2.359</v>
      </c>
      <c r="BR95" s="4">
        <v>21.590699999999998</v>
      </c>
      <c r="BU95" s="4">
        <v>14.023</v>
      </c>
      <c r="BW95" s="4">
        <v>303.32</v>
      </c>
      <c r="BX95" s="4">
        <v>0.13303999999999999</v>
      </c>
      <c r="BY95" s="4">
        <v>-5</v>
      </c>
      <c r="BZ95" s="4">
        <v>0.61899999999999999</v>
      </c>
      <c r="CA95" s="4">
        <v>3.2511649999999999</v>
      </c>
      <c r="CB95" s="4">
        <v>12.5038</v>
      </c>
      <c r="CC95" s="4">
        <f t="shared" si="14"/>
        <v>0.85895779299999997</v>
      </c>
      <c r="CE95" s="4">
        <f t="shared" si="15"/>
        <v>7184.1501487205996</v>
      </c>
      <c r="CF95" s="4">
        <f t="shared" si="16"/>
        <v>16.859481810209999</v>
      </c>
      <c r="CG95" s="4">
        <f t="shared" si="17"/>
        <v>5.7291151815449997</v>
      </c>
      <c r="CH95" s="4">
        <f t="shared" si="18"/>
        <v>52.435611339628494</v>
      </c>
    </row>
    <row r="96" spans="1:86">
      <c r="A96" s="2">
        <v>42439</v>
      </c>
      <c r="B96" s="29">
        <v>0.38790369212962966</v>
      </c>
      <c r="C96" s="4">
        <v>12.906000000000001</v>
      </c>
      <c r="D96" s="4">
        <v>4.9599999999999998E-2</v>
      </c>
      <c r="E96" s="4" t="s">
        <v>155</v>
      </c>
      <c r="F96" s="4">
        <v>495.97602699999999</v>
      </c>
      <c r="G96" s="4">
        <v>75.5</v>
      </c>
      <c r="H96" s="4">
        <v>46.7</v>
      </c>
      <c r="I96" s="4">
        <v>2525.9</v>
      </c>
      <c r="K96" s="4">
        <v>2.5499999999999998</v>
      </c>
      <c r="L96" s="4">
        <v>295</v>
      </c>
      <c r="M96" s="4">
        <v>0.88529999999999998</v>
      </c>
      <c r="N96" s="4">
        <v>11.4255</v>
      </c>
      <c r="O96" s="4">
        <v>4.3900000000000002E-2</v>
      </c>
      <c r="P96" s="4">
        <v>66.831400000000002</v>
      </c>
      <c r="Q96" s="4">
        <v>41.334299999999999</v>
      </c>
      <c r="R96" s="4">
        <v>108.2</v>
      </c>
      <c r="S96" s="4">
        <v>52.672699999999999</v>
      </c>
      <c r="T96" s="4">
        <v>32.577399999999997</v>
      </c>
      <c r="U96" s="4">
        <v>85.3</v>
      </c>
      <c r="V96" s="4">
        <v>2525.8800999999999</v>
      </c>
      <c r="Y96" s="4">
        <v>261.43299999999999</v>
      </c>
      <c r="Z96" s="4">
        <v>0</v>
      </c>
      <c r="AA96" s="4">
        <v>2.2597</v>
      </c>
      <c r="AB96" s="4" t="s">
        <v>384</v>
      </c>
      <c r="AC96" s="4">
        <v>0</v>
      </c>
      <c r="AD96" s="4">
        <v>11.8</v>
      </c>
      <c r="AE96" s="4">
        <v>839</v>
      </c>
      <c r="AF96" s="4">
        <v>864</v>
      </c>
      <c r="AG96" s="4">
        <v>877</v>
      </c>
      <c r="AH96" s="4">
        <v>76</v>
      </c>
      <c r="AI96" s="4">
        <v>17.809999999999999</v>
      </c>
      <c r="AJ96" s="4">
        <v>0.41</v>
      </c>
      <c r="AK96" s="4">
        <v>983</v>
      </c>
      <c r="AL96" s="4">
        <v>-2</v>
      </c>
      <c r="AM96" s="4">
        <v>0</v>
      </c>
      <c r="AN96" s="4">
        <v>22</v>
      </c>
      <c r="AO96" s="4">
        <v>189</v>
      </c>
      <c r="AP96" s="4">
        <v>190</v>
      </c>
      <c r="AQ96" s="4">
        <v>2.1</v>
      </c>
      <c r="AR96" s="4">
        <v>195</v>
      </c>
      <c r="AS96" s="4" t="s">
        <v>155</v>
      </c>
      <c r="AT96" s="4">
        <v>2</v>
      </c>
      <c r="AU96" s="5">
        <v>0.59581018518518525</v>
      </c>
      <c r="AV96" s="4">
        <v>47.164293999999998</v>
      </c>
      <c r="AW96" s="4">
        <v>-88.487590999999995</v>
      </c>
      <c r="AX96" s="4">
        <v>318.3</v>
      </c>
      <c r="AY96" s="4">
        <v>30.4</v>
      </c>
      <c r="AZ96" s="4">
        <v>12</v>
      </c>
      <c r="BA96" s="4">
        <v>11</v>
      </c>
      <c r="BB96" s="4" t="s">
        <v>435</v>
      </c>
      <c r="BC96" s="4">
        <v>1.3</v>
      </c>
      <c r="BD96" s="4">
        <v>1</v>
      </c>
      <c r="BE96" s="4">
        <v>1.7</v>
      </c>
      <c r="BF96" s="4">
        <v>14.063000000000001</v>
      </c>
      <c r="BG96" s="4">
        <v>15.97</v>
      </c>
      <c r="BH96" s="4">
        <v>1.1399999999999999</v>
      </c>
      <c r="BI96" s="4">
        <v>12.954000000000001</v>
      </c>
      <c r="BJ96" s="4">
        <v>2957.1770000000001</v>
      </c>
      <c r="BK96" s="4">
        <v>7.2329999999999997</v>
      </c>
      <c r="BL96" s="4">
        <v>1.8109999999999999</v>
      </c>
      <c r="BM96" s="4">
        <v>1.1200000000000001</v>
      </c>
      <c r="BN96" s="4">
        <v>2.9319999999999999</v>
      </c>
      <c r="BO96" s="4">
        <v>1.4279999999999999</v>
      </c>
      <c r="BP96" s="4">
        <v>0.88300000000000001</v>
      </c>
      <c r="BQ96" s="4">
        <v>2.3109999999999999</v>
      </c>
      <c r="BR96" s="4">
        <v>21.617799999999999</v>
      </c>
      <c r="BU96" s="4">
        <v>13.425000000000001</v>
      </c>
      <c r="BW96" s="4">
        <v>425.25299999999999</v>
      </c>
      <c r="BX96" s="4">
        <v>0.204264</v>
      </c>
      <c r="BY96" s="4">
        <v>-5</v>
      </c>
      <c r="BZ96" s="4">
        <v>0.61719199999999996</v>
      </c>
      <c r="CA96" s="4">
        <v>4.9917020000000001</v>
      </c>
      <c r="CB96" s="4">
        <v>12.467278</v>
      </c>
      <c r="CC96" s="4">
        <f t="shared" si="14"/>
        <v>1.3188076684000001</v>
      </c>
      <c r="CE96" s="4">
        <f t="shared" si="15"/>
        <v>11026.72571990474</v>
      </c>
      <c r="CF96" s="4">
        <f t="shared" si="16"/>
        <v>26.970420482802002</v>
      </c>
      <c r="CG96" s="4">
        <f t="shared" si="17"/>
        <v>8.6172600215340012</v>
      </c>
      <c r="CH96" s="4">
        <f t="shared" si="18"/>
        <v>80.60848277521319</v>
      </c>
    </row>
    <row r="97" spans="1:86">
      <c r="A97" s="2">
        <v>42439</v>
      </c>
      <c r="B97" s="29">
        <v>0.3879152662037037</v>
      </c>
      <c r="C97" s="4">
        <v>13.422000000000001</v>
      </c>
      <c r="D97" s="4">
        <v>4.65E-2</v>
      </c>
      <c r="E97" s="4" t="s">
        <v>155</v>
      </c>
      <c r="F97" s="4">
        <v>465.48701299999999</v>
      </c>
      <c r="G97" s="4">
        <v>88</v>
      </c>
      <c r="H97" s="4">
        <v>46.9</v>
      </c>
      <c r="I97" s="4">
        <v>2453.8000000000002</v>
      </c>
      <c r="K97" s="4">
        <v>2.98</v>
      </c>
      <c r="L97" s="4">
        <v>285</v>
      </c>
      <c r="M97" s="4">
        <v>0.88139999999999996</v>
      </c>
      <c r="N97" s="4">
        <v>11.830299999999999</v>
      </c>
      <c r="O97" s="4">
        <v>4.1000000000000002E-2</v>
      </c>
      <c r="P97" s="4">
        <v>77.594899999999996</v>
      </c>
      <c r="Q97" s="4">
        <v>41.379800000000003</v>
      </c>
      <c r="R97" s="4">
        <v>119</v>
      </c>
      <c r="S97" s="4">
        <v>61.155900000000003</v>
      </c>
      <c r="T97" s="4">
        <v>32.613199999999999</v>
      </c>
      <c r="U97" s="4">
        <v>93.8</v>
      </c>
      <c r="V97" s="4">
        <v>2453.8231999999998</v>
      </c>
      <c r="Y97" s="4">
        <v>251.62700000000001</v>
      </c>
      <c r="Z97" s="4">
        <v>0</v>
      </c>
      <c r="AA97" s="4">
        <v>2.6234000000000002</v>
      </c>
      <c r="AB97" s="4" t="s">
        <v>384</v>
      </c>
      <c r="AC97" s="4">
        <v>0</v>
      </c>
      <c r="AD97" s="4">
        <v>11.9</v>
      </c>
      <c r="AE97" s="4">
        <v>838</v>
      </c>
      <c r="AF97" s="4">
        <v>862</v>
      </c>
      <c r="AG97" s="4">
        <v>876</v>
      </c>
      <c r="AH97" s="4">
        <v>76</v>
      </c>
      <c r="AI97" s="4">
        <v>17.809999999999999</v>
      </c>
      <c r="AJ97" s="4">
        <v>0.41</v>
      </c>
      <c r="AK97" s="4">
        <v>983</v>
      </c>
      <c r="AL97" s="4">
        <v>-2</v>
      </c>
      <c r="AM97" s="4">
        <v>0</v>
      </c>
      <c r="AN97" s="4">
        <v>22</v>
      </c>
      <c r="AO97" s="4">
        <v>189</v>
      </c>
      <c r="AP97" s="4">
        <v>190</v>
      </c>
      <c r="AQ97" s="4">
        <v>2.4</v>
      </c>
      <c r="AR97" s="4">
        <v>195</v>
      </c>
      <c r="AS97" s="4" t="s">
        <v>155</v>
      </c>
      <c r="AT97" s="4">
        <v>2</v>
      </c>
      <c r="AU97" s="5">
        <v>0.59582175925925929</v>
      </c>
      <c r="AV97" s="4">
        <v>47.164253000000002</v>
      </c>
      <c r="AW97" s="4">
        <v>-88.487751000000003</v>
      </c>
      <c r="AX97" s="4">
        <v>318.39999999999998</v>
      </c>
      <c r="AY97" s="4">
        <v>29.7</v>
      </c>
      <c r="AZ97" s="4">
        <v>12</v>
      </c>
      <c r="BA97" s="4">
        <v>11</v>
      </c>
      <c r="BB97" s="4" t="s">
        <v>435</v>
      </c>
      <c r="BC97" s="4">
        <v>1.3</v>
      </c>
      <c r="BD97" s="4">
        <v>1.0303</v>
      </c>
      <c r="BE97" s="4">
        <v>1.7302999999999999</v>
      </c>
      <c r="BF97" s="4">
        <v>14.063000000000001</v>
      </c>
      <c r="BG97" s="4">
        <v>15.42</v>
      </c>
      <c r="BH97" s="4">
        <v>1.1000000000000001</v>
      </c>
      <c r="BI97" s="4">
        <v>13.45</v>
      </c>
      <c r="BJ97" s="4">
        <v>2961.8739999999998</v>
      </c>
      <c r="BK97" s="4">
        <v>6.5380000000000003</v>
      </c>
      <c r="BL97" s="4">
        <v>2.0339999999999998</v>
      </c>
      <c r="BM97" s="4">
        <v>1.085</v>
      </c>
      <c r="BN97" s="4">
        <v>3.1190000000000002</v>
      </c>
      <c r="BO97" s="4">
        <v>1.603</v>
      </c>
      <c r="BP97" s="4">
        <v>0.85499999999999998</v>
      </c>
      <c r="BQ97" s="4">
        <v>2.4580000000000002</v>
      </c>
      <c r="BR97" s="4">
        <v>20.314699999999998</v>
      </c>
      <c r="BU97" s="4">
        <v>12.499000000000001</v>
      </c>
      <c r="BW97" s="4">
        <v>477.56799999999998</v>
      </c>
      <c r="BX97" s="4">
        <v>0.259104</v>
      </c>
      <c r="BY97" s="4">
        <v>-5</v>
      </c>
      <c r="BZ97" s="4">
        <v>0.61790400000000001</v>
      </c>
      <c r="CA97" s="4">
        <v>6.3318539999999999</v>
      </c>
      <c r="CB97" s="4">
        <v>12.481661000000001</v>
      </c>
      <c r="CC97" s="4">
        <f t="shared" si="14"/>
        <v>1.6728758267999999</v>
      </c>
      <c r="CE97" s="4">
        <f t="shared" si="15"/>
        <v>14009.35283959381</v>
      </c>
      <c r="CF97" s="4">
        <f t="shared" si="16"/>
        <v>30.924053104644003</v>
      </c>
      <c r="CG97" s="4">
        <f t="shared" si="17"/>
        <v>11.626081757604002</v>
      </c>
      <c r="CH97" s="4">
        <f t="shared" si="18"/>
        <v>96.086396696988587</v>
      </c>
    </row>
    <row r="98" spans="1:86">
      <c r="A98" s="2">
        <v>42439</v>
      </c>
      <c r="B98" s="29">
        <v>0.3879268402777778</v>
      </c>
      <c r="C98" s="4">
        <v>13.021000000000001</v>
      </c>
      <c r="D98" s="4">
        <v>3.8800000000000001E-2</v>
      </c>
      <c r="E98" s="4" t="s">
        <v>155</v>
      </c>
      <c r="F98" s="4">
        <v>387.62107099999997</v>
      </c>
      <c r="G98" s="4">
        <v>93.5</v>
      </c>
      <c r="H98" s="4">
        <v>47</v>
      </c>
      <c r="I98" s="4">
        <v>2268</v>
      </c>
      <c r="K98" s="4">
        <v>2.54</v>
      </c>
      <c r="L98" s="4">
        <v>276</v>
      </c>
      <c r="M98" s="4">
        <v>0.88480000000000003</v>
      </c>
      <c r="N98" s="4">
        <v>11.5204</v>
      </c>
      <c r="O98" s="4">
        <v>3.4299999999999997E-2</v>
      </c>
      <c r="P98" s="4">
        <v>82.702600000000004</v>
      </c>
      <c r="Q98" s="4">
        <v>41.584499999999998</v>
      </c>
      <c r="R98" s="4">
        <v>124.3</v>
      </c>
      <c r="S98" s="4">
        <v>65.1815</v>
      </c>
      <c r="T98" s="4">
        <v>32.774500000000003</v>
      </c>
      <c r="U98" s="4">
        <v>98</v>
      </c>
      <c r="V98" s="4">
        <v>2267.9603000000002</v>
      </c>
      <c r="Y98" s="4">
        <v>243.96100000000001</v>
      </c>
      <c r="Z98" s="4">
        <v>0</v>
      </c>
      <c r="AA98" s="4">
        <v>2.2507000000000001</v>
      </c>
      <c r="AB98" s="4" t="s">
        <v>384</v>
      </c>
      <c r="AC98" s="4">
        <v>0</v>
      </c>
      <c r="AD98" s="4">
        <v>11.8</v>
      </c>
      <c r="AE98" s="4">
        <v>839</v>
      </c>
      <c r="AF98" s="4">
        <v>867</v>
      </c>
      <c r="AG98" s="4">
        <v>876</v>
      </c>
      <c r="AH98" s="4">
        <v>76</v>
      </c>
      <c r="AI98" s="4">
        <v>17.809999999999999</v>
      </c>
      <c r="AJ98" s="4">
        <v>0.41</v>
      </c>
      <c r="AK98" s="4">
        <v>983</v>
      </c>
      <c r="AL98" s="4">
        <v>-2</v>
      </c>
      <c r="AM98" s="4">
        <v>0</v>
      </c>
      <c r="AN98" s="4">
        <v>22</v>
      </c>
      <c r="AO98" s="4">
        <v>189</v>
      </c>
      <c r="AP98" s="4">
        <v>190</v>
      </c>
      <c r="AQ98" s="4">
        <v>2.2000000000000002</v>
      </c>
      <c r="AR98" s="4">
        <v>195</v>
      </c>
      <c r="AS98" s="4" t="s">
        <v>155</v>
      </c>
      <c r="AT98" s="4">
        <v>2</v>
      </c>
      <c r="AU98" s="5">
        <v>0.59583333333333333</v>
      </c>
      <c r="AV98" s="4">
        <v>47.164228999999999</v>
      </c>
      <c r="AW98" s="4">
        <v>-88.487913000000006</v>
      </c>
      <c r="AX98" s="4">
        <v>318.5</v>
      </c>
      <c r="AY98" s="4">
        <v>27.4</v>
      </c>
      <c r="AZ98" s="4">
        <v>12</v>
      </c>
      <c r="BA98" s="4">
        <v>11</v>
      </c>
      <c r="BB98" s="4" t="s">
        <v>435</v>
      </c>
      <c r="BC98" s="4">
        <v>1.3</v>
      </c>
      <c r="BD98" s="4">
        <v>1.1606000000000001</v>
      </c>
      <c r="BE98" s="4">
        <v>1.8303</v>
      </c>
      <c r="BF98" s="4">
        <v>14.063000000000001</v>
      </c>
      <c r="BG98" s="4">
        <v>15.89</v>
      </c>
      <c r="BH98" s="4">
        <v>1.1299999999999999</v>
      </c>
      <c r="BI98" s="4">
        <v>13.023</v>
      </c>
      <c r="BJ98" s="4">
        <v>2966.6320000000001</v>
      </c>
      <c r="BK98" s="4">
        <v>5.6210000000000004</v>
      </c>
      <c r="BL98" s="4">
        <v>2.23</v>
      </c>
      <c r="BM98" s="4">
        <v>1.121</v>
      </c>
      <c r="BN98" s="4">
        <v>3.3519999999999999</v>
      </c>
      <c r="BO98" s="4">
        <v>1.758</v>
      </c>
      <c r="BP98" s="4">
        <v>0.88400000000000001</v>
      </c>
      <c r="BQ98" s="4">
        <v>2.6419999999999999</v>
      </c>
      <c r="BR98" s="4">
        <v>19.312000000000001</v>
      </c>
      <c r="BU98" s="4">
        <v>12.464</v>
      </c>
      <c r="BW98" s="4">
        <v>421.423</v>
      </c>
      <c r="BX98" s="4">
        <v>0.28208</v>
      </c>
      <c r="BY98" s="4">
        <v>-5</v>
      </c>
      <c r="BZ98" s="4">
        <v>0.61619199999999996</v>
      </c>
      <c r="CA98" s="4">
        <v>6.8933299999999997</v>
      </c>
      <c r="CB98" s="4">
        <v>12.447077999999999</v>
      </c>
      <c r="CC98" s="4">
        <f t="shared" si="14"/>
        <v>1.8212177859999998</v>
      </c>
      <c r="CE98" s="4">
        <f t="shared" si="15"/>
        <v>15276.130103326319</v>
      </c>
      <c r="CF98" s="4">
        <f t="shared" si="16"/>
        <v>28.94431372371</v>
      </c>
      <c r="CG98" s="4">
        <f t="shared" si="17"/>
        <v>13.604496861419998</v>
      </c>
      <c r="CH98" s="4">
        <f t="shared" si="18"/>
        <v>99.443619753119989</v>
      </c>
    </row>
    <row r="99" spans="1:86">
      <c r="A99" s="2">
        <v>42439</v>
      </c>
      <c r="B99" s="29">
        <v>0.38793841435185183</v>
      </c>
      <c r="C99" s="4">
        <v>12.632</v>
      </c>
      <c r="D99" s="4">
        <v>3.5400000000000001E-2</v>
      </c>
      <c r="E99" s="4" t="s">
        <v>155</v>
      </c>
      <c r="F99" s="4">
        <v>353.63636400000001</v>
      </c>
      <c r="G99" s="4">
        <v>78.099999999999994</v>
      </c>
      <c r="H99" s="4">
        <v>47</v>
      </c>
      <c r="I99" s="4">
        <v>2216.9</v>
      </c>
      <c r="K99" s="4">
        <v>2.0299999999999998</v>
      </c>
      <c r="L99" s="4">
        <v>269</v>
      </c>
      <c r="M99" s="4">
        <v>0.88790000000000002</v>
      </c>
      <c r="N99" s="4">
        <v>11.2164</v>
      </c>
      <c r="O99" s="4">
        <v>3.1399999999999997E-2</v>
      </c>
      <c r="P99" s="4">
        <v>69.383200000000002</v>
      </c>
      <c r="Q99" s="4">
        <v>41.6935</v>
      </c>
      <c r="R99" s="4">
        <v>111.1</v>
      </c>
      <c r="S99" s="4">
        <v>54.683900000000001</v>
      </c>
      <c r="T99" s="4">
        <v>32.860399999999998</v>
      </c>
      <c r="U99" s="4">
        <v>87.5</v>
      </c>
      <c r="V99" s="4">
        <v>2216.9</v>
      </c>
      <c r="Y99" s="4">
        <v>239.27500000000001</v>
      </c>
      <c r="Z99" s="4">
        <v>0</v>
      </c>
      <c r="AA99" s="4">
        <v>1.7988999999999999</v>
      </c>
      <c r="AB99" s="4" t="s">
        <v>384</v>
      </c>
      <c r="AC99" s="4">
        <v>0</v>
      </c>
      <c r="AD99" s="4">
        <v>11.9</v>
      </c>
      <c r="AE99" s="4">
        <v>839</v>
      </c>
      <c r="AF99" s="4">
        <v>869</v>
      </c>
      <c r="AG99" s="4">
        <v>877</v>
      </c>
      <c r="AH99" s="4">
        <v>76</v>
      </c>
      <c r="AI99" s="4">
        <v>17.809999999999999</v>
      </c>
      <c r="AJ99" s="4">
        <v>0.41</v>
      </c>
      <c r="AK99" s="4">
        <v>983</v>
      </c>
      <c r="AL99" s="4">
        <v>-2</v>
      </c>
      <c r="AM99" s="4">
        <v>0</v>
      </c>
      <c r="AN99" s="4">
        <v>22</v>
      </c>
      <c r="AO99" s="4">
        <v>189</v>
      </c>
      <c r="AP99" s="4">
        <v>190</v>
      </c>
      <c r="AQ99" s="4">
        <v>2.2999999999999998</v>
      </c>
      <c r="AR99" s="4">
        <v>195</v>
      </c>
      <c r="AS99" s="4" t="s">
        <v>155</v>
      </c>
      <c r="AT99" s="4">
        <v>2</v>
      </c>
      <c r="AU99" s="5">
        <v>0.59584490740740736</v>
      </c>
      <c r="AV99" s="4">
        <v>47.164226999999997</v>
      </c>
      <c r="AW99" s="4">
        <v>-88.488067999999998</v>
      </c>
      <c r="AX99" s="4">
        <v>318.7</v>
      </c>
      <c r="AY99" s="4">
        <v>25.8</v>
      </c>
      <c r="AZ99" s="4">
        <v>12</v>
      </c>
      <c r="BA99" s="4">
        <v>11</v>
      </c>
      <c r="BB99" s="4" t="s">
        <v>435</v>
      </c>
      <c r="BC99" s="4">
        <v>1.3606</v>
      </c>
      <c r="BD99" s="4">
        <v>1.2091000000000001</v>
      </c>
      <c r="BE99" s="4">
        <v>1.9605999999999999</v>
      </c>
      <c r="BF99" s="4">
        <v>14.063000000000001</v>
      </c>
      <c r="BG99" s="4">
        <v>16.350000000000001</v>
      </c>
      <c r="BH99" s="4">
        <v>1.1599999999999999</v>
      </c>
      <c r="BI99" s="4">
        <v>12.62</v>
      </c>
      <c r="BJ99" s="4">
        <v>2967.1930000000002</v>
      </c>
      <c r="BK99" s="4">
        <v>5.2869999999999999</v>
      </c>
      <c r="BL99" s="4">
        <v>1.9219999999999999</v>
      </c>
      <c r="BM99" s="4">
        <v>1.155</v>
      </c>
      <c r="BN99" s="4">
        <v>3.077</v>
      </c>
      <c r="BO99" s="4">
        <v>1.5149999999999999</v>
      </c>
      <c r="BP99" s="4">
        <v>0.91</v>
      </c>
      <c r="BQ99" s="4">
        <v>2.4249999999999998</v>
      </c>
      <c r="BR99" s="4">
        <v>19.392499999999998</v>
      </c>
      <c r="BU99" s="4">
        <v>12.558</v>
      </c>
      <c r="BW99" s="4">
        <v>346.02499999999998</v>
      </c>
      <c r="BX99" s="4">
        <v>0.16828799999999999</v>
      </c>
      <c r="BY99" s="4">
        <v>-5</v>
      </c>
      <c r="BZ99" s="4">
        <v>0.61780800000000002</v>
      </c>
      <c r="CA99" s="4">
        <v>4.1125379999999998</v>
      </c>
      <c r="CB99" s="4">
        <v>12.479722000000001</v>
      </c>
      <c r="CC99" s="4">
        <f t="shared" si="14"/>
        <v>1.0865325395999998</v>
      </c>
      <c r="CE99" s="4">
        <f t="shared" si="15"/>
        <v>9115.4123924779979</v>
      </c>
      <c r="CF99" s="4">
        <f t="shared" si="16"/>
        <v>16.242012339281999</v>
      </c>
      <c r="CG99" s="4">
        <f t="shared" si="17"/>
        <v>7.4497597735499985</v>
      </c>
      <c r="CH99" s="4">
        <f t="shared" si="18"/>
        <v>59.575037694254988</v>
      </c>
    </row>
    <row r="100" spans="1:86">
      <c r="A100" s="2">
        <v>42439</v>
      </c>
      <c r="B100" s="29">
        <v>0.38794998842592593</v>
      </c>
      <c r="C100" s="4">
        <v>12.454000000000001</v>
      </c>
      <c r="D100" s="4">
        <v>3.6499999999999998E-2</v>
      </c>
      <c r="E100" s="4" t="s">
        <v>155</v>
      </c>
      <c r="F100" s="4">
        <v>364.5677</v>
      </c>
      <c r="G100" s="4">
        <v>67.099999999999994</v>
      </c>
      <c r="H100" s="4">
        <v>46.9</v>
      </c>
      <c r="I100" s="4">
        <v>2181.6999999999998</v>
      </c>
      <c r="K100" s="4">
        <v>2.14</v>
      </c>
      <c r="L100" s="4">
        <v>260</v>
      </c>
      <c r="M100" s="4">
        <v>0.88939999999999997</v>
      </c>
      <c r="N100" s="4">
        <v>11.077</v>
      </c>
      <c r="O100" s="4">
        <v>3.2399999999999998E-2</v>
      </c>
      <c r="P100" s="4">
        <v>59.6843</v>
      </c>
      <c r="Q100" s="4">
        <v>41.753900000000002</v>
      </c>
      <c r="R100" s="4">
        <v>101.4</v>
      </c>
      <c r="S100" s="4">
        <v>47.039700000000003</v>
      </c>
      <c r="T100" s="4">
        <v>32.908099999999997</v>
      </c>
      <c r="U100" s="4">
        <v>79.900000000000006</v>
      </c>
      <c r="V100" s="4">
        <v>2181.7455</v>
      </c>
      <c r="Y100" s="4">
        <v>230.84399999999999</v>
      </c>
      <c r="Z100" s="4">
        <v>0</v>
      </c>
      <c r="AA100" s="4">
        <v>1.9043000000000001</v>
      </c>
      <c r="AB100" s="4" t="s">
        <v>384</v>
      </c>
      <c r="AC100" s="4">
        <v>0</v>
      </c>
      <c r="AD100" s="4">
        <v>11.8</v>
      </c>
      <c r="AE100" s="4">
        <v>840</v>
      </c>
      <c r="AF100" s="4">
        <v>871</v>
      </c>
      <c r="AG100" s="4">
        <v>878</v>
      </c>
      <c r="AH100" s="4">
        <v>76</v>
      </c>
      <c r="AI100" s="4">
        <v>17.809999999999999</v>
      </c>
      <c r="AJ100" s="4">
        <v>0.41</v>
      </c>
      <c r="AK100" s="4">
        <v>983</v>
      </c>
      <c r="AL100" s="4">
        <v>-2</v>
      </c>
      <c r="AM100" s="4">
        <v>0</v>
      </c>
      <c r="AN100" s="4">
        <v>22</v>
      </c>
      <c r="AO100" s="4">
        <v>189</v>
      </c>
      <c r="AP100" s="4">
        <v>190</v>
      </c>
      <c r="AQ100" s="4">
        <v>2.5</v>
      </c>
      <c r="AR100" s="4">
        <v>195</v>
      </c>
      <c r="AS100" s="4" t="s">
        <v>155</v>
      </c>
      <c r="AT100" s="4">
        <v>2</v>
      </c>
      <c r="AU100" s="5">
        <v>0.59585648148148151</v>
      </c>
      <c r="AV100" s="4">
        <v>47.164243999999997</v>
      </c>
      <c r="AW100" s="4">
        <v>-88.488218000000003</v>
      </c>
      <c r="AX100" s="4">
        <v>318.7</v>
      </c>
      <c r="AY100" s="4">
        <v>25.3</v>
      </c>
      <c r="AZ100" s="4">
        <v>12</v>
      </c>
      <c r="BA100" s="4">
        <v>11</v>
      </c>
      <c r="BB100" s="4" t="s">
        <v>435</v>
      </c>
      <c r="BC100" s="4">
        <v>1.4697</v>
      </c>
      <c r="BD100" s="4">
        <v>1.0303</v>
      </c>
      <c r="BE100" s="4">
        <v>2.1</v>
      </c>
      <c r="BF100" s="4">
        <v>14.063000000000001</v>
      </c>
      <c r="BG100" s="4">
        <v>16.57</v>
      </c>
      <c r="BH100" s="4">
        <v>1.18</v>
      </c>
      <c r="BI100" s="4">
        <v>12.430999999999999</v>
      </c>
      <c r="BJ100" s="4">
        <v>2967.1509999999998</v>
      </c>
      <c r="BK100" s="4">
        <v>5.5279999999999996</v>
      </c>
      <c r="BL100" s="4">
        <v>1.6739999999999999</v>
      </c>
      <c r="BM100" s="4">
        <v>1.171</v>
      </c>
      <c r="BN100" s="4">
        <v>2.8450000000000002</v>
      </c>
      <c r="BO100" s="4">
        <v>1.32</v>
      </c>
      <c r="BP100" s="4">
        <v>0.92300000000000004</v>
      </c>
      <c r="BQ100" s="4">
        <v>2.2429999999999999</v>
      </c>
      <c r="BR100" s="4">
        <v>19.3249</v>
      </c>
      <c r="BU100" s="4">
        <v>12.268000000000001</v>
      </c>
      <c r="BW100" s="4">
        <v>370.9</v>
      </c>
      <c r="BX100" s="4">
        <v>0.13972799999999999</v>
      </c>
      <c r="BY100" s="4">
        <v>-5</v>
      </c>
      <c r="BZ100" s="4">
        <v>0.61619199999999996</v>
      </c>
      <c r="CA100" s="4">
        <v>3.4146030000000001</v>
      </c>
      <c r="CB100" s="4">
        <v>12.447077999999999</v>
      </c>
      <c r="CC100" s="4">
        <f t="shared" si="14"/>
        <v>0.90213811259999999</v>
      </c>
      <c r="CE100" s="4">
        <f t="shared" si="15"/>
        <v>7568.3371014215909</v>
      </c>
      <c r="CF100" s="4">
        <f t="shared" si="16"/>
        <v>14.100316261847999</v>
      </c>
      <c r="CG100" s="4">
        <f t="shared" si="17"/>
        <v>5.7212390331630001</v>
      </c>
      <c r="CH100" s="4">
        <f t="shared" si="18"/>
        <v>49.292185551480898</v>
      </c>
    </row>
    <row r="101" spans="1:86">
      <c r="A101" s="2">
        <v>42439</v>
      </c>
      <c r="B101" s="29">
        <v>0.38796156249999997</v>
      </c>
      <c r="C101" s="4">
        <v>12.458</v>
      </c>
      <c r="D101" s="4">
        <v>3.8699999999999998E-2</v>
      </c>
      <c r="E101" s="4" t="s">
        <v>155</v>
      </c>
      <c r="F101" s="4">
        <v>386.66111599999999</v>
      </c>
      <c r="G101" s="4">
        <v>64.400000000000006</v>
      </c>
      <c r="H101" s="4">
        <v>50.3</v>
      </c>
      <c r="I101" s="4">
        <v>2134.5</v>
      </c>
      <c r="K101" s="4">
        <v>2.65</v>
      </c>
      <c r="L101" s="4">
        <v>257</v>
      </c>
      <c r="M101" s="4">
        <v>0.88939999999999997</v>
      </c>
      <c r="N101" s="4">
        <v>11.0799</v>
      </c>
      <c r="O101" s="4">
        <v>3.44E-2</v>
      </c>
      <c r="P101" s="4">
        <v>57.318300000000001</v>
      </c>
      <c r="Q101" s="4">
        <v>44.717700000000001</v>
      </c>
      <c r="R101" s="4">
        <v>102</v>
      </c>
      <c r="S101" s="4">
        <v>45.174999999999997</v>
      </c>
      <c r="T101" s="4">
        <v>35.243899999999996</v>
      </c>
      <c r="U101" s="4">
        <v>80.400000000000006</v>
      </c>
      <c r="V101" s="4">
        <v>2134.5</v>
      </c>
      <c r="Y101" s="4">
        <v>228.149</v>
      </c>
      <c r="Z101" s="4">
        <v>0</v>
      </c>
      <c r="AA101" s="4">
        <v>2.3546999999999998</v>
      </c>
      <c r="AB101" s="4" t="s">
        <v>384</v>
      </c>
      <c r="AC101" s="4">
        <v>0</v>
      </c>
      <c r="AD101" s="4">
        <v>11.8</v>
      </c>
      <c r="AE101" s="4">
        <v>842</v>
      </c>
      <c r="AF101" s="4">
        <v>875</v>
      </c>
      <c r="AG101" s="4">
        <v>878</v>
      </c>
      <c r="AH101" s="4">
        <v>76</v>
      </c>
      <c r="AI101" s="4">
        <v>17.809999999999999</v>
      </c>
      <c r="AJ101" s="4">
        <v>0.41</v>
      </c>
      <c r="AK101" s="4">
        <v>983</v>
      </c>
      <c r="AL101" s="4">
        <v>-2</v>
      </c>
      <c r="AM101" s="4">
        <v>0</v>
      </c>
      <c r="AN101" s="4">
        <v>22</v>
      </c>
      <c r="AO101" s="4">
        <v>189</v>
      </c>
      <c r="AP101" s="4">
        <v>190</v>
      </c>
      <c r="AQ101" s="4">
        <v>2.4</v>
      </c>
      <c r="AR101" s="4">
        <v>195</v>
      </c>
      <c r="AS101" s="4" t="s">
        <v>155</v>
      </c>
      <c r="AT101" s="4">
        <v>2</v>
      </c>
      <c r="AU101" s="5">
        <v>0.59586805555555555</v>
      </c>
      <c r="AV101" s="4">
        <v>47.164265999999998</v>
      </c>
      <c r="AW101" s="4">
        <v>-88.488360999999998</v>
      </c>
      <c r="AX101" s="4">
        <v>318.8</v>
      </c>
      <c r="AY101" s="4">
        <v>24.4</v>
      </c>
      <c r="AZ101" s="4">
        <v>12</v>
      </c>
      <c r="BA101" s="4">
        <v>11</v>
      </c>
      <c r="BB101" s="4" t="s">
        <v>435</v>
      </c>
      <c r="BC101" s="4">
        <v>1.4605999999999999</v>
      </c>
      <c r="BD101" s="4">
        <v>1.3121</v>
      </c>
      <c r="BE101" s="4">
        <v>2.3121</v>
      </c>
      <c r="BF101" s="4">
        <v>14.063000000000001</v>
      </c>
      <c r="BG101" s="4">
        <v>16.57</v>
      </c>
      <c r="BH101" s="4">
        <v>1.18</v>
      </c>
      <c r="BI101" s="4">
        <v>12.433999999999999</v>
      </c>
      <c r="BJ101" s="4">
        <v>2967.8910000000001</v>
      </c>
      <c r="BK101" s="4">
        <v>5.8630000000000004</v>
      </c>
      <c r="BL101" s="4">
        <v>1.6080000000000001</v>
      </c>
      <c r="BM101" s="4">
        <v>1.254</v>
      </c>
      <c r="BN101" s="4">
        <v>2.8620000000000001</v>
      </c>
      <c r="BO101" s="4">
        <v>1.2669999999999999</v>
      </c>
      <c r="BP101" s="4">
        <v>0.98899999999999999</v>
      </c>
      <c r="BQ101" s="4">
        <v>2.2559999999999998</v>
      </c>
      <c r="BR101" s="4">
        <v>18.906199999999998</v>
      </c>
      <c r="BU101" s="4">
        <v>12.125</v>
      </c>
      <c r="BW101" s="4">
        <v>458.61500000000001</v>
      </c>
      <c r="BX101" s="4">
        <v>5.6640000000000003E-2</v>
      </c>
      <c r="BY101" s="4">
        <v>-5</v>
      </c>
      <c r="BZ101" s="4">
        <v>0.61690400000000001</v>
      </c>
      <c r="CA101" s="4">
        <v>1.3841399999999999</v>
      </c>
      <c r="CB101" s="4">
        <v>12.461461</v>
      </c>
      <c r="CC101" s="4">
        <f t="shared" si="14"/>
        <v>0.36568978799999996</v>
      </c>
      <c r="CE101" s="4">
        <f t="shared" si="15"/>
        <v>3068.6585566087801</v>
      </c>
      <c r="CF101" s="4">
        <f t="shared" si="16"/>
        <v>6.0620639765400002</v>
      </c>
      <c r="CG101" s="4">
        <f t="shared" si="17"/>
        <v>2.3325970204799997</v>
      </c>
      <c r="CH101" s="4">
        <f t="shared" si="18"/>
        <v>19.548114267995995</v>
      </c>
    </row>
    <row r="102" spans="1:86">
      <c r="A102" s="2">
        <v>42439</v>
      </c>
      <c r="B102" s="29">
        <v>0.38797313657407412</v>
      </c>
      <c r="C102" s="4">
        <v>12.451000000000001</v>
      </c>
      <c r="D102" s="4">
        <v>4.36E-2</v>
      </c>
      <c r="E102" s="4" t="s">
        <v>155</v>
      </c>
      <c r="F102" s="4">
        <v>435.81554199999999</v>
      </c>
      <c r="G102" s="4">
        <v>65.2</v>
      </c>
      <c r="H102" s="4">
        <v>54.1</v>
      </c>
      <c r="I102" s="4">
        <v>2165</v>
      </c>
      <c r="K102" s="4">
        <v>2.82</v>
      </c>
      <c r="L102" s="4">
        <v>252</v>
      </c>
      <c r="M102" s="4">
        <v>0.88939999999999997</v>
      </c>
      <c r="N102" s="4">
        <v>11.0746</v>
      </c>
      <c r="O102" s="4">
        <v>3.8800000000000001E-2</v>
      </c>
      <c r="P102" s="4">
        <v>58.031599999999997</v>
      </c>
      <c r="Q102" s="4">
        <v>48.118899999999996</v>
      </c>
      <c r="R102" s="4">
        <v>106.2</v>
      </c>
      <c r="S102" s="4">
        <v>45.737200000000001</v>
      </c>
      <c r="T102" s="4">
        <v>37.924599999999998</v>
      </c>
      <c r="U102" s="4">
        <v>83.7</v>
      </c>
      <c r="V102" s="4">
        <v>2164.9859999999999</v>
      </c>
      <c r="Y102" s="4">
        <v>224.50399999999999</v>
      </c>
      <c r="Z102" s="4">
        <v>0</v>
      </c>
      <c r="AA102" s="4">
        <v>2.5066999999999999</v>
      </c>
      <c r="AB102" s="4" t="s">
        <v>384</v>
      </c>
      <c r="AC102" s="4">
        <v>0</v>
      </c>
      <c r="AD102" s="4">
        <v>11.9</v>
      </c>
      <c r="AE102" s="4">
        <v>842</v>
      </c>
      <c r="AF102" s="4">
        <v>875</v>
      </c>
      <c r="AG102" s="4">
        <v>879</v>
      </c>
      <c r="AH102" s="4">
        <v>76</v>
      </c>
      <c r="AI102" s="4">
        <v>17.809999999999999</v>
      </c>
      <c r="AJ102" s="4">
        <v>0.41</v>
      </c>
      <c r="AK102" s="4">
        <v>983</v>
      </c>
      <c r="AL102" s="4">
        <v>-2</v>
      </c>
      <c r="AM102" s="4">
        <v>0</v>
      </c>
      <c r="AN102" s="4">
        <v>22</v>
      </c>
      <c r="AO102" s="4">
        <v>189</v>
      </c>
      <c r="AP102" s="4">
        <v>190</v>
      </c>
      <c r="AQ102" s="4">
        <v>2.6</v>
      </c>
      <c r="AR102" s="4">
        <v>195</v>
      </c>
      <c r="AS102" s="4" t="s">
        <v>155</v>
      </c>
      <c r="AT102" s="4">
        <v>2</v>
      </c>
      <c r="AU102" s="5">
        <v>0.5958796296296297</v>
      </c>
      <c r="AV102" s="4">
        <v>47.164287999999999</v>
      </c>
      <c r="AW102" s="4">
        <v>-88.488490999999996</v>
      </c>
      <c r="AX102" s="4">
        <v>319.2</v>
      </c>
      <c r="AY102" s="4">
        <v>23</v>
      </c>
      <c r="AZ102" s="4">
        <v>12</v>
      </c>
      <c r="BA102" s="4">
        <v>11</v>
      </c>
      <c r="BB102" s="4" t="s">
        <v>435</v>
      </c>
      <c r="BC102" s="4">
        <v>1.6302700000000001</v>
      </c>
      <c r="BD102" s="4">
        <v>1.8</v>
      </c>
      <c r="BE102" s="4">
        <v>2.8</v>
      </c>
      <c r="BF102" s="4">
        <v>14.063000000000001</v>
      </c>
      <c r="BG102" s="4">
        <v>16.559999999999999</v>
      </c>
      <c r="BH102" s="4">
        <v>1.18</v>
      </c>
      <c r="BI102" s="4">
        <v>12.43</v>
      </c>
      <c r="BJ102" s="4">
        <v>2965.9140000000002</v>
      </c>
      <c r="BK102" s="4">
        <v>6.6070000000000002</v>
      </c>
      <c r="BL102" s="4">
        <v>1.6279999999999999</v>
      </c>
      <c r="BM102" s="4">
        <v>1.35</v>
      </c>
      <c r="BN102" s="4">
        <v>2.9769999999999999</v>
      </c>
      <c r="BO102" s="4">
        <v>1.2829999999999999</v>
      </c>
      <c r="BP102" s="4">
        <v>1.0640000000000001</v>
      </c>
      <c r="BQ102" s="4">
        <v>2.3460000000000001</v>
      </c>
      <c r="BR102" s="4">
        <v>19.172599999999999</v>
      </c>
      <c r="BU102" s="4">
        <v>11.929</v>
      </c>
      <c r="BW102" s="4">
        <v>488.12099999999998</v>
      </c>
      <c r="BX102" s="4">
        <v>0.27038400000000001</v>
      </c>
      <c r="BY102" s="4">
        <v>-5</v>
      </c>
      <c r="BZ102" s="4">
        <v>0.61699999999999999</v>
      </c>
      <c r="CA102" s="4">
        <v>6.6075090000000003</v>
      </c>
      <c r="CB102" s="4">
        <v>12.4634</v>
      </c>
      <c r="CC102" s="4">
        <f t="shared" si="14"/>
        <v>1.7457038778</v>
      </c>
      <c r="CE102" s="4">
        <f t="shared" si="15"/>
        <v>14639.185675824823</v>
      </c>
      <c r="CF102" s="4">
        <f t="shared" si="16"/>
        <v>32.610891536361002</v>
      </c>
      <c r="CG102" s="4">
        <f t="shared" si="17"/>
        <v>11.579408437158001</v>
      </c>
      <c r="CH102" s="4">
        <f t="shared" si="18"/>
        <v>94.632295908889802</v>
      </c>
    </row>
    <row r="103" spans="1:86">
      <c r="A103" s="2">
        <v>42439</v>
      </c>
      <c r="B103" s="29">
        <v>0.38798471064814816</v>
      </c>
      <c r="C103" s="4">
        <v>12.468</v>
      </c>
      <c r="D103" s="4">
        <v>4.9000000000000002E-2</v>
      </c>
      <c r="E103" s="4" t="s">
        <v>155</v>
      </c>
      <c r="F103" s="4">
        <v>490</v>
      </c>
      <c r="G103" s="4">
        <v>69.400000000000006</v>
      </c>
      <c r="H103" s="4">
        <v>54.2</v>
      </c>
      <c r="I103" s="4">
        <v>2182.4</v>
      </c>
      <c r="K103" s="4">
        <v>2.9</v>
      </c>
      <c r="L103" s="4">
        <v>246</v>
      </c>
      <c r="M103" s="4">
        <v>0.88919999999999999</v>
      </c>
      <c r="N103" s="4">
        <v>11.0868</v>
      </c>
      <c r="O103" s="4">
        <v>4.36E-2</v>
      </c>
      <c r="P103" s="4">
        <v>61.729199999999999</v>
      </c>
      <c r="Q103" s="4">
        <v>48.235900000000001</v>
      </c>
      <c r="R103" s="4">
        <v>110</v>
      </c>
      <c r="S103" s="4">
        <v>48.651400000000002</v>
      </c>
      <c r="T103" s="4">
        <v>38.0167</v>
      </c>
      <c r="U103" s="4">
        <v>86.7</v>
      </c>
      <c r="V103" s="4">
        <v>2182.3699000000001</v>
      </c>
      <c r="Y103" s="4">
        <v>218.6</v>
      </c>
      <c r="Z103" s="4">
        <v>0</v>
      </c>
      <c r="AA103" s="4">
        <v>2.5787</v>
      </c>
      <c r="AB103" s="4" t="s">
        <v>384</v>
      </c>
      <c r="AC103" s="4">
        <v>0</v>
      </c>
      <c r="AD103" s="4">
        <v>11.8</v>
      </c>
      <c r="AE103" s="4">
        <v>843</v>
      </c>
      <c r="AF103" s="4">
        <v>876</v>
      </c>
      <c r="AG103" s="4">
        <v>878</v>
      </c>
      <c r="AH103" s="4">
        <v>76</v>
      </c>
      <c r="AI103" s="4">
        <v>17.809999999999999</v>
      </c>
      <c r="AJ103" s="4">
        <v>0.41</v>
      </c>
      <c r="AK103" s="4">
        <v>983</v>
      </c>
      <c r="AL103" s="4">
        <v>-2</v>
      </c>
      <c r="AM103" s="4">
        <v>0</v>
      </c>
      <c r="AN103" s="4">
        <v>22</v>
      </c>
      <c r="AO103" s="4">
        <v>189</v>
      </c>
      <c r="AP103" s="4">
        <v>190</v>
      </c>
      <c r="AQ103" s="4">
        <v>2.5</v>
      </c>
      <c r="AR103" s="4">
        <v>195</v>
      </c>
      <c r="AS103" s="4" t="s">
        <v>155</v>
      </c>
      <c r="AT103" s="4">
        <v>2</v>
      </c>
      <c r="AU103" s="5">
        <v>0.59589120370370374</v>
      </c>
      <c r="AV103" s="4">
        <v>47.164302999999997</v>
      </c>
      <c r="AW103" s="4">
        <v>-88.488628000000006</v>
      </c>
      <c r="AX103" s="4">
        <v>319.39999999999998</v>
      </c>
      <c r="AY103" s="4">
        <v>22.6</v>
      </c>
      <c r="AZ103" s="4">
        <v>12</v>
      </c>
      <c r="BA103" s="4">
        <v>11</v>
      </c>
      <c r="BB103" s="4" t="s">
        <v>435</v>
      </c>
      <c r="BC103" s="4">
        <v>1.5186189999999999</v>
      </c>
      <c r="BD103" s="4">
        <v>1.648849</v>
      </c>
      <c r="BE103" s="4">
        <v>2.4674670000000001</v>
      </c>
      <c r="BF103" s="4">
        <v>14.063000000000001</v>
      </c>
      <c r="BG103" s="4">
        <v>16.53</v>
      </c>
      <c r="BH103" s="4">
        <v>1.18</v>
      </c>
      <c r="BI103" s="4">
        <v>12.458</v>
      </c>
      <c r="BJ103" s="4">
        <v>2964.2579999999998</v>
      </c>
      <c r="BK103" s="4">
        <v>7.415</v>
      </c>
      <c r="BL103" s="4">
        <v>1.728</v>
      </c>
      <c r="BM103" s="4">
        <v>1.351</v>
      </c>
      <c r="BN103" s="4">
        <v>3.0790000000000002</v>
      </c>
      <c r="BO103" s="4">
        <v>1.3620000000000001</v>
      </c>
      <c r="BP103" s="4">
        <v>1.0640000000000001</v>
      </c>
      <c r="BQ103" s="4">
        <v>2.427</v>
      </c>
      <c r="BR103" s="4">
        <v>19.294599999999999</v>
      </c>
      <c r="BU103" s="4">
        <v>11.596</v>
      </c>
      <c r="BW103" s="4">
        <v>501.322</v>
      </c>
      <c r="BX103" s="4">
        <v>0.53265600000000002</v>
      </c>
      <c r="BY103" s="4">
        <v>-5</v>
      </c>
      <c r="BZ103" s="4">
        <v>0.61519199999999996</v>
      </c>
      <c r="CA103" s="4">
        <v>13.016781</v>
      </c>
      <c r="CB103" s="4">
        <v>12.426878</v>
      </c>
      <c r="CC103" s="4">
        <f t="shared" si="14"/>
        <v>3.4390335402000001</v>
      </c>
      <c r="CE103" s="4">
        <f t="shared" si="15"/>
        <v>28823.067618483004</v>
      </c>
      <c r="CF103" s="4">
        <f t="shared" si="16"/>
        <v>72.100015042905</v>
      </c>
      <c r="CG103" s="4">
        <f t="shared" si="17"/>
        <v>23.599020432789001</v>
      </c>
      <c r="CH103" s="4">
        <f t="shared" si="18"/>
        <v>187.6117262639022</v>
      </c>
    </row>
    <row r="104" spans="1:86">
      <c r="A104" s="2">
        <v>42439</v>
      </c>
      <c r="B104" s="29">
        <v>0.38799628472222225</v>
      </c>
      <c r="C104" s="4">
        <v>12.589</v>
      </c>
      <c r="D104" s="4">
        <v>4.9099999999999998E-2</v>
      </c>
      <c r="E104" s="4" t="s">
        <v>155</v>
      </c>
      <c r="F104" s="4">
        <v>490.55937999999998</v>
      </c>
      <c r="G104" s="4">
        <v>73.5</v>
      </c>
      <c r="H104" s="4">
        <v>54.4</v>
      </c>
      <c r="I104" s="4">
        <v>2175.9</v>
      </c>
      <c r="K104" s="4">
        <v>3</v>
      </c>
      <c r="L104" s="4">
        <v>239</v>
      </c>
      <c r="M104" s="4">
        <v>0.88819999999999999</v>
      </c>
      <c r="N104" s="4">
        <v>11.1814</v>
      </c>
      <c r="O104" s="4">
        <v>4.36E-2</v>
      </c>
      <c r="P104" s="4">
        <v>65.288399999999996</v>
      </c>
      <c r="Q104" s="4">
        <v>48.316600000000001</v>
      </c>
      <c r="R104" s="4">
        <v>113.6</v>
      </c>
      <c r="S104" s="4">
        <v>51.453499999999998</v>
      </c>
      <c r="T104" s="4">
        <v>38.078099999999999</v>
      </c>
      <c r="U104" s="4">
        <v>89.5</v>
      </c>
      <c r="V104" s="4">
        <v>2175.9227000000001</v>
      </c>
      <c r="Y104" s="4">
        <v>212.37700000000001</v>
      </c>
      <c r="Z104" s="4">
        <v>0</v>
      </c>
      <c r="AA104" s="4">
        <v>2.6644999999999999</v>
      </c>
      <c r="AB104" s="4" t="s">
        <v>384</v>
      </c>
      <c r="AC104" s="4">
        <v>0</v>
      </c>
      <c r="AD104" s="4">
        <v>11.8</v>
      </c>
      <c r="AE104" s="4">
        <v>843</v>
      </c>
      <c r="AF104" s="4">
        <v>875</v>
      </c>
      <c r="AG104" s="4">
        <v>879</v>
      </c>
      <c r="AH104" s="4">
        <v>76</v>
      </c>
      <c r="AI104" s="4">
        <v>17.79</v>
      </c>
      <c r="AJ104" s="4">
        <v>0.41</v>
      </c>
      <c r="AK104" s="4">
        <v>984</v>
      </c>
      <c r="AL104" s="4">
        <v>-2</v>
      </c>
      <c r="AM104" s="4">
        <v>0</v>
      </c>
      <c r="AN104" s="4">
        <v>22</v>
      </c>
      <c r="AO104" s="4">
        <v>189</v>
      </c>
      <c r="AP104" s="4">
        <v>190</v>
      </c>
      <c r="AQ104" s="4">
        <v>2.2000000000000002</v>
      </c>
      <c r="AR104" s="4">
        <v>195</v>
      </c>
      <c r="AS104" s="4" t="s">
        <v>155</v>
      </c>
      <c r="AT104" s="4">
        <v>2</v>
      </c>
      <c r="AU104" s="5">
        <v>0.59590277777777778</v>
      </c>
      <c r="AV104" s="4">
        <v>47.164313</v>
      </c>
      <c r="AW104" s="4">
        <v>-88.488761999999994</v>
      </c>
      <c r="AX104" s="4">
        <v>319.5</v>
      </c>
      <c r="AY104" s="4">
        <v>22.4</v>
      </c>
      <c r="AZ104" s="4">
        <v>12</v>
      </c>
      <c r="BA104" s="4">
        <v>11</v>
      </c>
      <c r="BB104" s="4" t="s">
        <v>435</v>
      </c>
      <c r="BC104" s="4">
        <v>1.1000000000000001</v>
      </c>
      <c r="BD104" s="4">
        <v>1.3</v>
      </c>
      <c r="BE104" s="4">
        <v>1.7</v>
      </c>
      <c r="BF104" s="4">
        <v>14.063000000000001</v>
      </c>
      <c r="BG104" s="4">
        <v>16.39</v>
      </c>
      <c r="BH104" s="4">
        <v>1.17</v>
      </c>
      <c r="BI104" s="4">
        <v>12.590999999999999</v>
      </c>
      <c r="BJ104" s="4">
        <v>2964.9189999999999</v>
      </c>
      <c r="BK104" s="4">
        <v>7.3529999999999998</v>
      </c>
      <c r="BL104" s="4">
        <v>1.8129999999999999</v>
      </c>
      <c r="BM104" s="4">
        <v>1.3420000000000001</v>
      </c>
      <c r="BN104" s="4">
        <v>3.1549999999999998</v>
      </c>
      <c r="BO104" s="4">
        <v>1.429</v>
      </c>
      <c r="BP104" s="4">
        <v>1.0569999999999999</v>
      </c>
      <c r="BQ104" s="4">
        <v>2.4860000000000002</v>
      </c>
      <c r="BR104" s="4">
        <v>19.0791</v>
      </c>
      <c r="BU104" s="4">
        <v>11.173</v>
      </c>
      <c r="BW104" s="4">
        <v>513.73</v>
      </c>
      <c r="BX104" s="4">
        <v>0.244312</v>
      </c>
      <c r="BY104" s="4">
        <v>-5</v>
      </c>
      <c r="BZ104" s="4">
        <v>0.61771200000000004</v>
      </c>
      <c r="CA104" s="4">
        <v>5.9703739999999996</v>
      </c>
      <c r="CB104" s="4">
        <v>12.477781999999999</v>
      </c>
      <c r="CC104" s="4">
        <f t="shared" si="14"/>
        <v>1.5773728107999998</v>
      </c>
      <c r="CE104" s="4">
        <f t="shared" si="15"/>
        <v>13223.151456350381</v>
      </c>
      <c r="CF104" s="4">
        <f t="shared" si="16"/>
        <v>32.793419536433994</v>
      </c>
      <c r="CG104" s="4">
        <f t="shared" si="17"/>
        <v>11.087235273708</v>
      </c>
      <c r="CH104" s="4">
        <f t="shared" si="18"/>
        <v>85.090293849799792</v>
      </c>
    </row>
    <row r="105" spans="1:86">
      <c r="A105" s="2">
        <v>42439</v>
      </c>
      <c r="B105" s="29">
        <v>0.38800785879629629</v>
      </c>
      <c r="C105" s="4">
        <v>12.63</v>
      </c>
      <c r="D105" s="4">
        <v>4.99E-2</v>
      </c>
      <c r="E105" s="4" t="s">
        <v>155</v>
      </c>
      <c r="F105" s="4">
        <v>499.165232</v>
      </c>
      <c r="G105" s="4">
        <v>76.400000000000006</v>
      </c>
      <c r="H105" s="4">
        <v>54.5</v>
      </c>
      <c r="I105" s="4">
        <v>2147.8000000000002</v>
      </c>
      <c r="K105" s="4">
        <v>3</v>
      </c>
      <c r="L105" s="4">
        <v>233</v>
      </c>
      <c r="M105" s="4">
        <v>0.88790000000000002</v>
      </c>
      <c r="N105" s="4">
        <v>11.213699999999999</v>
      </c>
      <c r="O105" s="4">
        <v>4.4299999999999999E-2</v>
      </c>
      <c r="P105" s="4">
        <v>67.839799999999997</v>
      </c>
      <c r="Q105" s="4">
        <v>48.388500000000001</v>
      </c>
      <c r="R105" s="4">
        <v>116.2</v>
      </c>
      <c r="S105" s="4">
        <v>53.467100000000002</v>
      </c>
      <c r="T105" s="4">
        <v>38.136800000000001</v>
      </c>
      <c r="U105" s="4">
        <v>91.6</v>
      </c>
      <c r="V105" s="4">
        <v>2147.8141999999998</v>
      </c>
      <c r="Y105" s="4">
        <v>207.13800000000001</v>
      </c>
      <c r="Z105" s="4">
        <v>0</v>
      </c>
      <c r="AA105" s="4">
        <v>2.6636000000000002</v>
      </c>
      <c r="AB105" s="4" t="s">
        <v>384</v>
      </c>
      <c r="AC105" s="4">
        <v>0</v>
      </c>
      <c r="AD105" s="4">
        <v>11.8</v>
      </c>
      <c r="AE105" s="4">
        <v>843</v>
      </c>
      <c r="AF105" s="4">
        <v>874</v>
      </c>
      <c r="AG105" s="4">
        <v>880</v>
      </c>
      <c r="AH105" s="4">
        <v>76</v>
      </c>
      <c r="AI105" s="4">
        <v>17.809999999999999</v>
      </c>
      <c r="AJ105" s="4">
        <v>0.41</v>
      </c>
      <c r="AK105" s="4">
        <v>983</v>
      </c>
      <c r="AL105" s="4">
        <v>-2</v>
      </c>
      <c r="AM105" s="4">
        <v>0</v>
      </c>
      <c r="AN105" s="4">
        <v>22</v>
      </c>
      <c r="AO105" s="4">
        <v>189</v>
      </c>
      <c r="AP105" s="4">
        <v>190</v>
      </c>
      <c r="AQ105" s="4">
        <v>2.2000000000000002</v>
      </c>
      <c r="AR105" s="4">
        <v>195</v>
      </c>
      <c r="AS105" s="4" t="s">
        <v>155</v>
      </c>
      <c r="AT105" s="4">
        <v>2</v>
      </c>
      <c r="AU105" s="5">
        <v>0.59591435185185182</v>
      </c>
      <c r="AV105" s="4">
        <v>47.164321999999999</v>
      </c>
      <c r="AW105" s="4">
        <v>-88.488890999999995</v>
      </c>
      <c r="AX105" s="4">
        <v>319.3</v>
      </c>
      <c r="AY105" s="4">
        <v>22.1</v>
      </c>
      <c r="AZ105" s="4">
        <v>12</v>
      </c>
      <c r="BA105" s="4">
        <v>10</v>
      </c>
      <c r="BB105" s="4" t="s">
        <v>438</v>
      </c>
      <c r="BC105" s="4">
        <v>1.0697000000000001</v>
      </c>
      <c r="BD105" s="4">
        <v>1.3</v>
      </c>
      <c r="BE105" s="4">
        <v>1.7</v>
      </c>
      <c r="BF105" s="4">
        <v>14.063000000000001</v>
      </c>
      <c r="BG105" s="4">
        <v>16.34</v>
      </c>
      <c r="BH105" s="4">
        <v>1.1599999999999999</v>
      </c>
      <c r="BI105" s="4">
        <v>12.63</v>
      </c>
      <c r="BJ105" s="4">
        <v>2965.6190000000001</v>
      </c>
      <c r="BK105" s="4">
        <v>7.46</v>
      </c>
      <c r="BL105" s="4">
        <v>1.879</v>
      </c>
      <c r="BM105" s="4">
        <v>1.34</v>
      </c>
      <c r="BN105" s="4">
        <v>3.2189999999999999</v>
      </c>
      <c r="BO105" s="4">
        <v>1.4810000000000001</v>
      </c>
      <c r="BP105" s="4">
        <v>1.056</v>
      </c>
      <c r="BQ105" s="4">
        <v>2.5369999999999999</v>
      </c>
      <c r="BR105" s="4">
        <v>18.782800000000002</v>
      </c>
      <c r="BU105" s="4">
        <v>10.869</v>
      </c>
      <c r="BW105" s="4">
        <v>512.19100000000003</v>
      </c>
      <c r="BX105" s="4">
        <v>0.35654400000000003</v>
      </c>
      <c r="BY105" s="4">
        <v>-5</v>
      </c>
      <c r="BZ105" s="4">
        <v>0.61709599999999998</v>
      </c>
      <c r="CA105" s="4">
        <v>8.713044</v>
      </c>
      <c r="CB105" s="4">
        <v>12.465339</v>
      </c>
      <c r="CC105" s="4">
        <f t="shared" si="14"/>
        <v>2.3019862247999998</v>
      </c>
      <c r="CE105" s="4">
        <f t="shared" si="15"/>
        <v>19302.157919174293</v>
      </c>
      <c r="CF105" s="4">
        <f t="shared" si="16"/>
        <v>48.554483255280005</v>
      </c>
      <c r="CG105" s="4">
        <f t="shared" si="17"/>
        <v>16.512429493115999</v>
      </c>
      <c r="CH105" s="4">
        <f t="shared" si="18"/>
        <v>122.2505560438704</v>
      </c>
    </row>
    <row r="106" spans="1:86">
      <c r="A106" s="2">
        <v>42439</v>
      </c>
      <c r="B106" s="29">
        <v>0.38801943287037038</v>
      </c>
      <c r="C106" s="4">
        <v>12.694000000000001</v>
      </c>
      <c r="D106" s="4">
        <v>5.67E-2</v>
      </c>
      <c r="E106" s="4" t="s">
        <v>155</v>
      </c>
      <c r="F106" s="4">
        <v>566.61475399999995</v>
      </c>
      <c r="G106" s="4">
        <v>79.099999999999994</v>
      </c>
      <c r="H106" s="4">
        <v>54.5</v>
      </c>
      <c r="I106" s="4">
        <v>2143.1999999999998</v>
      </c>
      <c r="K106" s="4">
        <v>3</v>
      </c>
      <c r="L106" s="4">
        <v>228</v>
      </c>
      <c r="M106" s="4">
        <v>0.88729999999999998</v>
      </c>
      <c r="N106" s="4">
        <v>11.263199999999999</v>
      </c>
      <c r="O106" s="4">
        <v>5.0299999999999997E-2</v>
      </c>
      <c r="P106" s="4">
        <v>70.161199999999994</v>
      </c>
      <c r="Q106" s="4">
        <v>48.357999999999997</v>
      </c>
      <c r="R106" s="4">
        <v>118.5</v>
      </c>
      <c r="S106" s="4">
        <v>55.2971</v>
      </c>
      <c r="T106" s="4">
        <v>38.113</v>
      </c>
      <c r="U106" s="4">
        <v>93.4</v>
      </c>
      <c r="V106" s="4">
        <v>2143.1669999999999</v>
      </c>
      <c r="Y106" s="4">
        <v>202.43199999999999</v>
      </c>
      <c r="Z106" s="4">
        <v>0</v>
      </c>
      <c r="AA106" s="4">
        <v>2.6619000000000002</v>
      </c>
      <c r="AB106" s="4" t="s">
        <v>384</v>
      </c>
      <c r="AC106" s="4">
        <v>0</v>
      </c>
      <c r="AD106" s="4">
        <v>11.8</v>
      </c>
      <c r="AE106" s="4">
        <v>843</v>
      </c>
      <c r="AF106" s="4">
        <v>878</v>
      </c>
      <c r="AG106" s="4">
        <v>879</v>
      </c>
      <c r="AH106" s="4">
        <v>76</v>
      </c>
      <c r="AI106" s="4">
        <v>17.809999999999999</v>
      </c>
      <c r="AJ106" s="4">
        <v>0.41</v>
      </c>
      <c r="AK106" s="4">
        <v>983</v>
      </c>
      <c r="AL106" s="4">
        <v>-2</v>
      </c>
      <c r="AM106" s="4">
        <v>0</v>
      </c>
      <c r="AN106" s="4">
        <v>22</v>
      </c>
      <c r="AO106" s="4">
        <v>189</v>
      </c>
      <c r="AP106" s="4">
        <v>190</v>
      </c>
      <c r="AQ106" s="4">
        <v>2.2000000000000002</v>
      </c>
      <c r="AR106" s="4">
        <v>195</v>
      </c>
      <c r="AS106" s="4" t="s">
        <v>155</v>
      </c>
      <c r="AT106" s="4">
        <v>2</v>
      </c>
      <c r="AU106" s="5">
        <v>0.59592592592592586</v>
      </c>
      <c r="AV106" s="4">
        <v>47.164316999999997</v>
      </c>
      <c r="AW106" s="4">
        <v>-88.489017000000004</v>
      </c>
      <c r="AX106" s="4">
        <v>318.7</v>
      </c>
      <c r="AY106" s="4">
        <v>21.7</v>
      </c>
      <c r="AZ106" s="4">
        <v>12</v>
      </c>
      <c r="BA106" s="4">
        <v>11</v>
      </c>
      <c r="BB106" s="4" t="s">
        <v>435</v>
      </c>
      <c r="BC106" s="4">
        <v>1</v>
      </c>
      <c r="BD106" s="4">
        <v>1.3303</v>
      </c>
      <c r="BE106" s="4">
        <v>1.7302999999999999</v>
      </c>
      <c r="BF106" s="4">
        <v>14.063000000000001</v>
      </c>
      <c r="BG106" s="4">
        <v>16.260000000000002</v>
      </c>
      <c r="BH106" s="4">
        <v>1.1599999999999999</v>
      </c>
      <c r="BI106" s="4">
        <v>12.701000000000001</v>
      </c>
      <c r="BJ106" s="4">
        <v>2964.451</v>
      </c>
      <c r="BK106" s="4">
        <v>8.4220000000000006</v>
      </c>
      <c r="BL106" s="4">
        <v>1.9339999999999999</v>
      </c>
      <c r="BM106" s="4">
        <v>1.333</v>
      </c>
      <c r="BN106" s="4">
        <v>3.2669999999999999</v>
      </c>
      <c r="BO106" s="4">
        <v>1.524</v>
      </c>
      <c r="BP106" s="4">
        <v>1.05</v>
      </c>
      <c r="BQ106" s="4">
        <v>2.5750000000000002</v>
      </c>
      <c r="BR106" s="4">
        <v>18.6524</v>
      </c>
      <c r="BU106" s="4">
        <v>10.571</v>
      </c>
      <c r="BW106" s="4">
        <v>509.41800000000001</v>
      </c>
      <c r="BX106" s="4">
        <v>0.36747999999999997</v>
      </c>
      <c r="BY106" s="4">
        <v>-5</v>
      </c>
      <c r="BZ106" s="4">
        <v>0.61519199999999996</v>
      </c>
      <c r="CA106" s="4">
        <v>8.9802920000000004</v>
      </c>
      <c r="CB106" s="4">
        <v>12.426878</v>
      </c>
      <c r="CC106" s="4">
        <f t="shared" si="14"/>
        <v>2.3725931463999999</v>
      </c>
      <c r="CE106" s="4">
        <f t="shared" si="15"/>
        <v>19886.361792969925</v>
      </c>
      <c r="CF106" s="4">
        <f t="shared" si="16"/>
        <v>56.497118360328002</v>
      </c>
      <c r="CG106" s="4">
        <f t="shared" si="17"/>
        <v>17.273816169300002</v>
      </c>
      <c r="CH106" s="4">
        <f t="shared" si="18"/>
        <v>125.12548688009761</v>
      </c>
    </row>
    <row r="107" spans="1:86">
      <c r="A107" s="2">
        <v>42439</v>
      </c>
      <c r="B107" s="29">
        <v>0.38803100694444442</v>
      </c>
      <c r="C107" s="4">
        <v>13.03</v>
      </c>
      <c r="D107" s="4">
        <v>0.14249999999999999</v>
      </c>
      <c r="E107" s="4" t="s">
        <v>155</v>
      </c>
      <c r="F107" s="4">
        <v>1424.8400329999999</v>
      </c>
      <c r="G107" s="4">
        <v>79.5</v>
      </c>
      <c r="H107" s="4">
        <v>54.5</v>
      </c>
      <c r="I107" s="4">
        <v>2264.1</v>
      </c>
      <c r="K107" s="4">
        <v>2.9</v>
      </c>
      <c r="L107" s="4">
        <v>230</v>
      </c>
      <c r="M107" s="4">
        <v>0.88390000000000002</v>
      </c>
      <c r="N107" s="4">
        <v>11.517300000000001</v>
      </c>
      <c r="O107" s="4">
        <v>0.12590000000000001</v>
      </c>
      <c r="P107" s="4">
        <v>70.262100000000004</v>
      </c>
      <c r="Q107" s="4">
        <v>48.212800000000001</v>
      </c>
      <c r="R107" s="4">
        <v>118.5</v>
      </c>
      <c r="S107" s="4">
        <v>55.376600000000003</v>
      </c>
      <c r="T107" s="4">
        <v>37.998600000000003</v>
      </c>
      <c r="U107" s="4">
        <v>93.4</v>
      </c>
      <c r="V107" s="4">
        <v>2264.1084999999998</v>
      </c>
      <c r="Y107" s="4">
        <v>203.52099999999999</v>
      </c>
      <c r="Z107" s="4">
        <v>0</v>
      </c>
      <c r="AA107" s="4">
        <v>2.5632999999999999</v>
      </c>
      <c r="AB107" s="4" t="s">
        <v>384</v>
      </c>
      <c r="AC107" s="4">
        <v>0</v>
      </c>
      <c r="AD107" s="4">
        <v>11.9</v>
      </c>
      <c r="AE107" s="4">
        <v>843</v>
      </c>
      <c r="AF107" s="4">
        <v>878</v>
      </c>
      <c r="AG107" s="4">
        <v>880</v>
      </c>
      <c r="AH107" s="4">
        <v>76</v>
      </c>
      <c r="AI107" s="4">
        <v>17.809999999999999</v>
      </c>
      <c r="AJ107" s="4">
        <v>0.41</v>
      </c>
      <c r="AK107" s="4">
        <v>983</v>
      </c>
      <c r="AL107" s="4">
        <v>-2</v>
      </c>
      <c r="AM107" s="4">
        <v>0</v>
      </c>
      <c r="AN107" s="4">
        <v>22</v>
      </c>
      <c r="AO107" s="4">
        <v>189</v>
      </c>
      <c r="AP107" s="4">
        <v>190</v>
      </c>
      <c r="AQ107" s="4">
        <v>2.6</v>
      </c>
      <c r="AR107" s="4">
        <v>195</v>
      </c>
      <c r="AS107" s="4" t="s">
        <v>155</v>
      </c>
      <c r="AT107" s="4">
        <v>2</v>
      </c>
      <c r="AU107" s="5">
        <v>0.59593750000000001</v>
      </c>
      <c r="AV107" s="4">
        <v>47.164290000000001</v>
      </c>
      <c r="AW107" s="4">
        <v>-88.489146000000005</v>
      </c>
      <c r="AX107" s="4">
        <v>318.39999999999998</v>
      </c>
      <c r="AY107" s="4">
        <v>22.2</v>
      </c>
      <c r="AZ107" s="4">
        <v>12</v>
      </c>
      <c r="BA107" s="4">
        <v>11</v>
      </c>
      <c r="BB107" s="4" t="s">
        <v>435</v>
      </c>
      <c r="BC107" s="4">
        <v>1.0303</v>
      </c>
      <c r="BD107" s="4">
        <v>1.4302999999999999</v>
      </c>
      <c r="BE107" s="4">
        <v>1.8303</v>
      </c>
      <c r="BF107" s="4">
        <v>14.063000000000001</v>
      </c>
      <c r="BG107" s="4">
        <v>15.75</v>
      </c>
      <c r="BH107" s="4">
        <v>1.1200000000000001</v>
      </c>
      <c r="BI107" s="4">
        <v>13.135</v>
      </c>
      <c r="BJ107" s="4">
        <v>2943.7260000000001</v>
      </c>
      <c r="BK107" s="4">
        <v>20.488</v>
      </c>
      <c r="BL107" s="4">
        <v>1.881</v>
      </c>
      <c r="BM107" s="4">
        <v>1.29</v>
      </c>
      <c r="BN107" s="4">
        <v>3.1709999999999998</v>
      </c>
      <c r="BO107" s="4">
        <v>1.482</v>
      </c>
      <c r="BP107" s="4">
        <v>1.0169999999999999</v>
      </c>
      <c r="BQ107" s="4">
        <v>2.4990000000000001</v>
      </c>
      <c r="BR107" s="4">
        <v>19.1356</v>
      </c>
      <c r="BU107" s="4">
        <v>10.321</v>
      </c>
      <c r="BW107" s="4">
        <v>476.37400000000002</v>
      </c>
      <c r="BX107" s="4">
        <v>0.36429099999999998</v>
      </c>
      <c r="BY107" s="4">
        <v>-5</v>
      </c>
      <c r="BZ107" s="4">
        <v>0.61680599999999997</v>
      </c>
      <c r="CA107" s="4">
        <v>8.9023540000000008</v>
      </c>
      <c r="CB107" s="4">
        <v>12.459485000000001</v>
      </c>
      <c r="CC107" s="4">
        <f t="shared" si="14"/>
        <v>2.3520019268000003</v>
      </c>
      <c r="CE107" s="4">
        <f t="shared" si="15"/>
        <v>19575.94992545999</v>
      </c>
      <c r="CF107" s="4">
        <f t="shared" si="16"/>
        <v>136.24639727774402</v>
      </c>
      <c r="CG107" s="4">
        <f t="shared" si="17"/>
        <v>16.618496036562004</v>
      </c>
      <c r="CH107" s="4">
        <f t="shared" si="18"/>
        <v>127.25285824619282</v>
      </c>
    </row>
    <row r="108" spans="1:86">
      <c r="A108" s="2">
        <v>42439</v>
      </c>
      <c r="B108" s="29">
        <v>0.38804258101851846</v>
      </c>
      <c r="C108" s="4">
        <v>13.813000000000001</v>
      </c>
      <c r="D108" s="4">
        <v>0.188</v>
      </c>
      <c r="E108" s="4" t="s">
        <v>155</v>
      </c>
      <c r="F108" s="4">
        <v>1880</v>
      </c>
      <c r="G108" s="4">
        <v>102.1</v>
      </c>
      <c r="H108" s="4">
        <v>54.6</v>
      </c>
      <c r="I108" s="4">
        <v>2409.1</v>
      </c>
      <c r="K108" s="4">
        <v>2.78</v>
      </c>
      <c r="L108" s="4">
        <v>234</v>
      </c>
      <c r="M108" s="4">
        <v>0.87729999999999997</v>
      </c>
      <c r="N108" s="4">
        <v>12.1173</v>
      </c>
      <c r="O108" s="4">
        <v>0.16489999999999999</v>
      </c>
      <c r="P108" s="4">
        <v>89.585300000000004</v>
      </c>
      <c r="Q108" s="4">
        <v>47.8581</v>
      </c>
      <c r="R108" s="4">
        <v>137.4</v>
      </c>
      <c r="S108" s="4">
        <v>70.605999999999995</v>
      </c>
      <c r="T108" s="4">
        <v>37.719000000000001</v>
      </c>
      <c r="U108" s="4">
        <v>108.3</v>
      </c>
      <c r="V108" s="4">
        <v>2409.1026999999999</v>
      </c>
      <c r="Y108" s="4">
        <v>204.875</v>
      </c>
      <c r="Z108" s="4">
        <v>0</v>
      </c>
      <c r="AA108" s="4">
        <v>2.4407999999999999</v>
      </c>
      <c r="AB108" s="4" t="s">
        <v>384</v>
      </c>
      <c r="AC108" s="4">
        <v>0</v>
      </c>
      <c r="AD108" s="4">
        <v>11.8</v>
      </c>
      <c r="AE108" s="4">
        <v>843</v>
      </c>
      <c r="AF108" s="4">
        <v>877</v>
      </c>
      <c r="AG108" s="4">
        <v>879</v>
      </c>
      <c r="AH108" s="4">
        <v>76</v>
      </c>
      <c r="AI108" s="4">
        <v>17.809999999999999</v>
      </c>
      <c r="AJ108" s="4">
        <v>0.41</v>
      </c>
      <c r="AK108" s="4">
        <v>983</v>
      </c>
      <c r="AL108" s="4">
        <v>-2</v>
      </c>
      <c r="AM108" s="4">
        <v>0</v>
      </c>
      <c r="AN108" s="4">
        <v>22</v>
      </c>
      <c r="AO108" s="4">
        <v>189</v>
      </c>
      <c r="AP108" s="4">
        <v>190</v>
      </c>
      <c r="AQ108" s="4">
        <v>2.5</v>
      </c>
      <c r="AR108" s="4">
        <v>195</v>
      </c>
      <c r="AS108" s="4" t="s">
        <v>155</v>
      </c>
      <c r="AT108" s="4">
        <v>2</v>
      </c>
      <c r="AU108" s="5">
        <v>0.59594907407407405</v>
      </c>
      <c r="AV108" s="4">
        <v>47.164253000000002</v>
      </c>
      <c r="AW108" s="4">
        <v>-88.489272999999997</v>
      </c>
      <c r="AX108" s="4">
        <v>318.3</v>
      </c>
      <c r="AY108" s="4">
        <v>22.5</v>
      </c>
      <c r="AZ108" s="4">
        <v>12</v>
      </c>
      <c r="BA108" s="4">
        <v>11</v>
      </c>
      <c r="BB108" s="4" t="s">
        <v>435</v>
      </c>
      <c r="BC108" s="4">
        <v>1.1909000000000001</v>
      </c>
      <c r="BD108" s="4">
        <v>1.5606</v>
      </c>
      <c r="BE108" s="4">
        <v>2.0211999999999999</v>
      </c>
      <c r="BF108" s="4">
        <v>14.063000000000001</v>
      </c>
      <c r="BG108" s="4">
        <v>14.86</v>
      </c>
      <c r="BH108" s="4">
        <v>1.06</v>
      </c>
      <c r="BI108" s="4">
        <v>13.992000000000001</v>
      </c>
      <c r="BJ108" s="4">
        <v>2934.953</v>
      </c>
      <c r="BK108" s="4">
        <v>25.425000000000001</v>
      </c>
      <c r="BL108" s="4">
        <v>2.2719999999999998</v>
      </c>
      <c r="BM108" s="4">
        <v>1.214</v>
      </c>
      <c r="BN108" s="4">
        <v>3.4860000000000002</v>
      </c>
      <c r="BO108" s="4">
        <v>1.7909999999999999</v>
      </c>
      <c r="BP108" s="4">
        <v>0.95699999999999996</v>
      </c>
      <c r="BQ108" s="4">
        <v>2.7480000000000002</v>
      </c>
      <c r="BR108" s="4">
        <v>19.295000000000002</v>
      </c>
      <c r="BU108" s="4">
        <v>9.8450000000000006</v>
      </c>
      <c r="BW108" s="4">
        <v>429.85399999999998</v>
      </c>
      <c r="BX108" s="4">
        <v>0.30524600000000002</v>
      </c>
      <c r="BY108" s="4">
        <v>-5</v>
      </c>
      <c r="BZ108" s="4">
        <v>0.61609599999999998</v>
      </c>
      <c r="CA108" s="4">
        <v>7.4594550000000002</v>
      </c>
      <c r="CB108" s="4">
        <v>12.445141</v>
      </c>
      <c r="CC108" s="4">
        <f t="shared" si="14"/>
        <v>1.970788011</v>
      </c>
      <c r="CE108" s="4">
        <f t="shared" si="15"/>
        <v>16354.182923469403</v>
      </c>
      <c r="CF108" s="4">
        <f t="shared" si="16"/>
        <v>141.673512601125</v>
      </c>
      <c r="CG108" s="4">
        <f t="shared" si="17"/>
        <v>15.312441007980002</v>
      </c>
      <c r="CH108" s="4">
        <f t="shared" si="18"/>
        <v>107.51584761607501</v>
      </c>
    </row>
    <row r="109" spans="1:86">
      <c r="A109" s="2">
        <v>42439</v>
      </c>
      <c r="B109" s="29">
        <v>0.38805415509259261</v>
      </c>
      <c r="C109" s="4">
        <v>14.159000000000001</v>
      </c>
      <c r="D109" s="4">
        <v>0.23710000000000001</v>
      </c>
      <c r="E109" s="4" t="s">
        <v>155</v>
      </c>
      <c r="F109" s="4">
        <v>2371.2328769999999</v>
      </c>
      <c r="G109" s="4">
        <v>138.19999999999999</v>
      </c>
      <c r="H109" s="4">
        <v>46.3</v>
      </c>
      <c r="I109" s="4">
        <v>2237.6999999999998</v>
      </c>
      <c r="K109" s="4">
        <v>2.21</v>
      </c>
      <c r="L109" s="4">
        <v>234</v>
      </c>
      <c r="M109" s="4">
        <v>0.87429999999999997</v>
      </c>
      <c r="N109" s="4">
        <v>12.3795</v>
      </c>
      <c r="O109" s="4">
        <v>0.20730000000000001</v>
      </c>
      <c r="P109" s="4">
        <v>120.8249</v>
      </c>
      <c r="Q109" s="4">
        <v>40.485100000000003</v>
      </c>
      <c r="R109" s="4">
        <v>161.30000000000001</v>
      </c>
      <c r="S109" s="4">
        <v>95.2273</v>
      </c>
      <c r="T109" s="4">
        <v>31.908100000000001</v>
      </c>
      <c r="U109" s="4">
        <v>127.1</v>
      </c>
      <c r="V109" s="4">
        <v>2237.6750000000002</v>
      </c>
      <c r="Y109" s="4">
        <v>204.61799999999999</v>
      </c>
      <c r="Z109" s="4">
        <v>0</v>
      </c>
      <c r="AA109" s="4">
        <v>1.9338</v>
      </c>
      <c r="AB109" s="4" t="s">
        <v>384</v>
      </c>
      <c r="AC109" s="4">
        <v>0</v>
      </c>
      <c r="AD109" s="4">
        <v>11.8</v>
      </c>
      <c r="AE109" s="4">
        <v>843</v>
      </c>
      <c r="AF109" s="4">
        <v>877</v>
      </c>
      <c r="AG109" s="4">
        <v>878</v>
      </c>
      <c r="AH109" s="4">
        <v>76</v>
      </c>
      <c r="AI109" s="4">
        <v>17.809999999999999</v>
      </c>
      <c r="AJ109" s="4">
        <v>0.41</v>
      </c>
      <c r="AK109" s="4">
        <v>983</v>
      </c>
      <c r="AL109" s="4">
        <v>-2</v>
      </c>
      <c r="AM109" s="4">
        <v>0</v>
      </c>
      <c r="AN109" s="4">
        <v>22</v>
      </c>
      <c r="AO109" s="4">
        <v>189</v>
      </c>
      <c r="AP109" s="4">
        <v>190</v>
      </c>
      <c r="AQ109" s="4">
        <v>2.5</v>
      </c>
      <c r="AR109" s="4">
        <v>195</v>
      </c>
      <c r="AS109" s="4" t="s">
        <v>155</v>
      </c>
      <c r="AT109" s="4">
        <v>2</v>
      </c>
      <c r="AU109" s="5">
        <v>0.5959606481481482</v>
      </c>
      <c r="AV109" s="4">
        <v>47.164206999999998</v>
      </c>
      <c r="AW109" s="4">
        <v>-88.489396999999997</v>
      </c>
      <c r="AX109" s="4">
        <v>318.3</v>
      </c>
      <c r="AY109" s="4">
        <v>22.9</v>
      </c>
      <c r="AZ109" s="4">
        <v>12</v>
      </c>
      <c r="BA109" s="4">
        <v>11</v>
      </c>
      <c r="BB109" s="4" t="s">
        <v>435</v>
      </c>
      <c r="BC109" s="4">
        <v>1.3090999999999999</v>
      </c>
      <c r="BD109" s="4">
        <v>1.6394</v>
      </c>
      <c r="BE109" s="4">
        <v>2.1787999999999998</v>
      </c>
      <c r="BF109" s="4">
        <v>14.063000000000001</v>
      </c>
      <c r="BG109" s="4">
        <v>14.5</v>
      </c>
      <c r="BH109" s="4">
        <v>1.03</v>
      </c>
      <c r="BI109" s="4">
        <v>14.375999999999999</v>
      </c>
      <c r="BJ109" s="4">
        <v>2930.9670000000001</v>
      </c>
      <c r="BK109" s="4">
        <v>31.241</v>
      </c>
      <c r="BL109" s="4">
        <v>2.996</v>
      </c>
      <c r="BM109" s="4">
        <v>1.004</v>
      </c>
      <c r="BN109" s="4">
        <v>4</v>
      </c>
      <c r="BO109" s="4">
        <v>2.3610000000000002</v>
      </c>
      <c r="BP109" s="4">
        <v>0.79100000000000004</v>
      </c>
      <c r="BQ109" s="4">
        <v>3.1520000000000001</v>
      </c>
      <c r="BR109" s="4">
        <v>17.518699999999999</v>
      </c>
      <c r="BU109" s="4">
        <v>9.6120000000000001</v>
      </c>
      <c r="BW109" s="4">
        <v>332.911</v>
      </c>
      <c r="BX109" s="4">
        <v>0.34600799999999998</v>
      </c>
      <c r="BY109" s="4">
        <v>-5</v>
      </c>
      <c r="BZ109" s="4">
        <v>0.61690400000000001</v>
      </c>
      <c r="CA109" s="4">
        <v>8.4555699999999998</v>
      </c>
      <c r="CB109" s="4">
        <v>12.461461</v>
      </c>
      <c r="CC109" s="4">
        <f t="shared" si="14"/>
        <v>2.2339615939999997</v>
      </c>
      <c r="CE109" s="4">
        <f t="shared" si="15"/>
        <v>18512.898487233932</v>
      </c>
      <c r="CF109" s="4">
        <f t="shared" si="16"/>
        <v>197.32786539039</v>
      </c>
      <c r="CG109" s="4">
        <f t="shared" si="17"/>
        <v>19.90901161008</v>
      </c>
      <c r="CH109" s="4">
        <f t="shared" si="18"/>
        <v>110.653553836773</v>
      </c>
    </row>
    <row r="110" spans="1:86">
      <c r="A110" s="2">
        <v>42439</v>
      </c>
      <c r="B110" s="29">
        <v>0.38806572916666665</v>
      </c>
      <c r="C110" s="4">
        <v>14.185</v>
      </c>
      <c r="D110" s="4">
        <v>0.48330000000000001</v>
      </c>
      <c r="E110" s="4" t="s">
        <v>155</v>
      </c>
      <c r="F110" s="4">
        <v>4833.3726809999998</v>
      </c>
      <c r="G110" s="4">
        <v>147.9</v>
      </c>
      <c r="H110" s="4">
        <v>38.9</v>
      </c>
      <c r="I110" s="4">
        <v>2279.8000000000002</v>
      </c>
      <c r="K110" s="4">
        <v>1.37</v>
      </c>
      <c r="L110" s="4">
        <v>233</v>
      </c>
      <c r="M110" s="4">
        <v>0.87190000000000001</v>
      </c>
      <c r="N110" s="4">
        <v>12.3675</v>
      </c>
      <c r="O110" s="4">
        <v>0.4214</v>
      </c>
      <c r="P110" s="4">
        <v>128.9496</v>
      </c>
      <c r="Q110" s="4">
        <v>33.915199999999999</v>
      </c>
      <c r="R110" s="4">
        <v>162.9</v>
      </c>
      <c r="S110" s="4">
        <v>101.6307</v>
      </c>
      <c r="T110" s="4">
        <v>26.7301</v>
      </c>
      <c r="U110" s="4">
        <v>128.4</v>
      </c>
      <c r="V110" s="4">
        <v>2279.7898</v>
      </c>
      <c r="Y110" s="4">
        <v>203.49199999999999</v>
      </c>
      <c r="Z110" s="4">
        <v>0</v>
      </c>
      <c r="AA110" s="4">
        <v>1.1911</v>
      </c>
      <c r="AB110" s="4" t="s">
        <v>384</v>
      </c>
      <c r="AC110" s="4">
        <v>0</v>
      </c>
      <c r="AD110" s="4">
        <v>11.8</v>
      </c>
      <c r="AE110" s="4">
        <v>842</v>
      </c>
      <c r="AF110" s="4">
        <v>874</v>
      </c>
      <c r="AG110" s="4">
        <v>878</v>
      </c>
      <c r="AH110" s="4">
        <v>76</v>
      </c>
      <c r="AI110" s="4">
        <v>17.809999999999999</v>
      </c>
      <c r="AJ110" s="4">
        <v>0.41</v>
      </c>
      <c r="AK110" s="4">
        <v>983</v>
      </c>
      <c r="AL110" s="4">
        <v>-2</v>
      </c>
      <c r="AM110" s="4">
        <v>0</v>
      </c>
      <c r="AN110" s="4">
        <v>22</v>
      </c>
      <c r="AO110" s="4">
        <v>189</v>
      </c>
      <c r="AP110" s="4">
        <v>190</v>
      </c>
      <c r="AQ110" s="4">
        <v>2.2999999999999998</v>
      </c>
      <c r="AR110" s="4">
        <v>195</v>
      </c>
      <c r="AS110" s="4" t="s">
        <v>155</v>
      </c>
      <c r="AT110" s="4">
        <v>2</v>
      </c>
      <c r="AU110" s="5">
        <v>0.59597222222222224</v>
      </c>
      <c r="AV110" s="4">
        <v>47.164161999999997</v>
      </c>
      <c r="AW110" s="4">
        <v>-88.489521999999994</v>
      </c>
      <c r="AX110" s="4">
        <v>318.3</v>
      </c>
      <c r="AY110" s="4">
        <v>23.4</v>
      </c>
      <c r="AZ110" s="4">
        <v>12</v>
      </c>
      <c r="BA110" s="4">
        <v>11</v>
      </c>
      <c r="BB110" s="4" t="s">
        <v>435</v>
      </c>
      <c r="BC110" s="4">
        <v>1.1000000000000001</v>
      </c>
      <c r="BD110" s="4">
        <v>1.5</v>
      </c>
      <c r="BE110" s="4">
        <v>1.9</v>
      </c>
      <c r="BF110" s="4">
        <v>14.063000000000001</v>
      </c>
      <c r="BG110" s="4">
        <v>14.22</v>
      </c>
      <c r="BH110" s="4">
        <v>1.01</v>
      </c>
      <c r="BI110" s="4">
        <v>14.698</v>
      </c>
      <c r="BJ110" s="4">
        <v>2881.5680000000002</v>
      </c>
      <c r="BK110" s="4">
        <v>62.491999999999997</v>
      </c>
      <c r="BL110" s="4">
        <v>3.1459999999999999</v>
      </c>
      <c r="BM110" s="4">
        <v>0.82799999999999996</v>
      </c>
      <c r="BN110" s="4">
        <v>3.9740000000000002</v>
      </c>
      <c r="BO110" s="4">
        <v>2.48</v>
      </c>
      <c r="BP110" s="4">
        <v>0.65200000000000002</v>
      </c>
      <c r="BQ110" s="4">
        <v>3.1320000000000001</v>
      </c>
      <c r="BR110" s="4">
        <v>17.564699999999998</v>
      </c>
      <c r="BU110" s="4">
        <v>9.407</v>
      </c>
      <c r="BW110" s="4">
        <v>201.78299999999999</v>
      </c>
      <c r="BX110" s="4">
        <v>0.31664799999999999</v>
      </c>
      <c r="BY110" s="4">
        <v>-5</v>
      </c>
      <c r="BZ110" s="4">
        <v>0.61519199999999996</v>
      </c>
      <c r="CA110" s="4">
        <v>7.7380849999999999</v>
      </c>
      <c r="CB110" s="4">
        <v>12.426878</v>
      </c>
      <c r="CC110" s="4">
        <f t="shared" si="14"/>
        <v>2.0444020570000001</v>
      </c>
      <c r="CE110" s="4">
        <f t="shared" si="15"/>
        <v>16656.47013360816</v>
      </c>
      <c r="CF110" s="4">
        <f t="shared" si="16"/>
        <v>361.22560064153998</v>
      </c>
      <c r="CG110" s="4">
        <f t="shared" si="17"/>
        <v>18.104054618340001</v>
      </c>
      <c r="CH110" s="4">
        <f t="shared" si="18"/>
        <v>101.53010477482648</v>
      </c>
    </row>
    <row r="111" spans="1:86">
      <c r="A111" s="2">
        <v>42439</v>
      </c>
      <c r="B111" s="29">
        <v>0.38807730324074075</v>
      </c>
      <c r="C111" s="4">
        <v>14.18</v>
      </c>
      <c r="D111" s="4">
        <v>0.52039999999999997</v>
      </c>
      <c r="E111" s="4" t="s">
        <v>155</v>
      </c>
      <c r="F111" s="4">
        <v>5204.3676219999998</v>
      </c>
      <c r="G111" s="4">
        <v>102.4</v>
      </c>
      <c r="H111" s="4">
        <v>38.9</v>
      </c>
      <c r="I111" s="4">
        <v>2303.8000000000002</v>
      </c>
      <c r="K111" s="4">
        <v>0.86</v>
      </c>
      <c r="L111" s="4">
        <v>233</v>
      </c>
      <c r="M111" s="4">
        <v>0.87150000000000005</v>
      </c>
      <c r="N111" s="4">
        <v>12.358499999999999</v>
      </c>
      <c r="O111" s="4">
        <v>0.4536</v>
      </c>
      <c r="P111" s="4">
        <v>89.213099999999997</v>
      </c>
      <c r="Q111" s="4">
        <v>33.902999999999999</v>
      </c>
      <c r="R111" s="4">
        <v>123.1</v>
      </c>
      <c r="S111" s="4">
        <v>70.312700000000007</v>
      </c>
      <c r="T111" s="4">
        <v>26.720400000000001</v>
      </c>
      <c r="U111" s="4">
        <v>97</v>
      </c>
      <c r="V111" s="4">
        <v>2303.8236000000002</v>
      </c>
      <c r="Y111" s="4">
        <v>203.15700000000001</v>
      </c>
      <c r="Z111" s="4">
        <v>0</v>
      </c>
      <c r="AA111" s="4">
        <v>0.74850000000000005</v>
      </c>
      <c r="AB111" s="4" t="s">
        <v>384</v>
      </c>
      <c r="AC111" s="4">
        <v>0</v>
      </c>
      <c r="AD111" s="4">
        <v>11.8</v>
      </c>
      <c r="AE111" s="4">
        <v>843</v>
      </c>
      <c r="AF111" s="4">
        <v>876</v>
      </c>
      <c r="AG111" s="4">
        <v>879</v>
      </c>
      <c r="AH111" s="4">
        <v>76</v>
      </c>
      <c r="AI111" s="4">
        <v>17.809999999999999</v>
      </c>
      <c r="AJ111" s="4">
        <v>0.41</v>
      </c>
      <c r="AK111" s="4">
        <v>983</v>
      </c>
      <c r="AL111" s="4">
        <v>-2</v>
      </c>
      <c r="AM111" s="4">
        <v>0</v>
      </c>
      <c r="AN111" s="4">
        <v>22</v>
      </c>
      <c r="AO111" s="4">
        <v>189</v>
      </c>
      <c r="AP111" s="4">
        <v>190</v>
      </c>
      <c r="AQ111" s="4">
        <v>2.2999999999999998</v>
      </c>
      <c r="AR111" s="4">
        <v>195</v>
      </c>
      <c r="AS111" s="4" t="s">
        <v>155</v>
      </c>
      <c r="AT111" s="4">
        <v>2</v>
      </c>
      <c r="AU111" s="5">
        <v>0.59598379629629628</v>
      </c>
      <c r="AV111" s="4">
        <v>47.164104999999999</v>
      </c>
      <c r="AW111" s="4">
        <v>-88.489652000000007</v>
      </c>
      <c r="AX111" s="4">
        <v>318.3</v>
      </c>
      <c r="AY111" s="4">
        <v>25.3</v>
      </c>
      <c r="AZ111" s="4">
        <v>12</v>
      </c>
      <c r="BA111" s="4">
        <v>11</v>
      </c>
      <c r="BB111" s="4" t="s">
        <v>435</v>
      </c>
      <c r="BC111" s="4">
        <v>1.0697000000000001</v>
      </c>
      <c r="BD111" s="4">
        <v>1.4697</v>
      </c>
      <c r="BE111" s="4">
        <v>1.8393999999999999</v>
      </c>
      <c r="BF111" s="4">
        <v>14.063000000000001</v>
      </c>
      <c r="BG111" s="4">
        <v>14.18</v>
      </c>
      <c r="BH111" s="4">
        <v>1.01</v>
      </c>
      <c r="BI111" s="4">
        <v>14.739000000000001</v>
      </c>
      <c r="BJ111" s="4">
        <v>2873.8040000000001</v>
      </c>
      <c r="BK111" s="4">
        <v>67.131</v>
      </c>
      <c r="BL111" s="4">
        <v>2.1720000000000002</v>
      </c>
      <c r="BM111" s="4">
        <v>0.82599999999999996</v>
      </c>
      <c r="BN111" s="4">
        <v>2.9980000000000002</v>
      </c>
      <c r="BO111" s="4">
        <v>1.712</v>
      </c>
      <c r="BP111" s="4">
        <v>0.65100000000000002</v>
      </c>
      <c r="BQ111" s="4">
        <v>2.363</v>
      </c>
      <c r="BR111" s="4">
        <v>17.7149</v>
      </c>
      <c r="BU111" s="4">
        <v>9.3729999999999993</v>
      </c>
      <c r="BW111" s="4">
        <v>126.56</v>
      </c>
      <c r="BX111" s="4">
        <v>0.319328</v>
      </c>
      <c r="BY111" s="4">
        <v>-5</v>
      </c>
      <c r="BZ111" s="4">
        <v>0.61409599999999998</v>
      </c>
      <c r="CA111" s="4">
        <v>7.8035779999999999</v>
      </c>
      <c r="CB111" s="4">
        <v>12.404738999999999</v>
      </c>
      <c r="CC111" s="4">
        <f t="shared" si="14"/>
        <v>2.0617053076</v>
      </c>
      <c r="CE111" s="4">
        <f t="shared" si="15"/>
        <v>16752.187392021864</v>
      </c>
      <c r="CF111" s="4">
        <f t="shared" si="16"/>
        <v>391.32491005434599</v>
      </c>
      <c r="CG111" s="4">
        <f t="shared" si="17"/>
        <v>13.774571546058</v>
      </c>
      <c r="CH111" s="4">
        <f t="shared" si="18"/>
        <v>103.26498412241341</v>
      </c>
    </row>
    <row r="112" spans="1:86">
      <c r="A112" s="2">
        <v>42439</v>
      </c>
      <c r="B112" s="29">
        <v>0.38808887731481478</v>
      </c>
      <c r="C112" s="4">
        <v>14.18</v>
      </c>
      <c r="D112" s="4">
        <v>0.53910000000000002</v>
      </c>
      <c r="E112" s="4" t="s">
        <v>155</v>
      </c>
      <c r="F112" s="4">
        <v>5391.3316370000002</v>
      </c>
      <c r="G112" s="4">
        <v>76</v>
      </c>
      <c r="H112" s="4">
        <v>38.9</v>
      </c>
      <c r="I112" s="4">
        <v>2364.3000000000002</v>
      </c>
      <c r="K112" s="4">
        <v>0.56999999999999995</v>
      </c>
      <c r="L112" s="4">
        <v>233</v>
      </c>
      <c r="M112" s="4">
        <v>0.87139999999999995</v>
      </c>
      <c r="N112" s="4">
        <v>12.3558</v>
      </c>
      <c r="O112" s="4">
        <v>0.4698</v>
      </c>
      <c r="P112" s="4">
        <v>66.262100000000004</v>
      </c>
      <c r="Q112" s="4">
        <v>33.895600000000002</v>
      </c>
      <c r="R112" s="4">
        <v>100.2</v>
      </c>
      <c r="S112" s="4">
        <v>52.223999999999997</v>
      </c>
      <c r="T112" s="4">
        <v>26.714600000000001</v>
      </c>
      <c r="U112" s="4">
        <v>78.900000000000006</v>
      </c>
      <c r="V112" s="4">
        <v>2364.3191000000002</v>
      </c>
      <c r="Y112" s="4">
        <v>203.11199999999999</v>
      </c>
      <c r="Z112" s="4">
        <v>0</v>
      </c>
      <c r="AA112" s="4">
        <v>0.49990000000000001</v>
      </c>
      <c r="AB112" s="4" t="s">
        <v>384</v>
      </c>
      <c r="AC112" s="4">
        <v>0</v>
      </c>
      <c r="AD112" s="4">
        <v>11.9</v>
      </c>
      <c r="AE112" s="4">
        <v>842</v>
      </c>
      <c r="AF112" s="4">
        <v>875</v>
      </c>
      <c r="AG112" s="4">
        <v>878</v>
      </c>
      <c r="AH112" s="4">
        <v>76</v>
      </c>
      <c r="AI112" s="4">
        <v>17.809999999999999</v>
      </c>
      <c r="AJ112" s="4">
        <v>0.41</v>
      </c>
      <c r="AK112" s="4">
        <v>983</v>
      </c>
      <c r="AL112" s="4">
        <v>-2</v>
      </c>
      <c r="AM112" s="4">
        <v>0</v>
      </c>
      <c r="AN112" s="4">
        <v>22</v>
      </c>
      <c r="AO112" s="4">
        <v>189.9</v>
      </c>
      <c r="AP112" s="4">
        <v>190</v>
      </c>
      <c r="AQ112" s="4">
        <v>2.4</v>
      </c>
      <c r="AR112" s="4">
        <v>195</v>
      </c>
      <c r="AS112" s="4" t="s">
        <v>155</v>
      </c>
      <c r="AT112" s="4">
        <v>2</v>
      </c>
      <c r="AU112" s="5">
        <v>0.59599537037037031</v>
      </c>
      <c r="AV112" s="4">
        <v>47.164028999999999</v>
      </c>
      <c r="AW112" s="4">
        <v>-88.489782000000005</v>
      </c>
      <c r="AX112" s="4">
        <v>318.39999999999998</v>
      </c>
      <c r="AY112" s="4">
        <v>28.3</v>
      </c>
      <c r="AZ112" s="4">
        <v>12</v>
      </c>
      <c r="BA112" s="4">
        <v>11</v>
      </c>
      <c r="BB112" s="4" t="s">
        <v>435</v>
      </c>
      <c r="BC112" s="4">
        <v>1</v>
      </c>
      <c r="BD112" s="4">
        <v>1.4302999999999999</v>
      </c>
      <c r="BE112" s="4">
        <v>1.7302999999999999</v>
      </c>
      <c r="BF112" s="4">
        <v>14.063000000000001</v>
      </c>
      <c r="BG112" s="4">
        <v>14.16</v>
      </c>
      <c r="BH112" s="4">
        <v>1.01</v>
      </c>
      <c r="BI112" s="4">
        <v>14.763999999999999</v>
      </c>
      <c r="BJ112" s="4">
        <v>2868.864</v>
      </c>
      <c r="BK112" s="4">
        <v>69.424000000000007</v>
      </c>
      <c r="BL112" s="4">
        <v>1.611</v>
      </c>
      <c r="BM112" s="4">
        <v>0.82399999999999995</v>
      </c>
      <c r="BN112" s="4">
        <v>2.4350000000000001</v>
      </c>
      <c r="BO112" s="4">
        <v>1.27</v>
      </c>
      <c r="BP112" s="4">
        <v>0.65</v>
      </c>
      <c r="BQ112" s="4">
        <v>1.919</v>
      </c>
      <c r="BR112" s="4">
        <v>18.152799999999999</v>
      </c>
      <c r="BU112" s="4">
        <v>9.3569999999999993</v>
      </c>
      <c r="BW112" s="4">
        <v>84.388999999999996</v>
      </c>
      <c r="BX112" s="4">
        <v>0.38147199999999998</v>
      </c>
      <c r="BY112" s="4">
        <v>-5</v>
      </c>
      <c r="BZ112" s="4">
        <v>0.61580800000000002</v>
      </c>
      <c r="CA112" s="4">
        <v>9.322222</v>
      </c>
      <c r="CB112" s="4">
        <v>12.439322000000001</v>
      </c>
      <c r="CC112" s="4">
        <f t="shared" si="14"/>
        <v>2.4629310524000001</v>
      </c>
      <c r="CE112" s="4">
        <f t="shared" si="15"/>
        <v>19977.907760568574</v>
      </c>
      <c r="CF112" s="4">
        <f t="shared" si="16"/>
        <v>483.44789727561607</v>
      </c>
      <c r="CG112" s="4">
        <f t="shared" si="17"/>
        <v>13.363339981446</v>
      </c>
      <c r="CH112" s="4">
        <f t="shared" si="18"/>
        <v>126.41065034663519</v>
      </c>
    </row>
    <row r="113" spans="1:86">
      <c r="A113" s="2">
        <v>42439</v>
      </c>
      <c r="B113" s="29">
        <v>0.38810045138888888</v>
      </c>
      <c r="C113" s="4">
        <v>14.185</v>
      </c>
      <c r="D113" s="4">
        <v>0.44569999999999999</v>
      </c>
      <c r="E113" s="4" t="s">
        <v>155</v>
      </c>
      <c r="F113" s="4">
        <v>4456.5829960000001</v>
      </c>
      <c r="G113" s="4">
        <v>73.3</v>
      </c>
      <c r="H113" s="4">
        <v>38.9</v>
      </c>
      <c r="I113" s="4">
        <v>2427.4</v>
      </c>
      <c r="K113" s="4">
        <v>0.4</v>
      </c>
      <c r="L113" s="4">
        <v>233</v>
      </c>
      <c r="M113" s="4">
        <v>0.872</v>
      </c>
      <c r="N113" s="4">
        <v>12.3691</v>
      </c>
      <c r="O113" s="4">
        <v>0.3886</v>
      </c>
      <c r="P113" s="4">
        <v>63.916800000000002</v>
      </c>
      <c r="Q113" s="4">
        <v>33.920400000000001</v>
      </c>
      <c r="R113" s="4">
        <v>97.8</v>
      </c>
      <c r="S113" s="4">
        <v>50.375599999999999</v>
      </c>
      <c r="T113" s="4">
        <v>26.734100000000002</v>
      </c>
      <c r="U113" s="4">
        <v>77.099999999999994</v>
      </c>
      <c r="V113" s="4">
        <v>2427.4153000000001</v>
      </c>
      <c r="Y113" s="4">
        <v>203.261</v>
      </c>
      <c r="Z113" s="4">
        <v>0</v>
      </c>
      <c r="AA113" s="4">
        <v>0.3488</v>
      </c>
      <c r="AB113" s="4" t="s">
        <v>384</v>
      </c>
      <c r="AC113" s="4">
        <v>0</v>
      </c>
      <c r="AD113" s="4">
        <v>11.8</v>
      </c>
      <c r="AE113" s="4">
        <v>843</v>
      </c>
      <c r="AF113" s="4">
        <v>876</v>
      </c>
      <c r="AG113" s="4">
        <v>878</v>
      </c>
      <c r="AH113" s="4">
        <v>76</v>
      </c>
      <c r="AI113" s="4">
        <v>17.809999999999999</v>
      </c>
      <c r="AJ113" s="4">
        <v>0.41</v>
      </c>
      <c r="AK113" s="4">
        <v>983</v>
      </c>
      <c r="AL113" s="4">
        <v>-2</v>
      </c>
      <c r="AM113" s="4">
        <v>0</v>
      </c>
      <c r="AN113" s="4">
        <v>22</v>
      </c>
      <c r="AO113" s="4">
        <v>190</v>
      </c>
      <c r="AP113" s="4">
        <v>190</v>
      </c>
      <c r="AQ113" s="4">
        <v>2.1</v>
      </c>
      <c r="AR113" s="4">
        <v>195</v>
      </c>
      <c r="AS113" s="4" t="s">
        <v>155</v>
      </c>
      <c r="AT113" s="4">
        <v>2</v>
      </c>
      <c r="AU113" s="5">
        <v>0.59600694444444446</v>
      </c>
      <c r="AV113" s="4">
        <v>47.163952000000002</v>
      </c>
      <c r="AW113" s="4">
        <v>-88.489914999999996</v>
      </c>
      <c r="AX113" s="4">
        <v>318.3</v>
      </c>
      <c r="AY113" s="4">
        <v>29.5</v>
      </c>
      <c r="AZ113" s="4">
        <v>12</v>
      </c>
      <c r="BA113" s="4">
        <v>10</v>
      </c>
      <c r="BB113" s="4" t="s">
        <v>436</v>
      </c>
      <c r="BC113" s="4">
        <v>1</v>
      </c>
      <c r="BD113" s="4">
        <v>1.5</v>
      </c>
      <c r="BE113" s="4">
        <v>1.8</v>
      </c>
      <c r="BF113" s="4">
        <v>14.063000000000001</v>
      </c>
      <c r="BG113" s="4">
        <v>14.24</v>
      </c>
      <c r="BH113" s="4">
        <v>1.01</v>
      </c>
      <c r="BI113" s="4">
        <v>14.68</v>
      </c>
      <c r="BJ113" s="4">
        <v>2885.596</v>
      </c>
      <c r="BK113" s="4">
        <v>57.701999999999998</v>
      </c>
      <c r="BL113" s="4">
        <v>1.5620000000000001</v>
      </c>
      <c r="BM113" s="4">
        <v>0.82899999999999996</v>
      </c>
      <c r="BN113" s="4">
        <v>2.39</v>
      </c>
      <c r="BO113" s="4">
        <v>1.2310000000000001</v>
      </c>
      <c r="BP113" s="4">
        <v>0.65300000000000002</v>
      </c>
      <c r="BQ113" s="4">
        <v>1.8839999999999999</v>
      </c>
      <c r="BR113" s="4">
        <v>18.7257</v>
      </c>
      <c r="BU113" s="4">
        <v>9.4079999999999995</v>
      </c>
      <c r="BW113" s="4">
        <v>59.164999999999999</v>
      </c>
      <c r="BX113" s="4">
        <v>0.37353599999999998</v>
      </c>
      <c r="BY113" s="4">
        <v>-5</v>
      </c>
      <c r="BZ113" s="4">
        <v>0.61419199999999996</v>
      </c>
      <c r="CA113" s="4">
        <v>9.1282859999999992</v>
      </c>
      <c r="CB113" s="4">
        <v>12.406677999999999</v>
      </c>
      <c r="CC113" s="4">
        <f t="shared" si="14"/>
        <v>2.4116931611999997</v>
      </c>
      <c r="CE113" s="4">
        <f t="shared" si="15"/>
        <v>19676.387539636631</v>
      </c>
      <c r="CF113" s="4">
        <f t="shared" si="16"/>
        <v>393.46010800268397</v>
      </c>
      <c r="CG113" s="4">
        <f t="shared" si="17"/>
        <v>12.846675045527999</v>
      </c>
      <c r="CH113" s="4">
        <f t="shared" si="18"/>
        <v>127.6873582271994</v>
      </c>
    </row>
    <row r="114" spans="1:86">
      <c r="A114" s="2">
        <v>42439</v>
      </c>
      <c r="B114" s="29">
        <v>0.38811202546296292</v>
      </c>
      <c r="C114" s="4">
        <v>14.199</v>
      </c>
      <c r="D114" s="4">
        <v>0.44879999999999998</v>
      </c>
      <c r="E114" s="4" t="s">
        <v>155</v>
      </c>
      <c r="F114" s="4">
        <v>4487.6597579999998</v>
      </c>
      <c r="G114" s="4">
        <v>77.099999999999994</v>
      </c>
      <c r="H114" s="4">
        <v>38.9</v>
      </c>
      <c r="I114" s="4">
        <v>2189</v>
      </c>
      <c r="K114" s="4">
        <v>0.38</v>
      </c>
      <c r="L114" s="4">
        <v>229</v>
      </c>
      <c r="M114" s="4">
        <v>0.872</v>
      </c>
      <c r="N114" s="4">
        <v>12.3818</v>
      </c>
      <c r="O114" s="4">
        <v>0.39129999999999998</v>
      </c>
      <c r="P114" s="4">
        <v>67.221800000000002</v>
      </c>
      <c r="Q114" s="4">
        <v>33.921199999999999</v>
      </c>
      <c r="R114" s="4">
        <v>101.1</v>
      </c>
      <c r="S114" s="4">
        <v>52.980400000000003</v>
      </c>
      <c r="T114" s="4">
        <v>26.7347</v>
      </c>
      <c r="U114" s="4">
        <v>79.7</v>
      </c>
      <c r="V114" s="4">
        <v>2188.9582</v>
      </c>
      <c r="Y114" s="4">
        <v>199.86699999999999</v>
      </c>
      <c r="Z114" s="4">
        <v>0</v>
      </c>
      <c r="AA114" s="4">
        <v>0.32779999999999998</v>
      </c>
      <c r="AB114" s="4" t="s">
        <v>384</v>
      </c>
      <c r="AC114" s="4">
        <v>0</v>
      </c>
      <c r="AD114" s="4">
        <v>11.8</v>
      </c>
      <c r="AE114" s="4">
        <v>843</v>
      </c>
      <c r="AF114" s="4">
        <v>874</v>
      </c>
      <c r="AG114" s="4">
        <v>878</v>
      </c>
      <c r="AH114" s="4">
        <v>76</v>
      </c>
      <c r="AI114" s="4">
        <v>17.809999999999999</v>
      </c>
      <c r="AJ114" s="4">
        <v>0.41</v>
      </c>
      <c r="AK114" s="4">
        <v>983</v>
      </c>
      <c r="AL114" s="4">
        <v>-2</v>
      </c>
      <c r="AM114" s="4">
        <v>0</v>
      </c>
      <c r="AN114" s="4">
        <v>22</v>
      </c>
      <c r="AO114" s="4">
        <v>189.1</v>
      </c>
      <c r="AP114" s="4">
        <v>190</v>
      </c>
      <c r="AQ114" s="4">
        <v>1.9</v>
      </c>
      <c r="AR114" s="4">
        <v>195</v>
      </c>
      <c r="AS114" s="4" t="s">
        <v>155</v>
      </c>
      <c r="AT114" s="4">
        <v>2</v>
      </c>
      <c r="AU114" s="5">
        <v>0.5960185185185185</v>
      </c>
      <c r="AV114" s="4">
        <v>47.163876999999999</v>
      </c>
      <c r="AW114" s="4">
        <v>-88.490060999999997</v>
      </c>
      <c r="AX114" s="4">
        <v>318.3</v>
      </c>
      <c r="AY114" s="4">
        <v>29.8</v>
      </c>
      <c r="AZ114" s="4">
        <v>12</v>
      </c>
      <c r="BA114" s="4">
        <v>10</v>
      </c>
      <c r="BB114" s="4" t="s">
        <v>436</v>
      </c>
      <c r="BC114" s="4">
        <v>1.0909</v>
      </c>
      <c r="BD114" s="4">
        <v>1.3485</v>
      </c>
      <c r="BE114" s="4">
        <v>1.8909</v>
      </c>
      <c r="BF114" s="4">
        <v>14.063000000000001</v>
      </c>
      <c r="BG114" s="4">
        <v>14.25</v>
      </c>
      <c r="BH114" s="4">
        <v>1.01</v>
      </c>
      <c r="BI114" s="4">
        <v>14.678000000000001</v>
      </c>
      <c r="BJ114" s="4">
        <v>2890.4389999999999</v>
      </c>
      <c r="BK114" s="4">
        <v>58.143000000000001</v>
      </c>
      <c r="BL114" s="4">
        <v>1.643</v>
      </c>
      <c r="BM114" s="4">
        <v>0.82899999999999996</v>
      </c>
      <c r="BN114" s="4">
        <v>2.4729999999999999</v>
      </c>
      <c r="BO114" s="4">
        <v>1.2949999999999999</v>
      </c>
      <c r="BP114" s="4">
        <v>0.65400000000000003</v>
      </c>
      <c r="BQ114" s="4">
        <v>1.9490000000000001</v>
      </c>
      <c r="BR114" s="4">
        <v>16.897099999999998</v>
      </c>
      <c r="BU114" s="4">
        <v>9.2569999999999997</v>
      </c>
      <c r="BW114" s="4">
        <v>55.643999999999998</v>
      </c>
      <c r="BX114" s="4">
        <v>0.359344</v>
      </c>
      <c r="BY114" s="4">
        <v>-5</v>
      </c>
      <c r="BZ114" s="4">
        <v>0.61219199999999996</v>
      </c>
      <c r="CA114" s="4">
        <v>8.7814689999999995</v>
      </c>
      <c r="CB114" s="4">
        <v>12.366277999999999</v>
      </c>
      <c r="CC114" s="4">
        <f t="shared" si="14"/>
        <v>2.3200641097999997</v>
      </c>
      <c r="CE114" s="4">
        <f t="shared" si="15"/>
        <v>18960.578454743576</v>
      </c>
      <c r="CF114" s="4">
        <f t="shared" si="16"/>
        <v>381.40397119404901</v>
      </c>
      <c r="CG114" s="4">
        <f t="shared" si="17"/>
        <v>12.784967061506999</v>
      </c>
      <c r="CH114" s="4">
        <f t="shared" si="18"/>
        <v>110.84087580040527</v>
      </c>
    </row>
    <row r="115" spans="1:86">
      <c r="A115" s="2">
        <v>42439</v>
      </c>
      <c r="B115" s="29">
        <v>0.38812359953703707</v>
      </c>
      <c r="C115" s="4">
        <v>14.191000000000001</v>
      </c>
      <c r="D115" s="4">
        <v>0.56089999999999995</v>
      </c>
      <c r="E115" s="4" t="s">
        <v>155</v>
      </c>
      <c r="F115" s="4">
        <v>5608.5576149999997</v>
      </c>
      <c r="G115" s="4">
        <v>76.8</v>
      </c>
      <c r="H115" s="4">
        <v>38.9</v>
      </c>
      <c r="I115" s="4">
        <v>2125.1999999999998</v>
      </c>
      <c r="K115" s="4">
        <v>0.3</v>
      </c>
      <c r="L115" s="4">
        <v>228</v>
      </c>
      <c r="M115" s="4">
        <v>0.87109999999999999</v>
      </c>
      <c r="N115" s="4">
        <v>12.3619</v>
      </c>
      <c r="O115" s="4">
        <v>0.48859999999999998</v>
      </c>
      <c r="P115" s="4">
        <v>66.923100000000005</v>
      </c>
      <c r="Q115" s="4">
        <v>33.886499999999998</v>
      </c>
      <c r="R115" s="4">
        <v>100.8</v>
      </c>
      <c r="S115" s="4">
        <v>52.744999999999997</v>
      </c>
      <c r="T115" s="4">
        <v>26.7074</v>
      </c>
      <c r="U115" s="4">
        <v>79.5</v>
      </c>
      <c r="V115" s="4">
        <v>2125.2249000000002</v>
      </c>
      <c r="Y115" s="4">
        <v>198.52799999999999</v>
      </c>
      <c r="Z115" s="4">
        <v>0</v>
      </c>
      <c r="AA115" s="4">
        <v>0.26129999999999998</v>
      </c>
      <c r="AB115" s="4" t="s">
        <v>384</v>
      </c>
      <c r="AC115" s="4">
        <v>0</v>
      </c>
      <c r="AD115" s="4">
        <v>11.8</v>
      </c>
      <c r="AE115" s="4">
        <v>840</v>
      </c>
      <c r="AF115" s="4">
        <v>875</v>
      </c>
      <c r="AG115" s="4">
        <v>875</v>
      </c>
      <c r="AH115" s="4">
        <v>76</v>
      </c>
      <c r="AI115" s="4">
        <v>17.809999999999999</v>
      </c>
      <c r="AJ115" s="4">
        <v>0.41</v>
      </c>
      <c r="AK115" s="4">
        <v>983</v>
      </c>
      <c r="AL115" s="4">
        <v>-2</v>
      </c>
      <c r="AM115" s="4">
        <v>0</v>
      </c>
      <c r="AN115" s="4">
        <v>22</v>
      </c>
      <c r="AO115" s="4">
        <v>189</v>
      </c>
      <c r="AP115" s="4">
        <v>189.1</v>
      </c>
      <c r="AQ115" s="4">
        <v>1.8</v>
      </c>
      <c r="AR115" s="4">
        <v>195</v>
      </c>
      <c r="AS115" s="4" t="s">
        <v>155</v>
      </c>
      <c r="AT115" s="4">
        <v>2</v>
      </c>
      <c r="AU115" s="5">
        <v>0.59603009259259265</v>
      </c>
      <c r="AV115" s="4">
        <v>47.163812999999998</v>
      </c>
      <c r="AW115" s="4">
        <v>-88.490227000000004</v>
      </c>
      <c r="AX115" s="4">
        <v>318.39999999999998</v>
      </c>
      <c r="AY115" s="4">
        <v>30.9</v>
      </c>
      <c r="AZ115" s="4">
        <v>12</v>
      </c>
      <c r="BA115" s="4">
        <v>11</v>
      </c>
      <c r="BB115" s="4" t="s">
        <v>435</v>
      </c>
      <c r="BC115" s="4">
        <v>1.2091000000000001</v>
      </c>
      <c r="BD115" s="4">
        <v>1.0303</v>
      </c>
      <c r="BE115" s="4">
        <v>2.0091000000000001</v>
      </c>
      <c r="BF115" s="4">
        <v>14.063000000000001</v>
      </c>
      <c r="BG115" s="4">
        <v>14.15</v>
      </c>
      <c r="BH115" s="4">
        <v>1.01</v>
      </c>
      <c r="BI115" s="4">
        <v>14.795</v>
      </c>
      <c r="BJ115" s="4">
        <v>2870.0619999999999</v>
      </c>
      <c r="BK115" s="4">
        <v>72.195999999999998</v>
      </c>
      <c r="BL115" s="4">
        <v>1.627</v>
      </c>
      <c r="BM115" s="4">
        <v>0.82399999999999995</v>
      </c>
      <c r="BN115" s="4">
        <v>2.4510000000000001</v>
      </c>
      <c r="BO115" s="4">
        <v>1.282</v>
      </c>
      <c r="BP115" s="4">
        <v>0.64900000000000002</v>
      </c>
      <c r="BQ115" s="4">
        <v>1.9319999999999999</v>
      </c>
      <c r="BR115" s="4">
        <v>16.315799999999999</v>
      </c>
      <c r="BU115" s="4">
        <v>9.1449999999999996</v>
      </c>
      <c r="BW115" s="4">
        <v>44.116999999999997</v>
      </c>
      <c r="BX115" s="4">
        <v>0.31008799999999997</v>
      </c>
      <c r="BY115" s="4">
        <v>-5</v>
      </c>
      <c r="BZ115" s="4">
        <v>0.61109599999999997</v>
      </c>
      <c r="CA115" s="4">
        <v>7.5777749999999999</v>
      </c>
      <c r="CB115" s="4">
        <v>12.344139</v>
      </c>
      <c r="CC115" s="4">
        <f t="shared" si="14"/>
        <v>2.0020481549999998</v>
      </c>
      <c r="CE115" s="4">
        <f t="shared" si="15"/>
        <v>16246.26700182135</v>
      </c>
      <c r="CF115" s="4">
        <f t="shared" si="16"/>
        <v>408.67252779329999</v>
      </c>
      <c r="CG115" s="4">
        <f t="shared" si="17"/>
        <v>10.936275191099998</v>
      </c>
      <c r="CH115" s="4">
        <f t="shared" si="18"/>
        <v>92.357183624714992</v>
      </c>
    </row>
    <row r="116" spans="1:86">
      <c r="A116" s="2">
        <v>42439</v>
      </c>
      <c r="B116" s="29">
        <v>0.38813517361111111</v>
      </c>
      <c r="C116" s="4">
        <v>14.19</v>
      </c>
      <c r="D116" s="4">
        <v>0.54300000000000004</v>
      </c>
      <c r="E116" s="4" t="s">
        <v>155</v>
      </c>
      <c r="F116" s="4">
        <v>5429.8969070000003</v>
      </c>
      <c r="G116" s="4">
        <v>59.5</v>
      </c>
      <c r="H116" s="4">
        <v>39.1</v>
      </c>
      <c r="I116" s="4">
        <v>2164.8000000000002</v>
      </c>
      <c r="K116" s="4">
        <v>0.3</v>
      </c>
      <c r="L116" s="4">
        <v>229</v>
      </c>
      <c r="M116" s="4">
        <v>0.87129999999999996</v>
      </c>
      <c r="N116" s="4">
        <v>12.3637</v>
      </c>
      <c r="O116" s="4">
        <v>0.47310000000000002</v>
      </c>
      <c r="P116" s="4">
        <v>51.851100000000002</v>
      </c>
      <c r="Q116" s="4">
        <v>34.058500000000002</v>
      </c>
      <c r="R116" s="4">
        <v>85.9</v>
      </c>
      <c r="S116" s="4">
        <v>40.866100000000003</v>
      </c>
      <c r="T116" s="4">
        <v>26.8429</v>
      </c>
      <c r="U116" s="4">
        <v>67.7</v>
      </c>
      <c r="V116" s="4">
        <v>2164.7826</v>
      </c>
      <c r="Y116" s="4">
        <v>199.3</v>
      </c>
      <c r="Z116" s="4">
        <v>0</v>
      </c>
      <c r="AA116" s="4">
        <v>0.26140000000000002</v>
      </c>
      <c r="AB116" s="4" t="s">
        <v>384</v>
      </c>
      <c r="AC116" s="4">
        <v>0</v>
      </c>
      <c r="AD116" s="4">
        <v>11.8</v>
      </c>
      <c r="AE116" s="4">
        <v>840</v>
      </c>
      <c r="AF116" s="4">
        <v>875</v>
      </c>
      <c r="AG116" s="4">
        <v>875</v>
      </c>
      <c r="AH116" s="4">
        <v>76</v>
      </c>
      <c r="AI116" s="4">
        <v>17.809999999999999</v>
      </c>
      <c r="AJ116" s="4">
        <v>0.41</v>
      </c>
      <c r="AK116" s="4">
        <v>983</v>
      </c>
      <c r="AL116" s="4">
        <v>-2</v>
      </c>
      <c r="AM116" s="4">
        <v>0</v>
      </c>
      <c r="AN116" s="4">
        <v>22</v>
      </c>
      <c r="AO116" s="4">
        <v>189</v>
      </c>
      <c r="AP116" s="4">
        <v>189</v>
      </c>
      <c r="AQ116" s="4">
        <v>2</v>
      </c>
      <c r="AR116" s="4">
        <v>195</v>
      </c>
      <c r="AS116" s="4" t="s">
        <v>155</v>
      </c>
      <c r="AT116" s="4">
        <v>2</v>
      </c>
      <c r="AU116" s="5">
        <v>0.59604166666666669</v>
      </c>
      <c r="AV116" s="4">
        <v>47.163758999999999</v>
      </c>
      <c r="AW116" s="4">
        <v>-88.490403999999998</v>
      </c>
      <c r="AX116" s="4">
        <v>318.5</v>
      </c>
      <c r="AY116" s="4">
        <v>32</v>
      </c>
      <c r="AZ116" s="4">
        <v>12</v>
      </c>
      <c r="BA116" s="4">
        <v>11</v>
      </c>
      <c r="BB116" s="4" t="s">
        <v>435</v>
      </c>
      <c r="BC116" s="4">
        <v>0.96970000000000001</v>
      </c>
      <c r="BD116" s="4">
        <v>1.1000000000000001</v>
      </c>
      <c r="BE116" s="4">
        <v>1.7091000000000001</v>
      </c>
      <c r="BF116" s="4">
        <v>14.063000000000001</v>
      </c>
      <c r="BG116" s="4">
        <v>14.17</v>
      </c>
      <c r="BH116" s="4">
        <v>1.01</v>
      </c>
      <c r="BI116" s="4">
        <v>14.771000000000001</v>
      </c>
      <c r="BJ116" s="4">
        <v>2872.623</v>
      </c>
      <c r="BK116" s="4">
        <v>69.962000000000003</v>
      </c>
      <c r="BL116" s="4">
        <v>1.262</v>
      </c>
      <c r="BM116" s="4">
        <v>0.82899999999999996</v>
      </c>
      <c r="BN116" s="4">
        <v>2.09</v>
      </c>
      <c r="BO116" s="4">
        <v>0.99399999999999999</v>
      </c>
      <c r="BP116" s="4">
        <v>0.65300000000000002</v>
      </c>
      <c r="BQ116" s="4">
        <v>1.647</v>
      </c>
      <c r="BR116" s="4">
        <v>16.631900000000002</v>
      </c>
      <c r="BU116" s="4">
        <v>9.1869999999999994</v>
      </c>
      <c r="BW116" s="4">
        <v>44.158999999999999</v>
      </c>
      <c r="BX116" s="4">
        <v>0.29053600000000002</v>
      </c>
      <c r="BY116" s="4">
        <v>-5</v>
      </c>
      <c r="BZ116" s="4">
        <v>0.61009599999999997</v>
      </c>
      <c r="CA116" s="4">
        <v>7.0999730000000003</v>
      </c>
      <c r="CB116" s="4">
        <v>12.323938999999999</v>
      </c>
      <c r="CC116" s="4">
        <f t="shared" si="14"/>
        <v>1.8758128666</v>
      </c>
      <c r="CE116" s="4">
        <f t="shared" si="15"/>
        <v>15235.472667166714</v>
      </c>
      <c r="CF116" s="4">
        <f t="shared" si="16"/>
        <v>371.05604833642201</v>
      </c>
      <c r="CG116" s="4">
        <f t="shared" si="17"/>
        <v>8.7351606816570015</v>
      </c>
      <c r="CH116" s="4">
        <f t="shared" si="18"/>
        <v>88.210272581208912</v>
      </c>
    </row>
    <row r="117" spans="1:86">
      <c r="A117" s="2">
        <v>42439</v>
      </c>
      <c r="B117" s="29">
        <v>0.3881467476851852</v>
      </c>
      <c r="C117" s="4">
        <v>14.167</v>
      </c>
      <c r="D117" s="4">
        <v>0.5585</v>
      </c>
      <c r="E117" s="4" t="s">
        <v>155</v>
      </c>
      <c r="F117" s="4">
        <v>5584.5360819999996</v>
      </c>
      <c r="G117" s="4">
        <v>48.4</v>
      </c>
      <c r="H117" s="4">
        <v>39.799999999999997</v>
      </c>
      <c r="I117" s="4">
        <v>2202</v>
      </c>
      <c r="K117" s="4">
        <v>0.3</v>
      </c>
      <c r="L117" s="4">
        <v>233</v>
      </c>
      <c r="M117" s="4">
        <v>0.87129999999999996</v>
      </c>
      <c r="N117" s="4">
        <v>12.3444</v>
      </c>
      <c r="O117" s="4">
        <v>0.48659999999999998</v>
      </c>
      <c r="P117" s="4">
        <v>42.133499999999998</v>
      </c>
      <c r="Q117" s="4">
        <v>34.6785</v>
      </c>
      <c r="R117" s="4">
        <v>76.8</v>
      </c>
      <c r="S117" s="4">
        <v>33.205199999999998</v>
      </c>
      <c r="T117" s="4">
        <v>27.33</v>
      </c>
      <c r="U117" s="4">
        <v>60.5</v>
      </c>
      <c r="V117" s="4">
        <v>2202.0468999999998</v>
      </c>
      <c r="Y117" s="4">
        <v>203.11099999999999</v>
      </c>
      <c r="Z117" s="4">
        <v>0</v>
      </c>
      <c r="AA117" s="4">
        <v>0.26140000000000002</v>
      </c>
      <c r="AB117" s="4" t="s">
        <v>384</v>
      </c>
      <c r="AC117" s="4">
        <v>0</v>
      </c>
      <c r="AD117" s="4">
        <v>11.9</v>
      </c>
      <c r="AE117" s="4">
        <v>840</v>
      </c>
      <c r="AF117" s="4">
        <v>874</v>
      </c>
      <c r="AG117" s="4">
        <v>876</v>
      </c>
      <c r="AH117" s="4">
        <v>76</v>
      </c>
      <c r="AI117" s="4">
        <v>17.79</v>
      </c>
      <c r="AJ117" s="4">
        <v>0.41</v>
      </c>
      <c r="AK117" s="4">
        <v>984</v>
      </c>
      <c r="AL117" s="4">
        <v>-2</v>
      </c>
      <c r="AM117" s="4">
        <v>0</v>
      </c>
      <c r="AN117" s="4">
        <v>22</v>
      </c>
      <c r="AO117" s="4">
        <v>189</v>
      </c>
      <c r="AP117" s="4">
        <v>189</v>
      </c>
      <c r="AQ117" s="4">
        <v>2.1</v>
      </c>
      <c r="AR117" s="4">
        <v>195</v>
      </c>
      <c r="AS117" s="4" t="s">
        <v>155</v>
      </c>
      <c r="AT117" s="4">
        <v>2</v>
      </c>
      <c r="AU117" s="5">
        <v>0.59605324074074073</v>
      </c>
      <c r="AV117" s="4">
        <v>47.163715000000003</v>
      </c>
      <c r="AW117" s="4">
        <v>-88.490587000000005</v>
      </c>
      <c r="AX117" s="4">
        <v>318.60000000000002</v>
      </c>
      <c r="AY117" s="4">
        <v>32.4</v>
      </c>
      <c r="AZ117" s="4">
        <v>12</v>
      </c>
      <c r="BA117" s="4">
        <v>11</v>
      </c>
      <c r="BB117" s="4" t="s">
        <v>435</v>
      </c>
      <c r="BC117" s="4">
        <v>0.96060000000000001</v>
      </c>
      <c r="BD117" s="4">
        <v>1.2818000000000001</v>
      </c>
      <c r="BE117" s="4">
        <v>1.7121</v>
      </c>
      <c r="BF117" s="4">
        <v>14.063000000000001</v>
      </c>
      <c r="BG117" s="4">
        <v>14.17</v>
      </c>
      <c r="BH117" s="4">
        <v>1.01</v>
      </c>
      <c r="BI117" s="4">
        <v>14.766999999999999</v>
      </c>
      <c r="BJ117" s="4">
        <v>2868.5970000000002</v>
      </c>
      <c r="BK117" s="4">
        <v>71.968999999999994</v>
      </c>
      <c r="BL117" s="4">
        <v>1.0249999999999999</v>
      </c>
      <c r="BM117" s="4">
        <v>0.84399999999999997</v>
      </c>
      <c r="BN117" s="4">
        <v>1.869</v>
      </c>
      <c r="BO117" s="4">
        <v>0.80800000000000005</v>
      </c>
      <c r="BP117" s="4">
        <v>0.66500000000000004</v>
      </c>
      <c r="BQ117" s="4">
        <v>1.4730000000000001</v>
      </c>
      <c r="BR117" s="4">
        <v>16.9208</v>
      </c>
      <c r="BU117" s="4">
        <v>9.3640000000000008</v>
      </c>
      <c r="BW117" s="4">
        <v>44.167000000000002</v>
      </c>
      <c r="BX117" s="4">
        <v>0.26097599999999999</v>
      </c>
      <c r="BY117" s="4">
        <v>-5</v>
      </c>
      <c r="BZ117" s="4">
        <v>0.61</v>
      </c>
      <c r="CA117" s="4">
        <v>6.3776010000000003</v>
      </c>
      <c r="CB117" s="4">
        <v>12.321999999999999</v>
      </c>
      <c r="CC117" s="4">
        <f t="shared" si="14"/>
        <v>1.6849621842</v>
      </c>
      <c r="CE117" s="4">
        <f t="shared" si="15"/>
        <v>13666.19102056036</v>
      </c>
      <c r="CF117" s="4">
        <f t="shared" si="16"/>
        <v>342.86520607764299</v>
      </c>
      <c r="CG117" s="4">
        <f t="shared" si="17"/>
        <v>7.0174720859310016</v>
      </c>
      <c r="CH117" s="4">
        <f t="shared" si="18"/>
        <v>80.611840917597604</v>
      </c>
    </row>
    <row r="118" spans="1:86">
      <c r="A118" s="2">
        <v>42439</v>
      </c>
      <c r="B118" s="29">
        <v>0.38815832175925924</v>
      </c>
      <c r="C118" s="4">
        <v>14.141999999999999</v>
      </c>
      <c r="D118" s="4">
        <v>0.68140000000000001</v>
      </c>
      <c r="E118" s="4" t="s">
        <v>155</v>
      </c>
      <c r="F118" s="4">
        <v>6813.988343</v>
      </c>
      <c r="G118" s="4">
        <v>47.4</v>
      </c>
      <c r="H118" s="4">
        <v>47.3</v>
      </c>
      <c r="I118" s="4">
        <v>2291.6</v>
      </c>
      <c r="K118" s="4">
        <v>0.3</v>
      </c>
      <c r="L118" s="4">
        <v>243</v>
      </c>
      <c r="M118" s="4">
        <v>0.87029999999999996</v>
      </c>
      <c r="N118" s="4">
        <v>12.308400000000001</v>
      </c>
      <c r="O118" s="4">
        <v>0.59309999999999996</v>
      </c>
      <c r="P118" s="4">
        <v>41.216200000000001</v>
      </c>
      <c r="Q118" s="4">
        <v>41.167200000000001</v>
      </c>
      <c r="R118" s="4">
        <v>82.4</v>
      </c>
      <c r="S118" s="4">
        <v>32.484000000000002</v>
      </c>
      <c r="T118" s="4">
        <v>32.445399999999999</v>
      </c>
      <c r="U118" s="4">
        <v>64.900000000000006</v>
      </c>
      <c r="V118" s="4">
        <v>2291.5699</v>
      </c>
      <c r="Y118" s="4">
        <v>211.803</v>
      </c>
      <c r="Z118" s="4">
        <v>0</v>
      </c>
      <c r="AA118" s="4">
        <v>0.2611</v>
      </c>
      <c r="AB118" s="4" t="s">
        <v>384</v>
      </c>
      <c r="AC118" s="4">
        <v>0</v>
      </c>
      <c r="AD118" s="4">
        <v>11.8</v>
      </c>
      <c r="AE118" s="4">
        <v>841</v>
      </c>
      <c r="AF118" s="4">
        <v>876</v>
      </c>
      <c r="AG118" s="4">
        <v>876</v>
      </c>
      <c r="AH118" s="4">
        <v>76</v>
      </c>
      <c r="AI118" s="4">
        <v>17.809999999999999</v>
      </c>
      <c r="AJ118" s="4">
        <v>0.41</v>
      </c>
      <c r="AK118" s="4">
        <v>983</v>
      </c>
      <c r="AL118" s="4">
        <v>-2</v>
      </c>
      <c r="AM118" s="4">
        <v>0</v>
      </c>
      <c r="AN118" s="4">
        <v>22</v>
      </c>
      <c r="AO118" s="4">
        <v>189</v>
      </c>
      <c r="AP118" s="4">
        <v>189</v>
      </c>
      <c r="AQ118" s="4">
        <v>2</v>
      </c>
      <c r="AR118" s="4">
        <v>195</v>
      </c>
      <c r="AS118" s="4" t="s">
        <v>155</v>
      </c>
      <c r="AT118" s="4">
        <v>2</v>
      </c>
      <c r="AU118" s="5">
        <v>0.59606481481481477</v>
      </c>
      <c r="AV118" s="4">
        <v>47.163674999999998</v>
      </c>
      <c r="AW118" s="4">
        <v>-88.490769999999998</v>
      </c>
      <c r="AX118" s="4">
        <v>318.8</v>
      </c>
      <c r="AY118" s="4">
        <v>31.8</v>
      </c>
      <c r="AZ118" s="4">
        <v>12</v>
      </c>
      <c r="BA118" s="4">
        <v>11</v>
      </c>
      <c r="BB118" s="4" t="s">
        <v>435</v>
      </c>
      <c r="BC118" s="4">
        <v>1.1302700000000001</v>
      </c>
      <c r="BD118" s="4">
        <v>1.7</v>
      </c>
      <c r="BE118" s="4">
        <v>2.2000000000000002</v>
      </c>
      <c r="BF118" s="4">
        <v>14.063000000000001</v>
      </c>
      <c r="BG118" s="4">
        <v>14.06</v>
      </c>
      <c r="BH118" s="4">
        <v>1</v>
      </c>
      <c r="BI118" s="4">
        <v>14.897</v>
      </c>
      <c r="BJ118" s="4">
        <v>2842.877</v>
      </c>
      <c r="BK118" s="4">
        <v>87.182000000000002</v>
      </c>
      <c r="BL118" s="4">
        <v>0.997</v>
      </c>
      <c r="BM118" s="4">
        <v>0.996</v>
      </c>
      <c r="BN118" s="4">
        <v>1.9930000000000001</v>
      </c>
      <c r="BO118" s="4">
        <v>0.78600000000000003</v>
      </c>
      <c r="BP118" s="4">
        <v>0.78500000000000003</v>
      </c>
      <c r="BQ118" s="4">
        <v>1.57</v>
      </c>
      <c r="BR118" s="4">
        <v>17.501999999999999</v>
      </c>
      <c r="BU118" s="4">
        <v>9.7059999999999995</v>
      </c>
      <c r="BW118" s="4">
        <v>43.85</v>
      </c>
      <c r="BX118" s="4">
        <v>0.2354</v>
      </c>
      <c r="BY118" s="4">
        <v>-5</v>
      </c>
      <c r="BZ118" s="4">
        <v>0.60728800000000005</v>
      </c>
      <c r="CA118" s="4">
        <v>5.7525880000000003</v>
      </c>
      <c r="CB118" s="4">
        <v>12.267218</v>
      </c>
      <c r="CC118" s="4">
        <f t="shared" si="14"/>
        <v>1.5198337496000001</v>
      </c>
      <c r="CE118" s="4">
        <f t="shared" si="15"/>
        <v>12216.363386409972</v>
      </c>
      <c r="CF118" s="4">
        <f t="shared" si="16"/>
        <v>374.63702888095202</v>
      </c>
      <c r="CG118" s="4">
        <f t="shared" si="17"/>
        <v>6.7465776805200006</v>
      </c>
      <c r="CH118" s="4">
        <f t="shared" si="18"/>
        <v>75.209300996471995</v>
      </c>
    </row>
    <row r="119" spans="1:86">
      <c r="A119" s="2">
        <v>42439</v>
      </c>
      <c r="B119" s="29">
        <v>0.38816989583333333</v>
      </c>
      <c r="C119" s="4">
        <v>14.13</v>
      </c>
      <c r="D119" s="4">
        <v>0.73780000000000001</v>
      </c>
      <c r="E119" s="4" t="s">
        <v>155</v>
      </c>
      <c r="F119" s="4">
        <v>7378.3305369999998</v>
      </c>
      <c r="G119" s="4">
        <v>47.6</v>
      </c>
      <c r="H119" s="4">
        <v>47.3</v>
      </c>
      <c r="I119" s="4">
        <v>2425.1</v>
      </c>
      <c r="K119" s="4">
        <v>0.22</v>
      </c>
      <c r="L119" s="4">
        <v>250</v>
      </c>
      <c r="M119" s="4">
        <v>0.86970000000000003</v>
      </c>
      <c r="N119" s="4">
        <v>12.289199999999999</v>
      </c>
      <c r="O119" s="4">
        <v>0.64170000000000005</v>
      </c>
      <c r="P119" s="4">
        <v>41.414299999999997</v>
      </c>
      <c r="Q119" s="4">
        <v>41.137900000000002</v>
      </c>
      <c r="R119" s="4">
        <v>82.6</v>
      </c>
      <c r="S119" s="4">
        <v>32.638399999999997</v>
      </c>
      <c r="T119" s="4">
        <v>32.4206</v>
      </c>
      <c r="U119" s="4">
        <v>65.099999999999994</v>
      </c>
      <c r="V119" s="4">
        <v>2425.0972999999999</v>
      </c>
      <c r="Y119" s="4">
        <v>217.40600000000001</v>
      </c>
      <c r="Z119" s="4">
        <v>0</v>
      </c>
      <c r="AA119" s="4">
        <v>0.1951</v>
      </c>
      <c r="AB119" s="4" t="s">
        <v>384</v>
      </c>
      <c r="AC119" s="4">
        <v>0</v>
      </c>
      <c r="AD119" s="4">
        <v>11.8</v>
      </c>
      <c r="AE119" s="4">
        <v>842</v>
      </c>
      <c r="AF119" s="4">
        <v>876</v>
      </c>
      <c r="AG119" s="4">
        <v>877</v>
      </c>
      <c r="AH119" s="4">
        <v>76</v>
      </c>
      <c r="AI119" s="4">
        <v>17.79</v>
      </c>
      <c r="AJ119" s="4">
        <v>0.41</v>
      </c>
      <c r="AK119" s="4">
        <v>984</v>
      </c>
      <c r="AL119" s="4">
        <v>-2</v>
      </c>
      <c r="AM119" s="4">
        <v>0</v>
      </c>
      <c r="AN119" s="4">
        <v>22</v>
      </c>
      <c r="AO119" s="4">
        <v>189</v>
      </c>
      <c r="AP119" s="4">
        <v>189.9</v>
      </c>
      <c r="AQ119" s="4">
        <v>1.7</v>
      </c>
      <c r="AR119" s="4">
        <v>195</v>
      </c>
      <c r="AS119" s="4" t="s">
        <v>155</v>
      </c>
      <c r="AT119" s="4">
        <v>2</v>
      </c>
      <c r="AU119" s="5">
        <v>0.59607638888888892</v>
      </c>
      <c r="AV119" s="4">
        <v>47.163637000000001</v>
      </c>
      <c r="AW119" s="4">
        <v>-88.490949999999998</v>
      </c>
      <c r="AX119" s="4">
        <v>319.10000000000002</v>
      </c>
      <c r="AY119" s="4">
        <v>31</v>
      </c>
      <c r="AZ119" s="4">
        <v>12</v>
      </c>
      <c r="BA119" s="4">
        <v>11</v>
      </c>
      <c r="BB119" s="4" t="s">
        <v>435</v>
      </c>
      <c r="BC119" s="4">
        <v>1.2302299999999999</v>
      </c>
      <c r="BD119" s="4">
        <v>1.790691</v>
      </c>
      <c r="BE119" s="4">
        <v>2.2906909999999998</v>
      </c>
      <c r="BF119" s="4">
        <v>14.063000000000001</v>
      </c>
      <c r="BG119" s="4">
        <v>14</v>
      </c>
      <c r="BH119" s="4">
        <v>1</v>
      </c>
      <c r="BI119" s="4">
        <v>14.978999999999999</v>
      </c>
      <c r="BJ119" s="4">
        <v>2829.1880000000001</v>
      </c>
      <c r="BK119" s="4">
        <v>94.028000000000006</v>
      </c>
      <c r="BL119" s="4">
        <v>0.998</v>
      </c>
      <c r="BM119" s="4">
        <v>0.99199999999999999</v>
      </c>
      <c r="BN119" s="4">
        <v>1.99</v>
      </c>
      <c r="BO119" s="4">
        <v>0.78700000000000003</v>
      </c>
      <c r="BP119" s="4">
        <v>0.78200000000000003</v>
      </c>
      <c r="BQ119" s="4">
        <v>1.5680000000000001</v>
      </c>
      <c r="BR119" s="4">
        <v>18.461400000000001</v>
      </c>
      <c r="BU119" s="4">
        <v>9.93</v>
      </c>
      <c r="BW119" s="4">
        <v>32.662999999999997</v>
      </c>
      <c r="BX119" s="4">
        <v>0.26283200000000001</v>
      </c>
      <c r="BY119" s="4">
        <v>-5</v>
      </c>
      <c r="BZ119" s="4">
        <v>0.60609599999999997</v>
      </c>
      <c r="CA119" s="4">
        <v>6.4229570000000002</v>
      </c>
      <c r="CB119" s="4">
        <v>12.243138999999999</v>
      </c>
      <c r="CC119" s="4">
        <f t="shared" si="14"/>
        <v>1.6969452394</v>
      </c>
      <c r="CE119" s="4">
        <f t="shared" si="15"/>
        <v>13574.299393080253</v>
      </c>
      <c r="CF119" s="4">
        <f t="shared" si="16"/>
        <v>451.141537194612</v>
      </c>
      <c r="CG119" s="4">
        <f t="shared" si="17"/>
        <v>7.5231838422720001</v>
      </c>
      <c r="CH119" s="4">
        <f t="shared" si="18"/>
        <v>88.576853434770612</v>
      </c>
    </row>
    <row r="120" spans="1:86">
      <c r="A120" s="2">
        <v>42439</v>
      </c>
      <c r="B120" s="29">
        <v>0.38818146990740737</v>
      </c>
      <c r="C120" s="4">
        <v>14.131</v>
      </c>
      <c r="D120" s="4">
        <v>0.65239999999999998</v>
      </c>
      <c r="E120" s="4" t="s">
        <v>155</v>
      </c>
      <c r="F120" s="4">
        <v>6523.6881190000004</v>
      </c>
      <c r="G120" s="4">
        <v>61.1</v>
      </c>
      <c r="H120" s="4">
        <v>38.700000000000003</v>
      </c>
      <c r="I120" s="4">
        <v>2376.5</v>
      </c>
      <c r="K120" s="4">
        <v>0.2</v>
      </c>
      <c r="L120" s="4">
        <v>250</v>
      </c>
      <c r="M120" s="4">
        <v>0.87060000000000004</v>
      </c>
      <c r="N120" s="4">
        <v>12.3027</v>
      </c>
      <c r="O120" s="4">
        <v>0.56799999999999995</v>
      </c>
      <c r="P120" s="4">
        <v>53.2331</v>
      </c>
      <c r="Q120" s="4">
        <v>33.692799999999998</v>
      </c>
      <c r="R120" s="4">
        <v>86.9</v>
      </c>
      <c r="S120" s="4">
        <v>41.952399999999997</v>
      </c>
      <c r="T120" s="4">
        <v>26.553000000000001</v>
      </c>
      <c r="U120" s="4">
        <v>68.5</v>
      </c>
      <c r="V120" s="4">
        <v>2376.4605000000001</v>
      </c>
      <c r="Y120" s="4">
        <v>217.47200000000001</v>
      </c>
      <c r="Z120" s="4">
        <v>0</v>
      </c>
      <c r="AA120" s="4">
        <v>0.1741</v>
      </c>
      <c r="AB120" s="4" t="s">
        <v>384</v>
      </c>
      <c r="AC120" s="4">
        <v>0</v>
      </c>
      <c r="AD120" s="4">
        <v>11.8</v>
      </c>
      <c r="AE120" s="4">
        <v>842</v>
      </c>
      <c r="AF120" s="4">
        <v>876</v>
      </c>
      <c r="AG120" s="4">
        <v>877</v>
      </c>
      <c r="AH120" s="4">
        <v>76</v>
      </c>
      <c r="AI120" s="4">
        <v>17.79</v>
      </c>
      <c r="AJ120" s="4">
        <v>0.41</v>
      </c>
      <c r="AK120" s="4">
        <v>984</v>
      </c>
      <c r="AL120" s="4">
        <v>-2</v>
      </c>
      <c r="AM120" s="4">
        <v>0</v>
      </c>
      <c r="AN120" s="4">
        <v>22</v>
      </c>
      <c r="AO120" s="4">
        <v>189</v>
      </c>
      <c r="AP120" s="4">
        <v>190</v>
      </c>
      <c r="AQ120" s="4">
        <v>2.1</v>
      </c>
      <c r="AR120" s="4">
        <v>195</v>
      </c>
      <c r="AS120" s="4" t="s">
        <v>155</v>
      </c>
      <c r="AT120" s="4">
        <v>2</v>
      </c>
      <c r="AU120" s="5">
        <v>0.59608796296296296</v>
      </c>
      <c r="AV120" s="4">
        <v>47.163603999999999</v>
      </c>
      <c r="AW120" s="4">
        <v>-88.491127000000006</v>
      </c>
      <c r="AX120" s="4">
        <v>319.39999999999998</v>
      </c>
      <c r="AY120" s="4">
        <v>31.1</v>
      </c>
      <c r="AZ120" s="4">
        <v>12</v>
      </c>
      <c r="BA120" s="4">
        <v>11</v>
      </c>
      <c r="BB120" s="4" t="s">
        <v>435</v>
      </c>
      <c r="BC120" s="4">
        <v>1.3</v>
      </c>
      <c r="BD120" s="4">
        <v>1.6970000000000001</v>
      </c>
      <c r="BE120" s="4">
        <v>2.3485</v>
      </c>
      <c r="BF120" s="4">
        <v>14.063000000000001</v>
      </c>
      <c r="BG120" s="4">
        <v>14.08</v>
      </c>
      <c r="BH120" s="4">
        <v>1</v>
      </c>
      <c r="BI120" s="4">
        <v>14.861000000000001</v>
      </c>
      <c r="BJ120" s="4">
        <v>2846.4110000000001</v>
      </c>
      <c r="BK120" s="4">
        <v>83.635999999999996</v>
      </c>
      <c r="BL120" s="4">
        <v>1.29</v>
      </c>
      <c r="BM120" s="4">
        <v>0.81599999999999995</v>
      </c>
      <c r="BN120" s="4">
        <v>2.1059999999999999</v>
      </c>
      <c r="BO120" s="4">
        <v>1.016</v>
      </c>
      <c r="BP120" s="4">
        <v>0.64300000000000002</v>
      </c>
      <c r="BQ120" s="4">
        <v>1.66</v>
      </c>
      <c r="BR120" s="4">
        <v>18.1812</v>
      </c>
      <c r="BU120" s="4">
        <v>9.9830000000000005</v>
      </c>
      <c r="BW120" s="4">
        <v>29.292000000000002</v>
      </c>
      <c r="BX120" s="4">
        <v>0.28860000000000002</v>
      </c>
      <c r="BY120" s="4">
        <v>-5</v>
      </c>
      <c r="BZ120" s="4">
        <v>0.60599999999999998</v>
      </c>
      <c r="CA120" s="4">
        <v>7.0526619999999998</v>
      </c>
      <c r="CB120" s="4">
        <v>12.241199999999999</v>
      </c>
      <c r="CC120" s="4">
        <f t="shared" si="14"/>
        <v>1.8633133003999998</v>
      </c>
      <c r="CE120" s="4">
        <f t="shared" si="15"/>
        <v>14995.856697973255</v>
      </c>
      <c r="CF120" s="4">
        <f t="shared" si="16"/>
        <v>440.62275995690391</v>
      </c>
      <c r="CG120" s="4">
        <f t="shared" si="17"/>
        <v>8.7454419332399986</v>
      </c>
      <c r="CH120" s="4">
        <f t="shared" si="18"/>
        <v>95.784716190736802</v>
      </c>
    </row>
    <row r="121" spans="1:86">
      <c r="A121" s="2">
        <v>42439</v>
      </c>
      <c r="B121" s="29">
        <v>0.38819304398148152</v>
      </c>
      <c r="C121" s="4">
        <v>14.148</v>
      </c>
      <c r="D121" s="4">
        <v>0.55659999999999998</v>
      </c>
      <c r="E121" s="4" t="s">
        <v>155</v>
      </c>
      <c r="F121" s="4">
        <v>5565.511364</v>
      </c>
      <c r="G121" s="4">
        <v>64.2</v>
      </c>
      <c r="H121" s="4">
        <v>38.700000000000003</v>
      </c>
      <c r="I121" s="4">
        <v>2224.4</v>
      </c>
      <c r="K121" s="4">
        <v>0.2</v>
      </c>
      <c r="L121" s="4">
        <v>245</v>
      </c>
      <c r="M121" s="4">
        <v>0.87139999999999995</v>
      </c>
      <c r="N121" s="4">
        <v>12.3283</v>
      </c>
      <c r="O121" s="4">
        <v>0.48499999999999999</v>
      </c>
      <c r="P121" s="4">
        <v>55.943800000000003</v>
      </c>
      <c r="Q121" s="4">
        <v>33.723100000000002</v>
      </c>
      <c r="R121" s="4">
        <v>89.7</v>
      </c>
      <c r="S121" s="4">
        <v>44.0914</v>
      </c>
      <c r="T121" s="4">
        <v>26.578499999999998</v>
      </c>
      <c r="U121" s="4">
        <v>70.7</v>
      </c>
      <c r="V121" s="4">
        <v>2224.38</v>
      </c>
      <c r="Y121" s="4">
        <v>213.66399999999999</v>
      </c>
      <c r="Z121" s="4">
        <v>0</v>
      </c>
      <c r="AA121" s="4">
        <v>0.17430000000000001</v>
      </c>
      <c r="AB121" s="4" t="s">
        <v>384</v>
      </c>
      <c r="AC121" s="4">
        <v>0</v>
      </c>
      <c r="AD121" s="4">
        <v>11.8</v>
      </c>
      <c r="AE121" s="4">
        <v>842</v>
      </c>
      <c r="AF121" s="4">
        <v>875</v>
      </c>
      <c r="AG121" s="4">
        <v>878</v>
      </c>
      <c r="AH121" s="4">
        <v>76</v>
      </c>
      <c r="AI121" s="4">
        <v>17.809999999999999</v>
      </c>
      <c r="AJ121" s="4">
        <v>0.41</v>
      </c>
      <c r="AK121" s="4">
        <v>983</v>
      </c>
      <c r="AL121" s="4">
        <v>-2</v>
      </c>
      <c r="AM121" s="4">
        <v>0</v>
      </c>
      <c r="AN121" s="4">
        <v>22</v>
      </c>
      <c r="AO121" s="4">
        <v>189</v>
      </c>
      <c r="AP121" s="4">
        <v>190</v>
      </c>
      <c r="AQ121" s="4">
        <v>1.8</v>
      </c>
      <c r="AR121" s="4">
        <v>195</v>
      </c>
      <c r="AS121" s="4" t="s">
        <v>155</v>
      </c>
      <c r="AT121" s="4">
        <v>2</v>
      </c>
      <c r="AU121" s="5">
        <v>0.59609953703703711</v>
      </c>
      <c r="AV121" s="4">
        <v>47.163563000000003</v>
      </c>
      <c r="AW121" s="4">
        <v>-88.491308000000004</v>
      </c>
      <c r="AX121" s="4">
        <v>319.39999999999998</v>
      </c>
      <c r="AY121" s="4">
        <v>31.5</v>
      </c>
      <c r="AZ121" s="4">
        <v>12</v>
      </c>
      <c r="BA121" s="4">
        <v>11</v>
      </c>
      <c r="BB121" s="4" t="s">
        <v>435</v>
      </c>
      <c r="BC121" s="4">
        <v>1.3</v>
      </c>
      <c r="BD121" s="4">
        <v>1.0303</v>
      </c>
      <c r="BE121" s="4">
        <v>2</v>
      </c>
      <c r="BF121" s="4">
        <v>14.063000000000001</v>
      </c>
      <c r="BG121" s="4">
        <v>14.18</v>
      </c>
      <c r="BH121" s="4">
        <v>1.01</v>
      </c>
      <c r="BI121" s="4">
        <v>14.757999999999999</v>
      </c>
      <c r="BJ121" s="4">
        <v>2868.27</v>
      </c>
      <c r="BK121" s="4">
        <v>71.814999999999998</v>
      </c>
      <c r="BL121" s="4">
        <v>1.363</v>
      </c>
      <c r="BM121" s="4">
        <v>0.82199999999999995</v>
      </c>
      <c r="BN121" s="4">
        <v>2.1850000000000001</v>
      </c>
      <c r="BO121" s="4">
        <v>1.0740000000000001</v>
      </c>
      <c r="BP121" s="4">
        <v>0.64800000000000002</v>
      </c>
      <c r="BQ121" s="4">
        <v>1.722</v>
      </c>
      <c r="BR121" s="4">
        <v>17.1128</v>
      </c>
      <c r="BU121" s="4">
        <v>9.8629999999999995</v>
      </c>
      <c r="BW121" s="4">
        <v>29.481999999999999</v>
      </c>
      <c r="BX121" s="4">
        <v>0.32535199999999997</v>
      </c>
      <c r="BY121" s="4">
        <v>-5</v>
      </c>
      <c r="BZ121" s="4">
        <v>0.606904</v>
      </c>
      <c r="CA121" s="4">
        <v>7.9507899999999996</v>
      </c>
      <c r="CB121" s="4">
        <v>12.259461</v>
      </c>
      <c r="CC121" s="4">
        <f t="shared" si="14"/>
        <v>2.1005987179999996</v>
      </c>
      <c r="CE121" s="4">
        <f t="shared" si="15"/>
        <v>17035.3442876751</v>
      </c>
      <c r="CF121" s="4">
        <f t="shared" si="16"/>
        <v>426.52652993594995</v>
      </c>
      <c r="CG121" s="4">
        <f t="shared" si="17"/>
        <v>10.227371503859999</v>
      </c>
      <c r="CH121" s="4">
        <f t="shared" si="18"/>
        <v>101.63702849666399</v>
      </c>
    </row>
    <row r="122" spans="1:86">
      <c r="A122" s="2">
        <v>42439</v>
      </c>
      <c r="B122" s="29">
        <v>0.38820461805555556</v>
      </c>
      <c r="C122" s="4">
        <v>14.143000000000001</v>
      </c>
      <c r="D122" s="4">
        <v>0.66539999999999999</v>
      </c>
      <c r="E122" s="4" t="s">
        <v>155</v>
      </c>
      <c r="F122" s="4">
        <v>6653.6810340000002</v>
      </c>
      <c r="G122" s="4">
        <v>61.1</v>
      </c>
      <c r="H122" s="4">
        <v>38.700000000000003</v>
      </c>
      <c r="I122" s="4">
        <v>2153.1999999999998</v>
      </c>
      <c r="K122" s="4">
        <v>0.2</v>
      </c>
      <c r="L122" s="4">
        <v>242</v>
      </c>
      <c r="M122" s="4">
        <v>0.87060000000000004</v>
      </c>
      <c r="N122" s="4">
        <v>12.3127</v>
      </c>
      <c r="O122" s="4">
        <v>0.57930000000000004</v>
      </c>
      <c r="P122" s="4">
        <v>53.228000000000002</v>
      </c>
      <c r="Q122" s="4">
        <v>33.652500000000003</v>
      </c>
      <c r="R122" s="4">
        <v>86.9</v>
      </c>
      <c r="S122" s="4">
        <v>41.948700000000002</v>
      </c>
      <c r="T122" s="4">
        <v>26.5214</v>
      </c>
      <c r="U122" s="4">
        <v>68.5</v>
      </c>
      <c r="V122" s="4">
        <v>2153.1813000000002</v>
      </c>
      <c r="Y122" s="4">
        <v>210.684</v>
      </c>
      <c r="Z122" s="4">
        <v>0</v>
      </c>
      <c r="AA122" s="4">
        <v>0.1741</v>
      </c>
      <c r="AB122" s="4" t="s">
        <v>384</v>
      </c>
      <c r="AC122" s="4">
        <v>0</v>
      </c>
      <c r="AD122" s="4">
        <v>11.9</v>
      </c>
      <c r="AE122" s="4">
        <v>842</v>
      </c>
      <c r="AF122" s="4">
        <v>874</v>
      </c>
      <c r="AG122" s="4">
        <v>878</v>
      </c>
      <c r="AH122" s="4">
        <v>76</v>
      </c>
      <c r="AI122" s="4">
        <v>17.79</v>
      </c>
      <c r="AJ122" s="4">
        <v>0.41</v>
      </c>
      <c r="AK122" s="4">
        <v>984</v>
      </c>
      <c r="AL122" s="4">
        <v>-2</v>
      </c>
      <c r="AM122" s="4">
        <v>0</v>
      </c>
      <c r="AN122" s="4">
        <v>22</v>
      </c>
      <c r="AO122" s="4">
        <v>189</v>
      </c>
      <c r="AP122" s="4">
        <v>190</v>
      </c>
      <c r="AQ122" s="4">
        <v>2</v>
      </c>
      <c r="AR122" s="4">
        <v>195</v>
      </c>
      <c r="AS122" s="4" t="s">
        <v>155</v>
      </c>
      <c r="AT122" s="4">
        <v>2</v>
      </c>
      <c r="AU122" s="5">
        <v>0.59611111111111115</v>
      </c>
      <c r="AV122" s="4">
        <v>47.163502000000001</v>
      </c>
      <c r="AW122" s="4">
        <v>-88.491478000000001</v>
      </c>
      <c r="AX122" s="4">
        <v>319</v>
      </c>
      <c r="AY122" s="4">
        <v>32</v>
      </c>
      <c r="AZ122" s="4">
        <v>12</v>
      </c>
      <c r="BA122" s="4">
        <v>11</v>
      </c>
      <c r="BB122" s="4" t="s">
        <v>435</v>
      </c>
      <c r="BC122" s="4">
        <v>1.3303</v>
      </c>
      <c r="BD122" s="4">
        <v>1.0697000000000001</v>
      </c>
      <c r="BE122" s="4">
        <v>2.0303</v>
      </c>
      <c r="BF122" s="4">
        <v>14.063000000000001</v>
      </c>
      <c r="BG122" s="4">
        <v>14.09</v>
      </c>
      <c r="BH122" s="4">
        <v>1</v>
      </c>
      <c r="BI122" s="4">
        <v>14.864000000000001</v>
      </c>
      <c r="BJ122" s="4">
        <v>2848.9459999999999</v>
      </c>
      <c r="BK122" s="4">
        <v>85.308000000000007</v>
      </c>
      <c r="BL122" s="4">
        <v>1.29</v>
      </c>
      <c r="BM122" s="4">
        <v>0.81499999999999995</v>
      </c>
      <c r="BN122" s="4">
        <v>2.105</v>
      </c>
      <c r="BO122" s="4">
        <v>1.016</v>
      </c>
      <c r="BP122" s="4">
        <v>0.64300000000000002</v>
      </c>
      <c r="BQ122" s="4">
        <v>1.659</v>
      </c>
      <c r="BR122" s="4">
        <v>16.474399999999999</v>
      </c>
      <c r="BU122" s="4">
        <v>9.6720000000000006</v>
      </c>
      <c r="BW122" s="4">
        <v>29.294</v>
      </c>
      <c r="BX122" s="4">
        <v>0.38866400000000001</v>
      </c>
      <c r="BY122" s="4">
        <v>-5</v>
      </c>
      <c r="BZ122" s="4">
        <v>0.60880800000000002</v>
      </c>
      <c r="CA122" s="4">
        <v>9.4979759999999995</v>
      </c>
      <c r="CB122" s="4">
        <v>12.297922</v>
      </c>
      <c r="CC122" s="4">
        <f t="shared" si="14"/>
        <v>2.5093652592</v>
      </c>
      <c r="CE122" s="4">
        <f t="shared" si="15"/>
        <v>20213.237887772109</v>
      </c>
      <c r="CF122" s="4">
        <f t="shared" si="16"/>
        <v>605.25924244617602</v>
      </c>
      <c r="CG122" s="4">
        <f t="shared" si="17"/>
        <v>11.770585211447999</v>
      </c>
      <c r="CH122" s="4">
        <f t="shared" si="18"/>
        <v>116.88567149335678</v>
      </c>
    </row>
    <row r="123" spans="1:86">
      <c r="A123" s="2">
        <v>42439</v>
      </c>
      <c r="B123" s="29">
        <v>0.38821619212962966</v>
      </c>
      <c r="C123" s="4">
        <v>14.14</v>
      </c>
      <c r="D123" s="4">
        <v>0.44900000000000001</v>
      </c>
      <c r="E123" s="4" t="s">
        <v>155</v>
      </c>
      <c r="F123" s="4">
        <v>4489.8879310000002</v>
      </c>
      <c r="G123" s="4">
        <v>50.5</v>
      </c>
      <c r="H123" s="4">
        <v>38.6</v>
      </c>
      <c r="I123" s="4">
        <v>2198.8000000000002</v>
      </c>
      <c r="K123" s="4">
        <v>0.2</v>
      </c>
      <c r="L123" s="4">
        <v>247</v>
      </c>
      <c r="M123" s="4">
        <v>0.87250000000000005</v>
      </c>
      <c r="N123" s="4">
        <v>12.3368</v>
      </c>
      <c r="O123" s="4">
        <v>0.39169999999999999</v>
      </c>
      <c r="P123" s="4">
        <v>44.045200000000001</v>
      </c>
      <c r="Q123" s="4">
        <v>33.716099999999997</v>
      </c>
      <c r="R123" s="4">
        <v>77.8</v>
      </c>
      <c r="S123" s="4">
        <v>34.713700000000003</v>
      </c>
      <c r="T123" s="4">
        <v>26.572900000000001</v>
      </c>
      <c r="U123" s="4">
        <v>61.3</v>
      </c>
      <c r="V123" s="4">
        <v>2198.8294000000001</v>
      </c>
      <c r="Y123" s="4">
        <v>215.71899999999999</v>
      </c>
      <c r="Z123" s="4">
        <v>0</v>
      </c>
      <c r="AA123" s="4">
        <v>0.17449999999999999</v>
      </c>
      <c r="AB123" s="4" t="s">
        <v>384</v>
      </c>
      <c r="AC123" s="4">
        <v>0</v>
      </c>
      <c r="AD123" s="4">
        <v>11.8</v>
      </c>
      <c r="AE123" s="4">
        <v>843</v>
      </c>
      <c r="AF123" s="4">
        <v>876</v>
      </c>
      <c r="AG123" s="4">
        <v>877</v>
      </c>
      <c r="AH123" s="4">
        <v>76</v>
      </c>
      <c r="AI123" s="4">
        <v>17.809999999999999</v>
      </c>
      <c r="AJ123" s="4">
        <v>0.41</v>
      </c>
      <c r="AK123" s="4">
        <v>983</v>
      </c>
      <c r="AL123" s="4">
        <v>-2</v>
      </c>
      <c r="AM123" s="4">
        <v>0</v>
      </c>
      <c r="AN123" s="4">
        <v>22</v>
      </c>
      <c r="AO123" s="4">
        <v>189</v>
      </c>
      <c r="AP123" s="4">
        <v>189.1</v>
      </c>
      <c r="AQ123" s="4">
        <v>2</v>
      </c>
      <c r="AR123" s="4">
        <v>195</v>
      </c>
      <c r="AS123" s="4" t="s">
        <v>155</v>
      </c>
      <c r="AT123" s="4">
        <v>2</v>
      </c>
      <c r="AU123" s="5">
        <v>0.59612268518518519</v>
      </c>
      <c r="AV123" s="4">
        <v>47.163415000000001</v>
      </c>
      <c r="AW123" s="4">
        <v>-88.491632999999993</v>
      </c>
      <c r="AX123" s="4">
        <v>318.8</v>
      </c>
      <c r="AY123" s="4">
        <v>32.299999999999997</v>
      </c>
      <c r="AZ123" s="4">
        <v>12</v>
      </c>
      <c r="BA123" s="4">
        <v>11</v>
      </c>
      <c r="BB123" s="4" t="s">
        <v>435</v>
      </c>
      <c r="BC123" s="4">
        <v>1.4</v>
      </c>
      <c r="BD123" s="4">
        <v>1.0303</v>
      </c>
      <c r="BE123" s="4">
        <v>2.1</v>
      </c>
      <c r="BF123" s="4">
        <v>14.063000000000001</v>
      </c>
      <c r="BG123" s="4">
        <v>14.3</v>
      </c>
      <c r="BH123" s="4">
        <v>1.02</v>
      </c>
      <c r="BI123" s="4">
        <v>14.616</v>
      </c>
      <c r="BJ123" s="4">
        <v>2889.663</v>
      </c>
      <c r="BK123" s="4">
        <v>58.4</v>
      </c>
      <c r="BL123" s="4">
        <v>1.08</v>
      </c>
      <c r="BM123" s="4">
        <v>0.82699999999999996</v>
      </c>
      <c r="BN123" s="4">
        <v>1.907</v>
      </c>
      <c r="BO123" s="4">
        <v>0.85099999999999998</v>
      </c>
      <c r="BP123" s="4">
        <v>0.65200000000000002</v>
      </c>
      <c r="BQ123" s="4">
        <v>1.5029999999999999</v>
      </c>
      <c r="BR123" s="4">
        <v>17.0307</v>
      </c>
      <c r="BU123" s="4">
        <v>10.025</v>
      </c>
      <c r="BW123" s="4">
        <v>29.718</v>
      </c>
      <c r="BX123" s="4">
        <v>0.33900799999999998</v>
      </c>
      <c r="BY123" s="4">
        <v>-5</v>
      </c>
      <c r="BZ123" s="4">
        <v>0.60629100000000002</v>
      </c>
      <c r="CA123" s="4">
        <v>8.2845080000000006</v>
      </c>
      <c r="CB123" s="4">
        <v>12.247071999999999</v>
      </c>
      <c r="CC123" s="4">
        <f t="shared" si="14"/>
        <v>2.1887670136000001</v>
      </c>
      <c r="CE123" s="4">
        <f t="shared" si="15"/>
        <v>17882.758871880589</v>
      </c>
      <c r="CF123" s="4">
        <f t="shared" si="16"/>
        <v>361.41000459840006</v>
      </c>
      <c r="CG123" s="4">
        <f t="shared" si="17"/>
        <v>9.3013567964279993</v>
      </c>
      <c r="CH123" s="4">
        <f t="shared" si="18"/>
        <v>105.3949548855132</v>
      </c>
    </row>
    <row r="124" spans="1:86">
      <c r="A124" s="2">
        <v>42439</v>
      </c>
      <c r="B124" s="29">
        <v>0.38822776620370369</v>
      </c>
      <c r="C124" s="4">
        <v>14.029</v>
      </c>
      <c r="D124" s="4">
        <v>0.30570000000000003</v>
      </c>
      <c r="E124" s="4" t="s">
        <v>155</v>
      </c>
      <c r="F124" s="4">
        <v>3057.1098270000002</v>
      </c>
      <c r="G124" s="4">
        <v>84.9</v>
      </c>
      <c r="H124" s="4">
        <v>38.6</v>
      </c>
      <c r="I124" s="4">
        <v>2431.1999999999998</v>
      </c>
      <c r="K124" s="4">
        <v>0.2</v>
      </c>
      <c r="L124" s="4">
        <v>262</v>
      </c>
      <c r="M124" s="4">
        <v>0.87439999999999996</v>
      </c>
      <c r="N124" s="4">
        <v>12.266400000000001</v>
      </c>
      <c r="O124" s="4">
        <v>0.26729999999999998</v>
      </c>
      <c r="P124" s="4">
        <v>74.2136</v>
      </c>
      <c r="Q124" s="4">
        <v>33.750599999999999</v>
      </c>
      <c r="R124" s="4">
        <v>108</v>
      </c>
      <c r="S124" s="4">
        <v>58.490900000000003</v>
      </c>
      <c r="T124" s="4">
        <v>26.600300000000001</v>
      </c>
      <c r="U124" s="4">
        <v>85.1</v>
      </c>
      <c r="V124" s="4">
        <v>2431.1608000000001</v>
      </c>
      <c r="Y124" s="4">
        <v>228.81399999999999</v>
      </c>
      <c r="Z124" s="4">
        <v>0</v>
      </c>
      <c r="AA124" s="4">
        <v>0.1749</v>
      </c>
      <c r="AB124" s="4" t="s">
        <v>384</v>
      </c>
      <c r="AC124" s="4">
        <v>0</v>
      </c>
      <c r="AD124" s="4">
        <v>11.8</v>
      </c>
      <c r="AE124" s="4">
        <v>842</v>
      </c>
      <c r="AF124" s="4">
        <v>875</v>
      </c>
      <c r="AG124" s="4">
        <v>878</v>
      </c>
      <c r="AH124" s="4">
        <v>76</v>
      </c>
      <c r="AI124" s="4">
        <v>17.809999999999999</v>
      </c>
      <c r="AJ124" s="4">
        <v>0.41</v>
      </c>
      <c r="AK124" s="4">
        <v>983</v>
      </c>
      <c r="AL124" s="4">
        <v>-2</v>
      </c>
      <c r="AM124" s="4">
        <v>0</v>
      </c>
      <c r="AN124" s="4">
        <v>22</v>
      </c>
      <c r="AO124" s="4">
        <v>189</v>
      </c>
      <c r="AP124" s="4">
        <v>189</v>
      </c>
      <c r="AQ124" s="4">
        <v>2</v>
      </c>
      <c r="AR124" s="4">
        <v>195</v>
      </c>
      <c r="AS124" s="4" t="s">
        <v>155</v>
      </c>
      <c r="AT124" s="4">
        <v>2</v>
      </c>
      <c r="AU124" s="5">
        <v>0.59613425925925922</v>
      </c>
      <c r="AV124" s="4">
        <v>47.163319000000001</v>
      </c>
      <c r="AW124" s="4">
        <v>-88.491769000000005</v>
      </c>
      <c r="AX124" s="4">
        <v>318.60000000000002</v>
      </c>
      <c r="AY124" s="4">
        <v>32.799999999999997</v>
      </c>
      <c r="AZ124" s="4">
        <v>12</v>
      </c>
      <c r="BA124" s="4">
        <v>11</v>
      </c>
      <c r="BB124" s="4" t="s">
        <v>435</v>
      </c>
      <c r="BC124" s="4">
        <v>1.3696999999999999</v>
      </c>
      <c r="BD124" s="4">
        <v>1.1000000000000001</v>
      </c>
      <c r="BE124" s="4">
        <v>2.0697000000000001</v>
      </c>
      <c r="BF124" s="4">
        <v>14.063000000000001</v>
      </c>
      <c r="BG124" s="4">
        <v>14.53</v>
      </c>
      <c r="BH124" s="4">
        <v>1.03</v>
      </c>
      <c r="BI124" s="4">
        <v>14.368</v>
      </c>
      <c r="BJ124" s="4">
        <v>2911.886</v>
      </c>
      <c r="BK124" s="4">
        <v>40.387</v>
      </c>
      <c r="BL124" s="4">
        <v>1.845</v>
      </c>
      <c r="BM124" s="4">
        <v>0.83899999999999997</v>
      </c>
      <c r="BN124" s="4">
        <v>2.6840000000000002</v>
      </c>
      <c r="BO124" s="4">
        <v>1.454</v>
      </c>
      <c r="BP124" s="4">
        <v>0.66100000000000003</v>
      </c>
      <c r="BQ124" s="4">
        <v>2.1150000000000002</v>
      </c>
      <c r="BR124" s="4">
        <v>19.0839</v>
      </c>
      <c r="BU124" s="4">
        <v>10.776999999999999</v>
      </c>
      <c r="BW124" s="4">
        <v>30.184000000000001</v>
      </c>
      <c r="BX124" s="4">
        <v>0.38361899999999999</v>
      </c>
      <c r="BY124" s="4">
        <v>-5</v>
      </c>
      <c r="BZ124" s="4">
        <v>0.60419199999999995</v>
      </c>
      <c r="CA124" s="4">
        <v>9.3746799999999997</v>
      </c>
      <c r="CB124" s="4">
        <v>12.204682</v>
      </c>
      <c r="CC124" s="4">
        <f t="shared" si="14"/>
        <v>2.4767904559999998</v>
      </c>
      <c r="CE124" s="4">
        <f t="shared" si="15"/>
        <v>20391.60558652056</v>
      </c>
      <c r="CF124" s="4">
        <f t="shared" si="16"/>
        <v>282.82555526651998</v>
      </c>
      <c r="CG124" s="4">
        <f t="shared" si="17"/>
        <v>14.811103805400002</v>
      </c>
      <c r="CH124" s="4">
        <f t="shared" si="18"/>
        <v>133.642375372044</v>
      </c>
    </row>
    <row r="125" spans="1:86">
      <c r="A125" s="2">
        <v>42439</v>
      </c>
      <c r="B125" s="29">
        <v>0.38823934027777779</v>
      </c>
      <c r="C125" s="4">
        <v>13.837999999999999</v>
      </c>
      <c r="D125" s="4">
        <v>0.25559999999999999</v>
      </c>
      <c r="E125" s="4" t="s">
        <v>155</v>
      </c>
      <c r="F125" s="4">
        <v>2555.6783099999998</v>
      </c>
      <c r="G125" s="4">
        <v>148.9</v>
      </c>
      <c r="H125" s="4">
        <v>38.6</v>
      </c>
      <c r="I125" s="4">
        <v>2459.5</v>
      </c>
      <c r="K125" s="4">
        <v>0.2</v>
      </c>
      <c r="L125" s="4">
        <v>244</v>
      </c>
      <c r="M125" s="4">
        <v>0.87629999999999997</v>
      </c>
      <c r="N125" s="4">
        <v>12.1267</v>
      </c>
      <c r="O125" s="4">
        <v>0.224</v>
      </c>
      <c r="P125" s="4">
        <v>130.517</v>
      </c>
      <c r="Q125" s="4">
        <v>33.826599999999999</v>
      </c>
      <c r="R125" s="4">
        <v>164.3</v>
      </c>
      <c r="S125" s="4">
        <v>102.85980000000001</v>
      </c>
      <c r="T125" s="4">
        <v>26.6586</v>
      </c>
      <c r="U125" s="4">
        <v>129.5</v>
      </c>
      <c r="V125" s="4">
        <v>2459.4555999999998</v>
      </c>
      <c r="Y125" s="4">
        <v>213.51599999999999</v>
      </c>
      <c r="Z125" s="4">
        <v>0</v>
      </c>
      <c r="AA125" s="4">
        <v>0.17530000000000001</v>
      </c>
      <c r="AB125" s="4" t="s">
        <v>384</v>
      </c>
      <c r="AC125" s="4">
        <v>0</v>
      </c>
      <c r="AD125" s="4">
        <v>11.8</v>
      </c>
      <c r="AE125" s="4">
        <v>842</v>
      </c>
      <c r="AF125" s="4">
        <v>876</v>
      </c>
      <c r="AG125" s="4">
        <v>878</v>
      </c>
      <c r="AH125" s="4">
        <v>76</v>
      </c>
      <c r="AI125" s="4">
        <v>17.79</v>
      </c>
      <c r="AJ125" s="4">
        <v>0.41</v>
      </c>
      <c r="AK125" s="4">
        <v>984</v>
      </c>
      <c r="AL125" s="4">
        <v>-2</v>
      </c>
      <c r="AM125" s="4">
        <v>0</v>
      </c>
      <c r="AN125" s="4">
        <v>22</v>
      </c>
      <c r="AO125" s="4">
        <v>189.9</v>
      </c>
      <c r="AP125" s="4">
        <v>189</v>
      </c>
      <c r="AQ125" s="4">
        <v>2.2999999999999998</v>
      </c>
      <c r="AR125" s="4">
        <v>195</v>
      </c>
      <c r="AS125" s="4" t="s">
        <v>155</v>
      </c>
      <c r="AT125" s="4">
        <v>2</v>
      </c>
      <c r="AU125" s="5">
        <v>0.59614583333333326</v>
      </c>
      <c r="AV125" s="4">
        <v>47.163210999999997</v>
      </c>
      <c r="AW125" s="4">
        <v>-88.491879999999995</v>
      </c>
      <c r="AX125" s="4">
        <v>318.39999999999998</v>
      </c>
      <c r="AY125" s="4">
        <v>32.5</v>
      </c>
      <c r="AZ125" s="4">
        <v>12</v>
      </c>
      <c r="BA125" s="4">
        <v>11</v>
      </c>
      <c r="BB125" s="4" t="s">
        <v>435</v>
      </c>
      <c r="BC125" s="4">
        <v>1.2697000000000001</v>
      </c>
      <c r="BD125" s="4">
        <v>1.1000000000000001</v>
      </c>
      <c r="BE125" s="4">
        <v>1.9091</v>
      </c>
      <c r="BF125" s="4">
        <v>14.063000000000001</v>
      </c>
      <c r="BG125" s="4">
        <v>14.76</v>
      </c>
      <c r="BH125" s="4">
        <v>1.05</v>
      </c>
      <c r="BI125" s="4">
        <v>14.111000000000001</v>
      </c>
      <c r="BJ125" s="4">
        <v>2920.04</v>
      </c>
      <c r="BK125" s="4">
        <v>34.323999999999998</v>
      </c>
      <c r="BL125" s="4">
        <v>3.2909999999999999</v>
      </c>
      <c r="BM125" s="4">
        <v>0.85299999999999998</v>
      </c>
      <c r="BN125" s="4">
        <v>4.1440000000000001</v>
      </c>
      <c r="BO125" s="4">
        <v>2.5939999999999999</v>
      </c>
      <c r="BP125" s="4">
        <v>0.67200000000000004</v>
      </c>
      <c r="BQ125" s="4">
        <v>3.266</v>
      </c>
      <c r="BR125" s="4">
        <v>19.583100000000002</v>
      </c>
      <c r="BU125" s="4">
        <v>10.201000000000001</v>
      </c>
      <c r="BW125" s="4">
        <v>30.686</v>
      </c>
      <c r="BX125" s="4">
        <v>0.43058400000000002</v>
      </c>
      <c r="BY125" s="4">
        <v>-5</v>
      </c>
      <c r="BZ125" s="4">
        <v>0.604904</v>
      </c>
      <c r="CA125" s="4">
        <v>10.522397</v>
      </c>
      <c r="CB125" s="4">
        <v>12.219061</v>
      </c>
      <c r="CC125" s="4">
        <f t="shared" si="14"/>
        <v>2.7800172873999998</v>
      </c>
      <c r="CE125" s="4">
        <f t="shared" si="15"/>
        <v>22952.187641502358</v>
      </c>
      <c r="CF125" s="4">
        <f t="shared" si="16"/>
        <v>269.79455370711599</v>
      </c>
      <c r="CG125" s="4">
        <f t="shared" si="17"/>
        <v>25.671513005694003</v>
      </c>
      <c r="CH125" s="4">
        <f t="shared" si="18"/>
        <v>153.92768105995293</v>
      </c>
    </row>
    <row r="126" spans="1:86">
      <c r="A126" s="2">
        <v>42439</v>
      </c>
      <c r="B126" s="29">
        <v>0.38825091435185183</v>
      </c>
      <c r="C126" s="4">
        <v>13.773999999999999</v>
      </c>
      <c r="D126" s="4">
        <v>0.56330000000000002</v>
      </c>
      <c r="E126" s="4" t="s">
        <v>155</v>
      </c>
      <c r="F126" s="4">
        <v>5633.181818</v>
      </c>
      <c r="G126" s="4">
        <v>400.8</v>
      </c>
      <c r="H126" s="4">
        <v>38.5</v>
      </c>
      <c r="I126" s="4">
        <v>2471.8000000000002</v>
      </c>
      <c r="K126" s="4">
        <v>0.45</v>
      </c>
      <c r="L126" s="4">
        <v>242</v>
      </c>
      <c r="M126" s="4">
        <v>0.87409999999999999</v>
      </c>
      <c r="N126" s="4">
        <v>12.0396</v>
      </c>
      <c r="O126" s="4">
        <v>0.4924</v>
      </c>
      <c r="P126" s="4">
        <v>350.37830000000002</v>
      </c>
      <c r="Q126" s="4">
        <v>33.652799999999999</v>
      </c>
      <c r="R126" s="4">
        <v>384</v>
      </c>
      <c r="S126" s="4">
        <v>276.12959999999998</v>
      </c>
      <c r="T126" s="4">
        <v>26.5214</v>
      </c>
      <c r="U126" s="4">
        <v>302.7</v>
      </c>
      <c r="V126" s="4">
        <v>2471.7903000000001</v>
      </c>
      <c r="Y126" s="4">
        <v>211.571</v>
      </c>
      <c r="Z126" s="4">
        <v>0</v>
      </c>
      <c r="AA126" s="4">
        <v>0.39019999999999999</v>
      </c>
      <c r="AB126" s="4" t="s">
        <v>384</v>
      </c>
      <c r="AC126" s="4">
        <v>0</v>
      </c>
      <c r="AD126" s="4">
        <v>11.8</v>
      </c>
      <c r="AE126" s="4">
        <v>842</v>
      </c>
      <c r="AF126" s="4">
        <v>875</v>
      </c>
      <c r="AG126" s="4">
        <v>877</v>
      </c>
      <c r="AH126" s="4">
        <v>76</v>
      </c>
      <c r="AI126" s="4">
        <v>17.79</v>
      </c>
      <c r="AJ126" s="4">
        <v>0.41</v>
      </c>
      <c r="AK126" s="4">
        <v>984</v>
      </c>
      <c r="AL126" s="4">
        <v>-2</v>
      </c>
      <c r="AM126" s="4">
        <v>0</v>
      </c>
      <c r="AN126" s="4">
        <v>22</v>
      </c>
      <c r="AO126" s="4">
        <v>190</v>
      </c>
      <c r="AP126" s="4">
        <v>189</v>
      </c>
      <c r="AQ126" s="4">
        <v>2.2000000000000002</v>
      </c>
      <c r="AR126" s="4">
        <v>195</v>
      </c>
      <c r="AS126" s="4" t="s">
        <v>155</v>
      </c>
      <c r="AT126" s="4">
        <v>2</v>
      </c>
      <c r="AU126" s="5">
        <v>0.59615740740740741</v>
      </c>
      <c r="AV126" s="4">
        <v>47.163088000000002</v>
      </c>
      <c r="AW126" s="4">
        <v>-88.491951999999998</v>
      </c>
      <c r="AX126" s="4">
        <v>318.2</v>
      </c>
      <c r="AY126" s="4">
        <v>32.5</v>
      </c>
      <c r="AZ126" s="4">
        <v>12</v>
      </c>
      <c r="BA126" s="4">
        <v>11</v>
      </c>
      <c r="BB126" s="4" t="s">
        <v>435</v>
      </c>
      <c r="BC126" s="4">
        <v>1.1091</v>
      </c>
      <c r="BD126" s="4">
        <v>1.1303000000000001</v>
      </c>
      <c r="BE126" s="4">
        <v>1.7</v>
      </c>
      <c r="BF126" s="4">
        <v>14.063000000000001</v>
      </c>
      <c r="BG126" s="4">
        <v>14.49</v>
      </c>
      <c r="BH126" s="4">
        <v>1.03</v>
      </c>
      <c r="BI126" s="4">
        <v>14.404</v>
      </c>
      <c r="BJ126" s="4">
        <v>2857.509</v>
      </c>
      <c r="BK126" s="4">
        <v>74.382000000000005</v>
      </c>
      <c r="BL126" s="4">
        <v>8.7089999999999996</v>
      </c>
      <c r="BM126" s="4">
        <v>0.83599999999999997</v>
      </c>
      <c r="BN126" s="4">
        <v>9.5449999999999999</v>
      </c>
      <c r="BO126" s="4">
        <v>6.8630000000000004</v>
      </c>
      <c r="BP126" s="4">
        <v>0.65900000000000003</v>
      </c>
      <c r="BQ126" s="4">
        <v>7.5220000000000002</v>
      </c>
      <c r="BR126" s="4">
        <v>19.399100000000001</v>
      </c>
      <c r="BU126" s="4">
        <v>9.9629999999999992</v>
      </c>
      <c r="BW126" s="4">
        <v>67.335999999999999</v>
      </c>
      <c r="BX126" s="4">
        <v>0.53444000000000003</v>
      </c>
      <c r="BY126" s="4">
        <v>-5</v>
      </c>
      <c r="BZ126" s="4">
        <v>0.60228800000000005</v>
      </c>
      <c r="CA126" s="4">
        <v>13.060378</v>
      </c>
      <c r="CB126" s="4">
        <v>12.166218000000001</v>
      </c>
      <c r="CC126" s="4">
        <f t="shared" si="14"/>
        <v>3.4505518675999998</v>
      </c>
      <c r="CE126" s="4">
        <f t="shared" si="15"/>
        <v>27878.150315766292</v>
      </c>
      <c r="CF126" s="4">
        <f t="shared" si="16"/>
        <v>725.67840618781202</v>
      </c>
      <c r="CG126" s="4">
        <f t="shared" si="17"/>
        <v>73.385401997052</v>
      </c>
      <c r="CH126" s="4">
        <f t="shared" si="18"/>
        <v>189.2596054082706</v>
      </c>
    </row>
    <row r="127" spans="1:86">
      <c r="A127" s="2">
        <v>42439</v>
      </c>
      <c r="B127" s="29">
        <v>0.38826248842592598</v>
      </c>
      <c r="C127" s="4">
        <v>13.816000000000001</v>
      </c>
      <c r="D127" s="4">
        <v>0.8952</v>
      </c>
      <c r="E127" s="4" t="s">
        <v>155</v>
      </c>
      <c r="F127" s="4">
        <v>8951.8623480000006</v>
      </c>
      <c r="G127" s="4">
        <v>467.2</v>
      </c>
      <c r="H127" s="4">
        <v>38.4</v>
      </c>
      <c r="I127" s="4">
        <v>2649.9</v>
      </c>
      <c r="K127" s="4">
        <v>0.7</v>
      </c>
      <c r="L127" s="4">
        <v>242</v>
      </c>
      <c r="M127" s="4">
        <v>0.87070000000000003</v>
      </c>
      <c r="N127" s="4">
        <v>12.0299</v>
      </c>
      <c r="O127" s="4">
        <v>0.77949999999999997</v>
      </c>
      <c r="P127" s="4">
        <v>406.80459999999999</v>
      </c>
      <c r="Q127" s="4">
        <v>33.397100000000002</v>
      </c>
      <c r="R127" s="4">
        <v>440.2</v>
      </c>
      <c r="S127" s="4">
        <v>320.59859999999998</v>
      </c>
      <c r="T127" s="4">
        <v>26.319900000000001</v>
      </c>
      <c r="U127" s="4">
        <v>346.9</v>
      </c>
      <c r="V127" s="4">
        <v>2649.9321</v>
      </c>
      <c r="Y127" s="4">
        <v>210.982</v>
      </c>
      <c r="Z127" s="4">
        <v>0</v>
      </c>
      <c r="AA127" s="4">
        <v>0.60950000000000004</v>
      </c>
      <c r="AB127" s="4" t="s">
        <v>384</v>
      </c>
      <c r="AC127" s="4">
        <v>0</v>
      </c>
      <c r="AD127" s="4">
        <v>11.9</v>
      </c>
      <c r="AE127" s="4">
        <v>841</v>
      </c>
      <c r="AF127" s="4">
        <v>877</v>
      </c>
      <c r="AG127" s="4">
        <v>877</v>
      </c>
      <c r="AH127" s="4">
        <v>76</v>
      </c>
      <c r="AI127" s="4">
        <v>17.79</v>
      </c>
      <c r="AJ127" s="4">
        <v>0.41</v>
      </c>
      <c r="AK127" s="4">
        <v>984</v>
      </c>
      <c r="AL127" s="4">
        <v>-2</v>
      </c>
      <c r="AM127" s="4">
        <v>0</v>
      </c>
      <c r="AN127" s="4">
        <v>22</v>
      </c>
      <c r="AO127" s="4">
        <v>190</v>
      </c>
      <c r="AP127" s="4">
        <v>189.9</v>
      </c>
      <c r="AQ127" s="4">
        <v>2.4</v>
      </c>
      <c r="AR127" s="4">
        <v>195</v>
      </c>
      <c r="AS127" s="4" t="s">
        <v>155</v>
      </c>
      <c r="AT127" s="4">
        <v>2</v>
      </c>
      <c r="AU127" s="5">
        <v>0.59616898148148145</v>
      </c>
      <c r="AV127" s="4">
        <v>47.162954999999997</v>
      </c>
      <c r="AW127" s="4">
        <v>-88.491990000000001</v>
      </c>
      <c r="AX127" s="4">
        <v>317.8</v>
      </c>
      <c r="AY127" s="4">
        <v>33.200000000000003</v>
      </c>
      <c r="AZ127" s="4">
        <v>12</v>
      </c>
      <c r="BA127" s="4">
        <v>11</v>
      </c>
      <c r="BB127" s="4" t="s">
        <v>435</v>
      </c>
      <c r="BC127" s="4">
        <v>0.93030000000000002</v>
      </c>
      <c r="BD127" s="4">
        <v>1.2</v>
      </c>
      <c r="BE127" s="4">
        <v>1.7302999999999999</v>
      </c>
      <c r="BF127" s="4">
        <v>14.063000000000001</v>
      </c>
      <c r="BG127" s="4">
        <v>14.09</v>
      </c>
      <c r="BH127" s="4">
        <v>1</v>
      </c>
      <c r="BI127" s="4">
        <v>14.843999999999999</v>
      </c>
      <c r="BJ127" s="4">
        <v>2790.5320000000002</v>
      </c>
      <c r="BK127" s="4">
        <v>115.081</v>
      </c>
      <c r="BL127" s="4">
        <v>9.8819999999999997</v>
      </c>
      <c r="BM127" s="4">
        <v>0.81100000000000005</v>
      </c>
      <c r="BN127" s="4">
        <v>10.693</v>
      </c>
      <c r="BO127" s="4">
        <v>7.7880000000000003</v>
      </c>
      <c r="BP127" s="4">
        <v>0.63900000000000001</v>
      </c>
      <c r="BQ127" s="4">
        <v>8.4269999999999996</v>
      </c>
      <c r="BR127" s="4">
        <v>20.3261</v>
      </c>
      <c r="BU127" s="4">
        <v>9.7100000000000009</v>
      </c>
      <c r="BW127" s="4">
        <v>102.804</v>
      </c>
      <c r="BX127" s="4">
        <v>0.66613599999999995</v>
      </c>
      <c r="BY127" s="4">
        <v>-5</v>
      </c>
      <c r="BZ127" s="4">
        <v>0.60561600000000004</v>
      </c>
      <c r="CA127" s="4">
        <v>16.278699</v>
      </c>
      <c r="CB127" s="4">
        <v>12.233442999999999</v>
      </c>
      <c r="CC127" s="4">
        <f t="shared" si="14"/>
        <v>4.3008322757999995</v>
      </c>
      <c r="CE127" s="4">
        <f t="shared" si="15"/>
        <v>33933.394166967402</v>
      </c>
      <c r="CF127" s="4">
        <f t="shared" si="16"/>
        <v>1399.4066128353929</v>
      </c>
      <c r="CG127" s="4">
        <f t="shared" si="17"/>
        <v>102.47390556533098</v>
      </c>
      <c r="CH127" s="4">
        <f t="shared" si="18"/>
        <v>247.16920041669331</v>
      </c>
    </row>
    <row r="128" spans="1:86">
      <c r="A128" s="2">
        <v>42439</v>
      </c>
      <c r="B128" s="29">
        <v>0.38827406250000002</v>
      </c>
      <c r="C128" s="4">
        <v>14.013999999999999</v>
      </c>
      <c r="D128" s="4">
        <v>0.42899999999999999</v>
      </c>
      <c r="E128" s="4" t="s">
        <v>155</v>
      </c>
      <c r="F128" s="4">
        <v>4290</v>
      </c>
      <c r="G128" s="4">
        <v>343.4</v>
      </c>
      <c r="H128" s="4">
        <v>37.799999999999997</v>
      </c>
      <c r="I128" s="4">
        <v>2488.9</v>
      </c>
      <c r="K128" s="4">
        <v>0.68</v>
      </c>
      <c r="L128" s="4">
        <v>238</v>
      </c>
      <c r="M128" s="4">
        <v>0.87339999999999995</v>
      </c>
      <c r="N128" s="4">
        <v>12.2408</v>
      </c>
      <c r="O128" s="4">
        <v>0.37469999999999998</v>
      </c>
      <c r="P128" s="4">
        <v>299.9323</v>
      </c>
      <c r="Q128" s="4">
        <v>33.0167</v>
      </c>
      <c r="R128" s="4">
        <v>332.9</v>
      </c>
      <c r="S128" s="4">
        <v>236.38800000000001</v>
      </c>
      <c r="T128" s="4">
        <v>26.021699999999999</v>
      </c>
      <c r="U128" s="4">
        <v>262.39999999999998</v>
      </c>
      <c r="V128" s="4">
        <v>2488.9211</v>
      </c>
      <c r="Y128" s="4">
        <v>207.69300000000001</v>
      </c>
      <c r="Z128" s="4">
        <v>0</v>
      </c>
      <c r="AA128" s="4">
        <v>0.59699999999999998</v>
      </c>
      <c r="AB128" s="4" t="s">
        <v>384</v>
      </c>
      <c r="AC128" s="4">
        <v>0</v>
      </c>
      <c r="AD128" s="4">
        <v>11.8</v>
      </c>
      <c r="AE128" s="4">
        <v>842</v>
      </c>
      <c r="AF128" s="4">
        <v>877</v>
      </c>
      <c r="AG128" s="4">
        <v>877</v>
      </c>
      <c r="AH128" s="4">
        <v>76</v>
      </c>
      <c r="AI128" s="4">
        <v>17.809999999999999</v>
      </c>
      <c r="AJ128" s="4">
        <v>0.41</v>
      </c>
      <c r="AK128" s="4">
        <v>983</v>
      </c>
      <c r="AL128" s="4">
        <v>-2</v>
      </c>
      <c r="AM128" s="4">
        <v>0</v>
      </c>
      <c r="AN128" s="4">
        <v>22</v>
      </c>
      <c r="AO128" s="4">
        <v>190</v>
      </c>
      <c r="AP128" s="4">
        <v>189.1</v>
      </c>
      <c r="AQ128" s="4">
        <v>2.2999999999999998</v>
      </c>
      <c r="AR128" s="4">
        <v>195</v>
      </c>
      <c r="AS128" s="4" t="s">
        <v>155</v>
      </c>
      <c r="AT128" s="4">
        <v>2</v>
      </c>
      <c r="AU128" s="5">
        <v>0.5961805555555556</v>
      </c>
      <c r="AV128" s="4">
        <v>47.16281</v>
      </c>
      <c r="AW128" s="4">
        <v>-88.491997999999995</v>
      </c>
      <c r="AX128" s="4">
        <v>317.7</v>
      </c>
      <c r="AY128" s="4">
        <v>35.4</v>
      </c>
      <c r="AZ128" s="4">
        <v>12</v>
      </c>
      <c r="BA128" s="4">
        <v>11</v>
      </c>
      <c r="BB128" s="4" t="s">
        <v>435</v>
      </c>
      <c r="BC128" s="4">
        <v>1.0303</v>
      </c>
      <c r="BD128" s="4">
        <v>1.2302999999999999</v>
      </c>
      <c r="BE128" s="4">
        <v>1.8</v>
      </c>
      <c r="BF128" s="4">
        <v>14.063000000000001</v>
      </c>
      <c r="BG128" s="4">
        <v>14.4</v>
      </c>
      <c r="BH128" s="4">
        <v>1.02</v>
      </c>
      <c r="BI128" s="4">
        <v>14.489000000000001</v>
      </c>
      <c r="BJ128" s="4">
        <v>2885.96</v>
      </c>
      <c r="BK128" s="4">
        <v>56.228000000000002</v>
      </c>
      <c r="BL128" s="4">
        <v>7.4050000000000002</v>
      </c>
      <c r="BM128" s="4">
        <v>0.81499999999999995</v>
      </c>
      <c r="BN128" s="4">
        <v>8.2200000000000006</v>
      </c>
      <c r="BO128" s="4">
        <v>5.8360000000000003</v>
      </c>
      <c r="BP128" s="4">
        <v>0.64200000000000002</v>
      </c>
      <c r="BQ128" s="4">
        <v>6.4790000000000001</v>
      </c>
      <c r="BR128" s="4">
        <v>19.4039</v>
      </c>
      <c r="BU128" s="4">
        <v>9.7149999999999999</v>
      </c>
      <c r="BW128" s="4">
        <v>102.33799999999999</v>
      </c>
      <c r="BX128" s="4">
        <v>0.58498399999999995</v>
      </c>
      <c r="BY128" s="4">
        <v>-5</v>
      </c>
      <c r="BZ128" s="4">
        <v>0.60419199999999995</v>
      </c>
      <c r="CA128" s="4">
        <v>14.295546</v>
      </c>
      <c r="CB128" s="4">
        <v>12.204677999999999</v>
      </c>
      <c r="CC128" s="4">
        <f t="shared" si="14"/>
        <v>3.7768832531999998</v>
      </c>
      <c r="CE128" s="4">
        <f t="shared" si="15"/>
        <v>30818.51132881752</v>
      </c>
      <c r="CF128" s="4">
        <f t="shared" si="16"/>
        <v>600.44604048453596</v>
      </c>
      <c r="CG128" s="4">
        <f t="shared" si="17"/>
        <v>69.187769372898003</v>
      </c>
      <c r="CH128" s="4">
        <f t="shared" si="18"/>
        <v>207.20984073696178</v>
      </c>
    </row>
    <row r="129" spans="1:86">
      <c r="A129" s="2">
        <v>42439</v>
      </c>
      <c r="B129" s="29">
        <v>0.38828563657407411</v>
      </c>
      <c r="C129" s="4">
        <v>14.035</v>
      </c>
      <c r="D129" s="4">
        <v>0.56230000000000002</v>
      </c>
      <c r="E129" s="4" t="s">
        <v>155</v>
      </c>
      <c r="F129" s="4">
        <v>5623.3333329999996</v>
      </c>
      <c r="G129" s="4">
        <v>427.4</v>
      </c>
      <c r="H129" s="4">
        <v>37</v>
      </c>
      <c r="I129" s="4">
        <v>2421.4</v>
      </c>
      <c r="K129" s="4">
        <v>0.5</v>
      </c>
      <c r="L129" s="4">
        <v>225</v>
      </c>
      <c r="M129" s="4">
        <v>0.87219999999999998</v>
      </c>
      <c r="N129" s="4">
        <v>12.2417</v>
      </c>
      <c r="O129" s="4">
        <v>0.49049999999999999</v>
      </c>
      <c r="P129" s="4">
        <v>372.76080000000002</v>
      </c>
      <c r="Q129" s="4">
        <v>32.2727</v>
      </c>
      <c r="R129" s="4">
        <v>405</v>
      </c>
      <c r="S129" s="4">
        <v>293.77089999999998</v>
      </c>
      <c r="T129" s="4">
        <v>25.433900000000001</v>
      </c>
      <c r="U129" s="4">
        <v>319.2</v>
      </c>
      <c r="V129" s="4">
        <v>2421.3847000000001</v>
      </c>
      <c r="Y129" s="4">
        <v>195.917</v>
      </c>
      <c r="Z129" s="4">
        <v>0</v>
      </c>
      <c r="AA129" s="4">
        <v>0.43609999999999999</v>
      </c>
      <c r="AB129" s="4" t="s">
        <v>384</v>
      </c>
      <c r="AC129" s="4">
        <v>0</v>
      </c>
      <c r="AD129" s="4">
        <v>11.8</v>
      </c>
      <c r="AE129" s="4">
        <v>842</v>
      </c>
      <c r="AF129" s="4">
        <v>875</v>
      </c>
      <c r="AG129" s="4">
        <v>878</v>
      </c>
      <c r="AH129" s="4">
        <v>76</v>
      </c>
      <c r="AI129" s="4">
        <v>17.79</v>
      </c>
      <c r="AJ129" s="4">
        <v>0.41</v>
      </c>
      <c r="AK129" s="4">
        <v>984</v>
      </c>
      <c r="AL129" s="4">
        <v>-2</v>
      </c>
      <c r="AM129" s="4">
        <v>0</v>
      </c>
      <c r="AN129" s="4">
        <v>22</v>
      </c>
      <c r="AO129" s="4">
        <v>190</v>
      </c>
      <c r="AP129" s="4">
        <v>189.9</v>
      </c>
      <c r="AQ129" s="4">
        <v>2.5</v>
      </c>
      <c r="AR129" s="4">
        <v>195</v>
      </c>
      <c r="AS129" s="4" t="s">
        <v>155</v>
      </c>
      <c r="AT129" s="4">
        <v>2</v>
      </c>
      <c r="AU129" s="5">
        <v>0.59619212962962964</v>
      </c>
      <c r="AV129" s="4">
        <v>47.162652999999999</v>
      </c>
      <c r="AW129" s="4">
        <v>-88.491977000000006</v>
      </c>
      <c r="AX129" s="4">
        <v>317.60000000000002</v>
      </c>
      <c r="AY129" s="4">
        <v>37.5</v>
      </c>
      <c r="AZ129" s="4">
        <v>12</v>
      </c>
      <c r="BA129" s="4">
        <v>11</v>
      </c>
      <c r="BB129" s="4" t="s">
        <v>435</v>
      </c>
      <c r="BC129" s="4">
        <v>1.1606000000000001</v>
      </c>
      <c r="BD129" s="4">
        <v>1.2091000000000001</v>
      </c>
      <c r="BE129" s="4">
        <v>1.8606</v>
      </c>
      <c r="BF129" s="4">
        <v>14.063000000000001</v>
      </c>
      <c r="BG129" s="4">
        <v>14.26</v>
      </c>
      <c r="BH129" s="4">
        <v>1.01</v>
      </c>
      <c r="BI129" s="4">
        <v>14.648</v>
      </c>
      <c r="BJ129" s="4">
        <v>2861.6379999999999</v>
      </c>
      <c r="BK129" s="4">
        <v>72.975999999999999</v>
      </c>
      <c r="BL129" s="4">
        <v>9.125</v>
      </c>
      <c r="BM129" s="4">
        <v>0.79</v>
      </c>
      <c r="BN129" s="4">
        <v>9.9149999999999991</v>
      </c>
      <c r="BO129" s="4">
        <v>7.1920000000000002</v>
      </c>
      <c r="BP129" s="4">
        <v>0.623</v>
      </c>
      <c r="BQ129" s="4">
        <v>7.8140000000000001</v>
      </c>
      <c r="BR129" s="4">
        <v>18.716899999999999</v>
      </c>
      <c r="BU129" s="4">
        <v>9.0860000000000003</v>
      </c>
      <c r="BW129" s="4">
        <v>74.126999999999995</v>
      </c>
      <c r="BX129" s="4">
        <v>0.603024</v>
      </c>
      <c r="BY129" s="4">
        <v>-5</v>
      </c>
      <c r="BZ129" s="4">
        <v>0.604904</v>
      </c>
      <c r="CA129" s="4">
        <v>14.736399</v>
      </c>
      <c r="CB129" s="4">
        <v>12.219061</v>
      </c>
      <c r="CC129" s="4">
        <f t="shared" si="14"/>
        <v>3.8933566158000001</v>
      </c>
      <c r="CE129" s="4">
        <f t="shared" si="15"/>
        <v>31501.168803086817</v>
      </c>
      <c r="CF129" s="4">
        <f t="shared" si="16"/>
        <v>803.32637970772794</v>
      </c>
      <c r="CG129" s="4">
        <f t="shared" si="17"/>
        <v>86.017215674142008</v>
      </c>
      <c r="CH129" s="4">
        <f t="shared" si="18"/>
        <v>206.03732071299572</v>
      </c>
    </row>
    <row r="130" spans="1:86">
      <c r="A130" s="2">
        <v>42439</v>
      </c>
      <c r="B130" s="29">
        <v>0.38829721064814815</v>
      </c>
      <c r="C130" s="4">
        <v>13.79</v>
      </c>
      <c r="D130" s="4">
        <v>0.31640000000000001</v>
      </c>
      <c r="E130" s="4" t="s">
        <v>155</v>
      </c>
      <c r="F130" s="4">
        <v>3164.2857140000001</v>
      </c>
      <c r="G130" s="4">
        <v>441.4</v>
      </c>
      <c r="H130" s="4">
        <v>37</v>
      </c>
      <c r="I130" s="4">
        <v>2241.8000000000002</v>
      </c>
      <c r="K130" s="4">
        <v>0.5</v>
      </c>
      <c r="L130" s="4">
        <v>203</v>
      </c>
      <c r="M130" s="4">
        <v>0.87649999999999995</v>
      </c>
      <c r="N130" s="4">
        <v>12.087199999999999</v>
      </c>
      <c r="O130" s="4">
        <v>0.27739999999999998</v>
      </c>
      <c r="P130" s="4">
        <v>386.88740000000001</v>
      </c>
      <c r="Q130" s="4">
        <v>32.470700000000001</v>
      </c>
      <c r="R130" s="4">
        <v>419.4</v>
      </c>
      <c r="S130" s="4">
        <v>304.90210000000002</v>
      </c>
      <c r="T130" s="4">
        <v>25.5898</v>
      </c>
      <c r="U130" s="4">
        <v>330.5</v>
      </c>
      <c r="V130" s="4">
        <v>2241.7766000000001</v>
      </c>
      <c r="Y130" s="4">
        <v>177.69300000000001</v>
      </c>
      <c r="Z130" s="4">
        <v>0</v>
      </c>
      <c r="AA130" s="4">
        <v>0.43830000000000002</v>
      </c>
      <c r="AB130" s="4" t="s">
        <v>384</v>
      </c>
      <c r="AC130" s="4">
        <v>0</v>
      </c>
      <c r="AD130" s="4">
        <v>11.9</v>
      </c>
      <c r="AE130" s="4">
        <v>841</v>
      </c>
      <c r="AF130" s="4">
        <v>875</v>
      </c>
      <c r="AG130" s="4">
        <v>876</v>
      </c>
      <c r="AH130" s="4">
        <v>76</v>
      </c>
      <c r="AI130" s="4">
        <v>17.79</v>
      </c>
      <c r="AJ130" s="4">
        <v>0.41</v>
      </c>
      <c r="AK130" s="4">
        <v>984</v>
      </c>
      <c r="AL130" s="4">
        <v>-2</v>
      </c>
      <c r="AM130" s="4">
        <v>0</v>
      </c>
      <c r="AN130" s="4">
        <v>22</v>
      </c>
      <c r="AO130" s="4">
        <v>190</v>
      </c>
      <c r="AP130" s="4">
        <v>190</v>
      </c>
      <c r="AQ130" s="4">
        <v>2.7</v>
      </c>
      <c r="AR130" s="4">
        <v>195</v>
      </c>
      <c r="AS130" s="4" t="s">
        <v>155</v>
      </c>
      <c r="AT130" s="4">
        <v>2</v>
      </c>
      <c r="AU130" s="5">
        <v>0.59620370370370368</v>
      </c>
      <c r="AV130" s="4">
        <v>47.162483999999999</v>
      </c>
      <c r="AW130" s="4">
        <v>-88.491919999999993</v>
      </c>
      <c r="AX130" s="4">
        <v>317.39999999999998</v>
      </c>
      <c r="AY130" s="4">
        <v>40</v>
      </c>
      <c r="AZ130" s="4">
        <v>12</v>
      </c>
      <c r="BA130" s="4">
        <v>11</v>
      </c>
      <c r="BB130" s="4" t="s">
        <v>435</v>
      </c>
      <c r="BC130" s="4">
        <v>1.3</v>
      </c>
      <c r="BD130" s="4">
        <v>1.0303</v>
      </c>
      <c r="BE130" s="4">
        <v>2</v>
      </c>
      <c r="BF130" s="4">
        <v>14.063000000000001</v>
      </c>
      <c r="BG130" s="4">
        <v>14.76</v>
      </c>
      <c r="BH130" s="4">
        <v>1.05</v>
      </c>
      <c r="BI130" s="4">
        <v>14.089</v>
      </c>
      <c r="BJ130" s="4">
        <v>2912.3519999999999</v>
      </c>
      <c r="BK130" s="4">
        <v>42.533000000000001</v>
      </c>
      <c r="BL130" s="4">
        <v>9.7620000000000005</v>
      </c>
      <c r="BM130" s="4">
        <v>0.81899999999999995</v>
      </c>
      <c r="BN130" s="4">
        <v>10.581</v>
      </c>
      <c r="BO130" s="4">
        <v>7.6929999999999996</v>
      </c>
      <c r="BP130" s="4">
        <v>0.64600000000000002</v>
      </c>
      <c r="BQ130" s="4">
        <v>8.3390000000000004</v>
      </c>
      <c r="BR130" s="4">
        <v>17.8611</v>
      </c>
      <c r="BU130" s="4">
        <v>8.4939999999999998</v>
      </c>
      <c r="BW130" s="4">
        <v>76.78</v>
      </c>
      <c r="BX130" s="4">
        <v>0.57978399999999997</v>
      </c>
      <c r="BY130" s="4">
        <v>-5</v>
      </c>
      <c r="BZ130" s="4">
        <v>0.605904</v>
      </c>
      <c r="CA130" s="4">
        <v>14.168471</v>
      </c>
      <c r="CB130" s="4">
        <v>12.239261000000001</v>
      </c>
      <c r="CC130" s="4">
        <f t="shared" si="14"/>
        <v>3.7433100381999997</v>
      </c>
      <c r="CE130" s="4">
        <f t="shared" si="15"/>
        <v>30823.890415782625</v>
      </c>
      <c r="CF130" s="4">
        <f t="shared" si="16"/>
        <v>450.162800051121</v>
      </c>
      <c r="CG130" s="4">
        <f t="shared" si="17"/>
        <v>88.258707112743011</v>
      </c>
      <c r="CH130" s="4">
        <f t="shared" si="18"/>
        <v>189.03916460144072</v>
      </c>
    </row>
    <row r="131" spans="1:86">
      <c r="A131" s="2">
        <v>42439</v>
      </c>
      <c r="B131" s="29">
        <v>0.38830878472222219</v>
      </c>
      <c r="C131" s="4">
        <v>13.472</v>
      </c>
      <c r="D131" s="4">
        <v>0.15809999999999999</v>
      </c>
      <c r="E131" s="4" t="s">
        <v>155</v>
      </c>
      <c r="F131" s="4">
        <v>1581.3776339999999</v>
      </c>
      <c r="G131" s="4">
        <v>440.1</v>
      </c>
      <c r="H131" s="4">
        <v>37.1</v>
      </c>
      <c r="I131" s="4">
        <v>1857.1</v>
      </c>
      <c r="K131" s="4">
        <v>0.5</v>
      </c>
      <c r="L131" s="4">
        <v>177</v>
      </c>
      <c r="M131" s="4">
        <v>0.88070000000000004</v>
      </c>
      <c r="N131" s="4">
        <v>11.864800000000001</v>
      </c>
      <c r="O131" s="4">
        <v>0.13930000000000001</v>
      </c>
      <c r="P131" s="4">
        <v>387.62099999999998</v>
      </c>
      <c r="Q131" s="4">
        <v>32.7119</v>
      </c>
      <c r="R131" s="4">
        <v>420.3</v>
      </c>
      <c r="S131" s="4">
        <v>305.48020000000002</v>
      </c>
      <c r="T131" s="4">
        <v>25.779900000000001</v>
      </c>
      <c r="U131" s="4">
        <v>331.3</v>
      </c>
      <c r="V131" s="4">
        <v>1857.1306</v>
      </c>
      <c r="Y131" s="4">
        <v>156.21899999999999</v>
      </c>
      <c r="Z131" s="4">
        <v>0</v>
      </c>
      <c r="AA131" s="4">
        <v>0.44030000000000002</v>
      </c>
      <c r="AB131" s="4" t="s">
        <v>384</v>
      </c>
      <c r="AC131" s="4">
        <v>0</v>
      </c>
      <c r="AD131" s="4">
        <v>11.8</v>
      </c>
      <c r="AE131" s="4">
        <v>841</v>
      </c>
      <c r="AF131" s="4">
        <v>875</v>
      </c>
      <c r="AG131" s="4">
        <v>877</v>
      </c>
      <c r="AH131" s="4">
        <v>76</v>
      </c>
      <c r="AI131" s="4">
        <v>17.79</v>
      </c>
      <c r="AJ131" s="4">
        <v>0.41</v>
      </c>
      <c r="AK131" s="4">
        <v>984</v>
      </c>
      <c r="AL131" s="4">
        <v>-2</v>
      </c>
      <c r="AM131" s="4">
        <v>0</v>
      </c>
      <c r="AN131" s="4">
        <v>22</v>
      </c>
      <c r="AO131" s="4">
        <v>190</v>
      </c>
      <c r="AP131" s="4">
        <v>190</v>
      </c>
      <c r="AQ131" s="4">
        <v>2.5</v>
      </c>
      <c r="AR131" s="4">
        <v>195</v>
      </c>
      <c r="AS131" s="4" t="s">
        <v>155</v>
      </c>
      <c r="AT131" s="4">
        <v>2</v>
      </c>
      <c r="AU131" s="5">
        <v>0.59621527777777772</v>
      </c>
      <c r="AV131" s="4">
        <v>47.162312999999997</v>
      </c>
      <c r="AW131" s="4">
        <v>-88.491859000000005</v>
      </c>
      <c r="AX131" s="4">
        <v>317.3</v>
      </c>
      <c r="AY131" s="4">
        <v>42</v>
      </c>
      <c r="AZ131" s="4">
        <v>12</v>
      </c>
      <c r="BA131" s="4">
        <v>11</v>
      </c>
      <c r="BB131" s="4" t="s">
        <v>435</v>
      </c>
      <c r="BC131" s="4">
        <v>1.3606</v>
      </c>
      <c r="BD131" s="4">
        <v>1.0697000000000001</v>
      </c>
      <c r="BE131" s="4">
        <v>2.0606</v>
      </c>
      <c r="BF131" s="4">
        <v>14.063000000000001</v>
      </c>
      <c r="BG131" s="4">
        <v>15.31</v>
      </c>
      <c r="BH131" s="4">
        <v>1.0900000000000001</v>
      </c>
      <c r="BI131" s="4">
        <v>13.548999999999999</v>
      </c>
      <c r="BJ131" s="4">
        <v>2952.6419999999998</v>
      </c>
      <c r="BK131" s="4">
        <v>22.059000000000001</v>
      </c>
      <c r="BL131" s="4">
        <v>10.102</v>
      </c>
      <c r="BM131" s="4">
        <v>0.85199999999999998</v>
      </c>
      <c r="BN131" s="4">
        <v>10.954000000000001</v>
      </c>
      <c r="BO131" s="4">
        <v>7.9610000000000003</v>
      </c>
      <c r="BP131" s="4">
        <v>0.67200000000000004</v>
      </c>
      <c r="BQ131" s="4">
        <v>8.6329999999999991</v>
      </c>
      <c r="BR131" s="4">
        <v>15.282299999999999</v>
      </c>
      <c r="BU131" s="4">
        <v>7.7130000000000001</v>
      </c>
      <c r="BW131" s="4">
        <v>79.677000000000007</v>
      </c>
      <c r="BX131" s="4">
        <v>0.46671200000000002</v>
      </c>
      <c r="BY131" s="4">
        <v>-5</v>
      </c>
      <c r="BZ131" s="4">
        <v>0.60419199999999995</v>
      </c>
      <c r="CA131" s="4">
        <v>11.405275</v>
      </c>
      <c r="CB131" s="4">
        <v>12.204677999999999</v>
      </c>
      <c r="CC131" s="4">
        <f t="shared" si="14"/>
        <v>3.0132736549999999</v>
      </c>
      <c r="CE131" s="4">
        <f t="shared" si="15"/>
        <v>25155.743407952847</v>
      </c>
      <c r="CF131" s="4">
        <f t="shared" si="16"/>
        <v>187.93695403507499</v>
      </c>
      <c r="CG131" s="4">
        <f t="shared" si="17"/>
        <v>73.550919089024987</v>
      </c>
      <c r="CH131" s="4">
        <f t="shared" si="18"/>
        <v>130.2012290969775</v>
      </c>
    </row>
    <row r="132" spans="1:86">
      <c r="A132" s="2">
        <v>42439</v>
      </c>
      <c r="B132" s="29">
        <v>0.38832035879629628</v>
      </c>
      <c r="C132" s="4">
        <v>13.478</v>
      </c>
      <c r="D132" s="4">
        <v>9.1499999999999998E-2</v>
      </c>
      <c r="E132" s="4" t="s">
        <v>155</v>
      </c>
      <c r="F132" s="4">
        <v>915.493562</v>
      </c>
      <c r="G132" s="4">
        <v>527.9</v>
      </c>
      <c r="H132" s="4">
        <v>37.200000000000003</v>
      </c>
      <c r="I132" s="4">
        <v>1762.3</v>
      </c>
      <c r="K132" s="4">
        <v>0.84</v>
      </c>
      <c r="L132" s="4">
        <v>175</v>
      </c>
      <c r="M132" s="4">
        <v>0.88129999999999997</v>
      </c>
      <c r="N132" s="4">
        <v>11.8781</v>
      </c>
      <c r="O132" s="4">
        <v>8.0699999999999994E-2</v>
      </c>
      <c r="P132" s="4">
        <v>465.22930000000002</v>
      </c>
      <c r="Q132" s="4">
        <v>32.8232</v>
      </c>
      <c r="R132" s="4">
        <v>498.1</v>
      </c>
      <c r="S132" s="4">
        <v>366.64249999999998</v>
      </c>
      <c r="T132" s="4">
        <v>25.867699999999999</v>
      </c>
      <c r="U132" s="4">
        <v>392.5</v>
      </c>
      <c r="V132" s="4">
        <v>1762.3341</v>
      </c>
      <c r="Y132" s="4">
        <v>153.96299999999999</v>
      </c>
      <c r="Z132" s="4">
        <v>0</v>
      </c>
      <c r="AA132" s="4">
        <v>0.73980000000000001</v>
      </c>
      <c r="AB132" s="4" t="s">
        <v>384</v>
      </c>
      <c r="AC132" s="4">
        <v>0</v>
      </c>
      <c r="AD132" s="4">
        <v>11.9</v>
      </c>
      <c r="AE132" s="4">
        <v>840</v>
      </c>
      <c r="AF132" s="4">
        <v>873</v>
      </c>
      <c r="AG132" s="4">
        <v>877</v>
      </c>
      <c r="AH132" s="4">
        <v>76</v>
      </c>
      <c r="AI132" s="4">
        <v>17.79</v>
      </c>
      <c r="AJ132" s="4">
        <v>0.41</v>
      </c>
      <c r="AK132" s="4">
        <v>984</v>
      </c>
      <c r="AL132" s="4">
        <v>-2</v>
      </c>
      <c r="AM132" s="4">
        <v>0</v>
      </c>
      <c r="AN132" s="4">
        <v>22</v>
      </c>
      <c r="AO132" s="4">
        <v>190</v>
      </c>
      <c r="AP132" s="4">
        <v>190</v>
      </c>
      <c r="AQ132" s="4">
        <v>2.5</v>
      </c>
      <c r="AR132" s="4">
        <v>195</v>
      </c>
      <c r="AS132" s="4" t="s">
        <v>155</v>
      </c>
      <c r="AT132" s="4">
        <v>2</v>
      </c>
      <c r="AU132" s="5">
        <v>0.59622685185185187</v>
      </c>
      <c r="AV132" s="4">
        <v>47.162135999999997</v>
      </c>
      <c r="AW132" s="4">
        <v>-88.491774000000007</v>
      </c>
      <c r="AX132" s="4">
        <v>317.2</v>
      </c>
      <c r="AY132" s="4">
        <v>43.7</v>
      </c>
      <c r="AZ132" s="4">
        <v>12</v>
      </c>
      <c r="BA132" s="4">
        <v>11</v>
      </c>
      <c r="BB132" s="4" t="s">
        <v>435</v>
      </c>
      <c r="BC132" s="4">
        <v>1.5</v>
      </c>
      <c r="BD132" s="4">
        <v>1</v>
      </c>
      <c r="BE132" s="4">
        <v>2.2000000000000002</v>
      </c>
      <c r="BF132" s="4">
        <v>14.063000000000001</v>
      </c>
      <c r="BG132" s="4">
        <v>15.39</v>
      </c>
      <c r="BH132" s="4">
        <v>1.0900000000000001</v>
      </c>
      <c r="BI132" s="4">
        <v>13.468999999999999</v>
      </c>
      <c r="BJ132" s="4">
        <v>2969.3389999999999</v>
      </c>
      <c r="BK132" s="4">
        <v>12.837</v>
      </c>
      <c r="BL132" s="4">
        <v>12.179</v>
      </c>
      <c r="BM132" s="4">
        <v>0.85899999999999999</v>
      </c>
      <c r="BN132" s="4">
        <v>13.038</v>
      </c>
      <c r="BO132" s="4">
        <v>9.5980000000000008</v>
      </c>
      <c r="BP132" s="4">
        <v>0.67700000000000005</v>
      </c>
      <c r="BQ132" s="4">
        <v>10.275</v>
      </c>
      <c r="BR132" s="4">
        <v>14.5679</v>
      </c>
      <c r="BU132" s="4">
        <v>7.6360000000000001</v>
      </c>
      <c r="BW132" s="4">
        <v>134.46700000000001</v>
      </c>
      <c r="BX132" s="4">
        <v>0.38900800000000002</v>
      </c>
      <c r="BY132" s="4">
        <v>-5</v>
      </c>
      <c r="BZ132" s="4">
        <v>0.60761600000000004</v>
      </c>
      <c r="CA132" s="4">
        <v>9.5063829999999996</v>
      </c>
      <c r="CB132" s="4">
        <v>12.273842999999999</v>
      </c>
      <c r="CC132" s="4">
        <f t="shared" si="14"/>
        <v>2.5115863885999996</v>
      </c>
      <c r="CE132" s="4">
        <f t="shared" si="15"/>
        <v>21086.072321755237</v>
      </c>
      <c r="CF132" s="4">
        <f t="shared" si="16"/>
        <v>91.158978612536998</v>
      </c>
      <c r="CG132" s="4">
        <f t="shared" si="17"/>
        <v>72.965529737775</v>
      </c>
      <c r="CH132" s="4">
        <f t="shared" si="18"/>
        <v>103.4505635685579</v>
      </c>
    </row>
    <row r="133" spans="1:86">
      <c r="A133" s="2">
        <v>42439</v>
      </c>
      <c r="B133" s="29">
        <v>0.38833193287037032</v>
      </c>
      <c r="C133" s="4">
        <v>13.452999999999999</v>
      </c>
      <c r="D133" s="4">
        <v>6.9699999999999998E-2</v>
      </c>
      <c r="E133" s="4" t="s">
        <v>155</v>
      </c>
      <c r="F133" s="4">
        <v>697.00404900000001</v>
      </c>
      <c r="G133" s="4">
        <v>554.79999999999995</v>
      </c>
      <c r="H133" s="4">
        <v>34.9</v>
      </c>
      <c r="I133" s="4">
        <v>1628.7</v>
      </c>
      <c r="K133" s="4">
        <v>1.27</v>
      </c>
      <c r="L133" s="4">
        <v>168</v>
      </c>
      <c r="M133" s="4">
        <v>0.88180000000000003</v>
      </c>
      <c r="N133" s="4">
        <v>11.862500000000001</v>
      </c>
      <c r="O133" s="4">
        <v>6.1499999999999999E-2</v>
      </c>
      <c r="P133" s="4">
        <v>489.18490000000003</v>
      </c>
      <c r="Q133" s="4">
        <v>30.768799999999999</v>
      </c>
      <c r="R133" s="4">
        <v>520</v>
      </c>
      <c r="S133" s="4">
        <v>385.54509999999999</v>
      </c>
      <c r="T133" s="4">
        <v>24.2501</v>
      </c>
      <c r="U133" s="4">
        <v>409.8</v>
      </c>
      <c r="V133" s="4">
        <v>1628.7025000000001</v>
      </c>
      <c r="Y133" s="4">
        <v>147.77799999999999</v>
      </c>
      <c r="Z133" s="4">
        <v>0</v>
      </c>
      <c r="AA133" s="4">
        <v>1.1224000000000001</v>
      </c>
      <c r="AB133" s="4" t="s">
        <v>384</v>
      </c>
      <c r="AC133" s="4">
        <v>0</v>
      </c>
      <c r="AD133" s="4">
        <v>11.8</v>
      </c>
      <c r="AE133" s="4">
        <v>841</v>
      </c>
      <c r="AF133" s="4">
        <v>872</v>
      </c>
      <c r="AG133" s="4">
        <v>877</v>
      </c>
      <c r="AH133" s="4">
        <v>76</v>
      </c>
      <c r="AI133" s="4">
        <v>17.809999999999999</v>
      </c>
      <c r="AJ133" s="4">
        <v>0.41</v>
      </c>
      <c r="AK133" s="4">
        <v>983</v>
      </c>
      <c r="AL133" s="4">
        <v>-2</v>
      </c>
      <c r="AM133" s="4">
        <v>0</v>
      </c>
      <c r="AN133" s="4">
        <v>22</v>
      </c>
      <c r="AO133" s="4">
        <v>190</v>
      </c>
      <c r="AP133" s="4">
        <v>190</v>
      </c>
      <c r="AQ133" s="4">
        <v>2.4</v>
      </c>
      <c r="AR133" s="4">
        <v>195</v>
      </c>
      <c r="AS133" s="4" t="s">
        <v>155</v>
      </c>
      <c r="AT133" s="4">
        <v>2</v>
      </c>
      <c r="AU133" s="5">
        <v>0.59623842592592591</v>
      </c>
      <c r="AV133" s="4">
        <v>47.161962000000003</v>
      </c>
      <c r="AW133" s="4">
        <v>-88.491695000000007</v>
      </c>
      <c r="AX133" s="4">
        <v>317</v>
      </c>
      <c r="AY133" s="4">
        <v>44.4</v>
      </c>
      <c r="AZ133" s="4">
        <v>12</v>
      </c>
      <c r="BA133" s="4">
        <v>11</v>
      </c>
      <c r="BB133" s="4" t="s">
        <v>435</v>
      </c>
      <c r="BC133" s="4">
        <v>1.4394</v>
      </c>
      <c r="BD133" s="4">
        <v>1</v>
      </c>
      <c r="BE133" s="4">
        <v>2.0788000000000002</v>
      </c>
      <c r="BF133" s="4">
        <v>14.063000000000001</v>
      </c>
      <c r="BG133" s="4">
        <v>15.46</v>
      </c>
      <c r="BH133" s="4">
        <v>1.1000000000000001</v>
      </c>
      <c r="BI133" s="4">
        <v>13.406000000000001</v>
      </c>
      <c r="BJ133" s="4">
        <v>2977.3009999999999</v>
      </c>
      <c r="BK133" s="4">
        <v>9.8179999999999996</v>
      </c>
      <c r="BL133" s="4">
        <v>12.858000000000001</v>
      </c>
      <c r="BM133" s="4">
        <v>0.80900000000000005</v>
      </c>
      <c r="BN133" s="4">
        <v>13.666</v>
      </c>
      <c r="BO133" s="4">
        <v>10.134</v>
      </c>
      <c r="BP133" s="4">
        <v>0.63700000000000001</v>
      </c>
      <c r="BQ133" s="4">
        <v>10.771000000000001</v>
      </c>
      <c r="BR133" s="4">
        <v>13.517200000000001</v>
      </c>
      <c r="BU133" s="4">
        <v>7.359</v>
      </c>
      <c r="BW133" s="4">
        <v>204.82499999999999</v>
      </c>
      <c r="BX133" s="4">
        <v>0.416352</v>
      </c>
      <c r="BY133" s="4">
        <v>-5</v>
      </c>
      <c r="BZ133" s="4">
        <v>0.60619199999999995</v>
      </c>
      <c r="CA133" s="4">
        <v>10.174602</v>
      </c>
      <c r="CB133" s="4">
        <v>12.245077999999999</v>
      </c>
      <c r="CC133" s="4">
        <f t="shared" si="14"/>
        <v>2.6881298484</v>
      </c>
      <c r="CE133" s="4">
        <f t="shared" si="15"/>
        <v>22628.760973773897</v>
      </c>
      <c r="CF133" s="4">
        <f t="shared" si="16"/>
        <v>74.620999099692</v>
      </c>
      <c r="CG133" s="4">
        <f t="shared" si="17"/>
        <v>81.864206692074006</v>
      </c>
      <c r="CH133" s="4">
        <f t="shared" si="18"/>
        <v>102.73650122533681</v>
      </c>
    </row>
    <row r="134" spans="1:86">
      <c r="A134" s="2">
        <v>42439</v>
      </c>
      <c r="B134" s="29">
        <v>0.38834350694444447</v>
      </c>
      <c r="C134" s="4">
        <v>13.413</v>
      </c>
      <c r="D134" s="4">
        <v>5.5199999999999999E-2</v>
      </c>
      <c r="E134" s="4" t="s">
        <v>155</v>
      </c>
      <c r="F134" s="4">
        <v>551.69550200000003</v>
      </c>
      <c r="G134" s="4">
        <v>459.2</v>
      </c>
      <c r="H134" s="4">
        <v>28.3</v>
      </c>
      <c r="I134" s="4">
        <v>1435.6</v>
      </c>
      <c r="K134" s="4">
        <v>1.42</v>
      </c>
      <c r="L134" s="4">
        <v>157</v>
      </c>
      <c r="M134" s="4">
        <v>0.88229999999999997</v>
      </c>
      <c r="N134" s="4">
        <v>11.8345</v>
      </c>
      <c r="O134" s="4">
        <v>4.87E-2</v>
      </c>
      <c r="P134" s="4">
        <v>405.2081</v>
      </c>
      <c r="Q134" s="4">
        <v>24.970300000000002</v>
      </c>
      <c r="R134" s="4">
        <v>430.2</v>
      </c>
      <c r="S134" s="4">
        <v>319.34249999999997</v>
      </c>
      <c r="T134" s="4">
        <v>19.678999999999998</v>
      </c>
      <c r="U134" s="4">
        <v>339</v>
      </c>
      <c r="V134" s="4">
        <v>1435.5811000000001</v>
      </c>
      <c r="Y134" s="4">
        <v>138.28100000000001</v>
      </c>
      <c r="Z134" s="4">
        <v>0</v>
      </c>
      <c r="AA134" s="4">
        <v>1.2499</v>
      </c>
      <c r="AB134" s="4" t="s">
        <v>384</v>
      </c>
      <c r="AC134" s="4">
        <v>0</v>
      </c>
      <c r="AD134" s="4">
        <v>11.8</v>
      </c>
      <c r="AE134" s="4">
        <v>841</v>
      </c>
      <c r="AF134" s="4">
        <v>872</v>
      </c>
      <c r="AG134" s="4">
        <v>877</v>
      </c>
      <c r="AH134" s="4">
        <v>76</v>
      </c>
      <c r="AI134" s="4">
        <v>17.79</v>
      </c>
      <c r="AJ134" s="4">
        <v>0.41</v>
      </c>
      <c r="AK134" s="4">
        <v>984</v>
      </c>
      <c r="AL134" s="4">
        <v>-2</v>
      </c>
      <c r="AM134" s="4">
        <v>0</v>
      </c>
      <c r="AN134" s="4">
        <v>22</v>
      </c>
      <c r="AO134" s="4">
        <v>190</v>
      </c>
      <c r="AP134" s="4">
        <v>190</v>
      </c>
      <c r="AQ134" s="4">
        <v>2.2000000000000002</v>
      </c>
      <c r="AR134" s="4">
        <v>195</v>
      </c>
      <c r="AS134" s="4" t="s">
        <v>155</v>
      </c>
      <c r="AT134" s="4">
        <v>2</v>
      </c>
      <c r="AU134" s="5">
        <v>0.59625000000000006</v>
      </c>
      <c r="AV134" s="4">
        <v>47.161777999999998</v>
      </c>
      <c r="AW134" s="4">
        <v>-88.491596999999999</v>
      </c>
      <c r="AX134" s="4">
        <v>316.89999999999998</v>
      </c>
      <c r="AY134" s="4">
        <v>46</v>
      </c>
      <c r="AZ134" s="4">
        <v>12</v>
      </c>
      <c r="BA134" s="4">
        <v>11</v>
      </c>
      <c r="BB134" s="4" t="s">
        <v>435</v>
      </c>
      <c r="BC134" s="4">
        <v>1.3</v>
      </c>
      <c r="BD134" s="4">
        <v>1</v>
      </c>
      <c r="BE134" s="4">
        <v>1.8</v>
      </c>
      <c r="BF134" s="4">
        <v>14.063000000000001</v>
      </c>
      <c r="BG134" s="4">
        <v>15.55</v>
      </c>
      <c r="BH134" s="4">
        <v>1.1100000000000001</v>
      </c>
      <c r="BI134" s="4">
        <v>13.335000000000001</v>
      </c>
      <c r="BJ134" s="4">
        <v>2985.165</v>
      </c>
      <c r="BK134" s="4">
        <v>7.8150000000000004</v>
      </c>
      <c r="BL134" s="4">
        <v>10.704000000000001</v>
      </c>
      <c r="BM134" s="4">
        <v>0.66</v>
      </c>
      <c r="BN134" s="4">
        <v>11.363</v>
      </c>
      <c r="BO134" s="4">
        <v>8.4350000000000005</v>
      </c>
      <c r="BP134" s="4">
        <v>0.52</v>
      </c>
      <c r="BQ134" s="4">
        <v>8.9550000000000001</v>
      </c>
      <c r="BR134" s="4">
        <v>11.974</v>
      </c>
      <c r="BU134" s="4">
        <v>6.92</v>
      </c>
      <c r="BW134" s="4">
        <v>229.24799999999999</v>
      </c>
      <c r="BX134" s="4">
        <v>0.40734399999999998</v>
      </c>
      <c r="BY134" s="4">
        <v>-5</v>
      </c>
      <c r="BZ134" s="4">
        <v>0.60599999999999998</v>
      </c>
      <c r="CA134" s="4">
        <v>9.9544689999999996</v>
      </c>
      <c r="CB134" s="4">
        <v>12.241199999999999</v>
      </c>
      <c r="CC134" s="4">
        <f t="shared" si="14"/>
        <v>2.6299707097999998</v>
      </c>
      <c r="CE134" s="4">
        <f t="shared" si="15"/>
        <v>22197.652141931594</v>
      </c>
      <c r="CF134" s="4">
        <f t="shared" si="16"/>
        <v>58.112248900544998</v>
      </c>
      <c r="CG134" s="4">
        <f t="shared" si="17"/>
        <v>66.589275611565</v>
      </c>
      <c r="CH134" s="4">
        <f t="shared" si="18"/>
        <v>89.038524419081995</v>
      </c>
    </row>
    <row r="135" spans="1:86">
      <c r="A135" s="2">
        <v>42439</v>
      </c>
      <c r="B135" s="29">
        <v>0.38835508101851851</v>
      </c>
      <c r="C135" s="4">
        <v>13.236000000000001</v>
      </c>
      <c r="D135" s="4">
        <v>4.1300000000000003E-2</v>
      </c>
      <c r="E135" s="4" t="s">
        <v>155</v>
      </c>
      <c r="F135" s="4">
        <v>413.28719699999999</v>
      </c>
      <c r="G135" s="4">
        <v>331.8</v>
      </c>
      <c r="H135" s="4">
        <v>28.5</v>
      </c>
      <c r="I135" s="4">
        <v>1259.4000000000001</v>
      </c>
      <c r="K135" s="4">
        <v>1.58</v>
      </c>
      <c r="L135" s="4">
        <v>153</v>
      </c>
      <c r="M135" s="4">
        <v>0.8841</v>
      </c>
      <c r="N135" s="4">
        <v>11.701599999999999</v>
      </c>
      <c r="O135" s="4">
        <v>3.6499999999999998E-2</v>
      </c>
      <c r="P135" s="4">
        <v>293.36950000000002</v>
      </c>
      <c r="Q135" s="4">
        <v>25.235399999999998</v>
      </c>
      <c r="R135" s="4">
        <v>318.60000000000002</v>
      </c>
      <c r="S135" s="4">
        <v>231.20160000000001</v>
      </c>
      <c r="T135" s="4">
        <v>19.887799999999999</v>
      </c>
      <c r="U135" s="4">
        <v>251.1</v>
      </c>
      <c r="V135" s="4">
        <v>1259.3924999999999</v>
      </c>
      <c r="Y135" s="4">
        <v>135.33799999999999</v>
      </c>
      <c r="Z135" s="4">
        <v>0</v>
      </c>
      <c r="AA135" s="4">
        <v>1.3928</v>
      </c>
      <c r="AB135" s="4" t="s">
        <v>384</v>
      </c>
      <c r="AC135" s="4">
        <v>0</v>
      </c>
      <c r="AD135" s="4">
        <v>11.9</v>
      </c>
      <c r="AE135" s="4">
        <v>840</v>
      </c>
      <c r="AF135" s="4">
        <v>873</v>
      </c>
      <c r="AG135" s="4">
        <v>876</v>
      </c>
      <c r="AH135" s="4">
        <v>76</v>
      </c>
      <c r="AI135" s="4">
        <v>17.79</v>
      </c>
      <c r="AJ135" s="4">
        <v>0.41</v>
      </c>
      <c r="AK135" s="4">
        <v>984</v>
      </c>
      <c r="AL135" s="4">
        <v>-2</v>
      </c>
      <c r="AM135" s="4">
        <v>0</v>
      </c>
      <c r="AN135" s="4">
        <v>22</v>
      </c>
      <c r="AO135" s="4">
        <v>190</v>
      </c>
      <c r="AP135" s="4">
        <v>190</v>
      </c>
      <c r="AQ135" s="4">
        <v>2.4</v>
      </c>
      <c r="AR135" s="4">
        <v>195</v>
      </c>
      <c r="AS135" s="4" t="s">
        <v>155</v>
      </c>
      <c r="AT135" s="4">
        <v>2</v>
      </c>
      <c r="AU135" s="5">
        <v>0.5962615740740741</v>
      </c>
      <c r="AV135" s="4">
        <v>47.161606999999997</v>
      </c>
      <c r="AW135" s="4">
        <v>-88.491501</v>
      </c>
      <c r="AX135" s="4">
        <v>316.8</v>
      </c>
      <c r="AY135" s="4">
        <v>45.7</v>
      </c>
      <c r="AZ135" s="4">
        <v>12</v>
      </c>
      <c r="BA135" s="4">
        <v>11</v>
      </c>
      <c r="BB135" s="4" t="s">
        <v>435</v>
      </c>
      <c r="BC135" s="4">
        <v>1.3</v>
      </c>
      <c r="BD135" s="4">
        <v>1.0303</v>
      </c>
      <c r="BE135" s="4">
        <v>1.8303</v>
      </c>
      <c r="BF135" s="4">
        <v>14.063000000000001</v>
      </c>
      <c r="BG135" s="4">
        <v>15.78</v>
      </c>
      <c r="BH135" s="4">
        <v>1.1200000000000001</v>
      </c>
      <c r="BI135" s="4">
        <v>13.114000000000001</v>
      </c>
      <c r="BJ135" s="4">
        <v>2992.2469999999998</v>
      </c>
      <c r="BK135" s="4">
        <v>5.9470000000000001</v>
      </c>
      <c r="BL135" s="4">
        <v>7.8559999999999999</v>
      </c>
      <c r="BM135" s="4">
        <v>0.67600000000000005</v>
      </c>
      <c r="BN135" s="4">
        <v>8.532</v>
      </c>
      <c r="BO135" s="4">
        <v>6.1909999999999998</v>
      </c>
      <c r="BP135" s="4">
        <v>0.53300000000000003</v>
      </c>
      <c r="BQ135" s="4">
        <v>6.7240000000000002</v>
      </c>
      <c r="BR135" s="4">
        <v>10.649100000000001</v>
      </c>
      <c r="BU135" s="4">
        <v>6.8659999999999997</v>
      </c>
      <c r="BW135" s="4">
        <v>258.964</v>
      </c>
      <c r="BX135" s="4">
        <v>0.29842400000000002</v>
      </c>
      <c r="BY135" s="4">
        <v>-5</v>
      </c>
      <c r="BZ135" s="4">
        <v>0.60599999999999998</v>
      </c>
      <c r="CA135" s="4">
        <v>7.2927359999999997</v>
      </c>
      <c r="CB135" s="4">
        <v>12.241199999999999</v>
      </c>
      <c r="CC135" s="4">
        <f t="shared" si="14"/>
        <v>1.9267408511999999</v>
      </c>
      <c r="CE135" s="4">
        <f t="shared" si="15"/>
        <v>16300.785561090623</v>
      </c>
      <c r="CF135" s="4">
        <f t="shared" si="16"/>
        <v>32.397316041023998</v>
      </c>
      <c r="CG135" s="4">
        <f t="shared" si="17"/>
        <v>36.630158577407997</v>
      </c>
      <c r="CH135" s="4">
        <f t="shared" si="18"/>
        <v>58.012822978387206</v>
      </c>
    </row>
    <row r="136" spans="1:86">
      <c r="A136" s="2">
        <v>42439</v>
      </c>
      <c r="B136" s="29">
        <v>0.38836665509259261</v>
      </c>
      <c r="C136" s="4">
        <v>12.975</v>
      </c>
      <c r="D136" s="4">
        <v>4.5900000000000003E-2</v>
      </c>
      <c r="E136" s="4" t="s">
        <v>155</v>
      </c>
      <c r="F136" s="4">
        <v>459.03673500000002</v>
      </c>
      <c r="G136" s="4">
        <v>160.1</v>
      </c>
      <c r="H136" s="4">
        <v>28.8</v>
      </c>
      <c r="I136" s="4">
        <v>1405.4</v>
      </c>
      <c r="K136" s="4">
        <v>1.62</v>
      </c>
      <c r="L136" s="4">
        <v>167</v>
      </c>
      <c r="M136" s="4">
        <v>0.88590000000000002</v>
      </c>
      <c r="N136" s="4">
        <v>11.4954</v>
      </c>
      <c r="O136" s="4">
        <v>4.07E-2</v>
      </c>
      <c r="P136" s="4">
        <v>141.87389999999999</v>
      </c>
      <c r="Q136" s="4">
        <v>25.555199999999999</v>
      </c>
      <c r="R136" s="4">
        <v>167.4</v>
      </c>
      <c r="S136" s="4">
        <v>111.8094</v>
      </c>
      <c r="T136" s="4">
        <v>20.139800000000001</v>
      </c>
      <c r="U136" s="4">
        <v>131.9</v>
      </c>
      <c r="V136" s="4">
        <v>1405.3788999999999</v>
      </c>
      <c r="Y136" s="4">
        <v>148.333</v>
      </c>
      <c r="Z136" s="4">
        <v>0</v>
      </c>
      <c r="AA136" s="4">
        <v>1.4392</v>
      </c>
      <c r="AB136" s="4" t="s">
        <v>384</v>
      </c>
      <c r="AC136" s="4">
        <v>0</v>
      </c>
      <c r="AD136" s="4">
        <v>11.8</v>
      </c>
      <c r="AE136" s="4">
        <v>841</v>
      </c>
      <c r="AF136" s="4">
        <v>873</v>
      </c>
      <c r="AG136" s="4">
        <v>877</v>
      </c>
      <c r="AH136" s="4">
        <v>76</v>
      </c>
      <c r="AI136" s="4">
        <v>17.79</v>
      </c>
      <c r="AJ136" s="4">
        <v>0.41</v>
      </c>
      <c r="AK136" s="4">
        <v>984</v>
      </c>
      <c r="AL136" s="4">
        <v>-2</v>
      </c>
      <c r="AM136" s="4">
        <v>0</v>
      </c>
      <c r="AN136" s="4">
        <v>22</v>
      </c>
      <c r="AO136" s="4">
        <v>190</v>
      </c>
      <c r="AP136" s="4">
        <v>190</v>
      </c>
      <c r="AQ136" s="4">
        <v>2.4</v>
      </c>
      <c r="AR136" s="4">
        <v>195</v>
      </c>
      <c r="AS136" s="4" t="s">
        <v>155</v>
      </c>
      <c r="AT136" s="4">
        <v>2</v>
      </c>
      <c r="AU136" s="5">
        <v>0.59627314814814814</v>
      </c>
      <c r="AV136" s="4">
        <v>47.161450000000002</v>
      </c>
      <c r="AW136" s="4">
        <v>-88.491366999999997</v>
      </c>
      <c r="AX136" s="4">
        <v>316.5</v>
      </c>
      <c r="AY136" s="4">
        <v>44.8</v>
      </c>
      <c r="AZ136" s="4">
        <v>12</v>
      </c>
      <c r="BA136" s="4">
        <v>10</v>
      </c>
      <c r="BB136" s="4" t="s">
        <v>439</v>
      </c>
      <c r="BC136" s="4">
        <v>1.3</v>
      </c>
      <c r="BD136" s="4">
        <v>1.1303000000000001</v>
      </c>
      <c r="BE136" s="4">
        <v>1.9</v>
      </c>
      <c r="BF136" s="4">
        <v>14.063000000000001</v>
      </c>
      <c r="BG136" s="4">
        <v>16.05</v>
      </c>
      <c r="BH136" s="4">
        <v>1.1399999999999999</v>
      </c>
      <c r="BI136" s="4">
        <v>12.875</v>
      </c>
      <c r="BJ136" s="4">
        <v>2986.875</v>
      </c>
      <c r="BK136" s="4">
        <v>6.7249999999999996</v>
      </c>
      <c r="BL136" s="4">
        <v>3.86</v>
      </c>
      <c r="BM136" s="4">
        <v>0.69499999999999995</v>
      </c>
      <c r="BN136" s="4">
        <v>4.556</v>
      </c>
      <c r="BO136" s="4">
        <v>3.0419999999999998</v>
      </c>
      <c r="BP136" s="4">
        <v>0.54800000000000004</v>
      </c>
      <c r="BQ136" s="4">
        <v>3.59</v>
      </c>
      <c r="BR136" s="4">
        <v>12.0749</v>
      </c>
      <c r="BU136" s="4">
        <v>7.6470000000000002</v>
      </c>
      <c r="BW136" s="4">
        <v>271.89800000000002</v>
      </c>
      <c r="BX136" s="4">
        <v>0.245416</v>
      </c>
      <c r="BY136" s="4">
        <v>-5</v>
      </c>
      <c r="BZ136" s="4">
        <v>0.60509599999999997</v>
      </c>
      <c r="CA136" s="4">
        <v>5.9973530000000004</v>
      </c>
      <c r="CB136" s="4">
        <v>12.222939</v>
      </c>
      <c r="CC136" s="4">
        <f t="shared" si="14"/>
        <v>1.5845006626</v>
      </c>
      <c r="CE136" s="4">
        <f t="shared" si="15"/>
        <v>13381.267775180624</v>
      </c>
      <c r="CF136" s="4">
        <f t="shared" si="16"/>
        <v>30.128152596974999</v>
      </c>
      <c r="CG136" s="4">
        <f t="shared" si="17"/>
        <v>16.083281460689999</v>
      </c>
      <c r="CH136" s="4">
        <f t="shared" si="18"/>
        <v>54.095825991555905</v>
      </c>
    </row>
    <row r="137" spans="1:86">
      <c r="A137" s="2">
        <v>42439</v>
      </c>
      <c r="B137" s="29">
        <v>0.38837822916666664</v>
      </c>
      <c r="C137" s="4">
        <v>12.77</v>
      </c>
      <c r="D137" s="4">
        <v>4.9200000000000001E-2</v>
      </c>
      <c r="E137" s="4" t="s">
        <v>155</v>
      </c>
      <c r="F137" s="4">
        <v>491.50847499999998</v>
      </c>
      <c r="G137" s="4">
        <v>111.8</v>
      </c>
      <c r="H137" s="4">
        <v>31.2</v>
      </c>
      <c r="I137" s="4">
        <v>1707.7</v>
      </c>
      <c r="K137" s="4">
        <v>1.77</v>
      </c>
      <c r="L137" s="4">
        <v>183</v>
      </c>
      <c r="M137" s="4">
        <v>0.88719999999999999</v>
      </c>
      <c r="N137" s="4">
        <v>11.3301</v>
      </c>
      <c r="O137" s="4">
        <v>4.36E-2</v>
      </c>
      <c r="P137" s="4">
        <v>99.193600000000004</v>
      </c>
      <c r="Q137" s="4">
        <v>27.681899999999999</v>
      </c>
      <c r="R137" s="4">
        <v>126.9</v>
      </c>
      <c r="S137" s="4">
        <v>78.173400000000001</v>
      </c>
      <c r="T137" s="4">
        <v>21.815799999999999</v>
      </c>
      <c r="U137" s="4">
        <v>100</v>
      </c>
      <c r="V137" s="4">
        <v>1707.6507999999999</v>
      </c>
      <c r="Y137" s="4">
        <v>162.46</v>
      </c>
      <c r="Z137" s="4">
        <v>0</v>
      </c>
      <c r="AA137" s="4">
        <v>1.5732999999999999</v>
      </c>
      <c r="AB137" s="4" t="s">
        <v>384</v>
      </c>
      <c r="AC137" s="4">
        <v>0</v>
      </c>
      <c r="AD137" s="4">
        <v>11.9</v>
      </c>
      <c r="AE137" s="4">
        <v>841</v>
      </c>
      <c r="AF137" s="4">
        <v>873</v>
      </c>
      <c r="AG137" s="4">
        <v>876</v>
      </c>
      <c r="AH137" s="4">
        <v>76</v>
      </c>
      <c r="AI137" s="4">
        <v>17.79</v>
      </c>
      <c r="AJ137" s="4">
        <v>0.41</v>
      </c>
      <c r="AK137" s="4">
        <v>984</v>
      </c>
      <c r="AL137" s="4">
        <v>-2</v>
      </c>
      <c r="AM137" s="4">
        <v>0</v>
      </c>
      <c r="AN137" s="4">
        <v>22</v>
      </c>
      <c r="AO137" s="4">
        <v>190</v>
      </c>
      <c r="AP137" s="4">
        <v>190</v>
      </c>
      <c r="AQ137" s="4">
        <v>2.4</v>
      </c>
      <c r="AR137" s="4">
        <v>195</v>
      </c>
      <c r="AS137" s="4" t="s">
        <v>155</v>
      </c>
      <c r="AT137" s="4">
        <v>2</v>
      </c>
      <c r="AU137" s="5">
        <v>0.59628472222222217</v>
      </c>
      <c r="AV137" s="4">
        <v>47.161304999999999</v>
      </c>
      <c r="AW137" s="4">
        <v>-88.491209999999995</v>
      </c>
      <c r="AX137" s="4">
        <v>316.39999999999998</v>
      </c>
      <c r="AY137" s="4">
        <v>44.3</v>
      </c>
      <c r="AZ137" s="4">
        <v>12</v>
      </c>
      <c r="BA137" s="4">
        <v>10</v>
      </c>
      <c r="BB137" s="4" t="s">
        <v>439</v>
      </c>
      <c r="BC137" s="4">
        <v>1.3</v>
      </c>
      <c r="BD137" s="4">
        <v>1.2</v>
      </c>
      <c r="BE137" s="4">
        <v>1.9</v>
      </c>
      <c r="BF137" s="4">
        <v>14.063000000000001</v>
      </c>
      <c r="BG137" s="4">
        <v>16.239999999999998</v>
      </c>
      <c r="BH137" s="4">
        <v>1.1499999999999999</v>
      </c>
      <c r="BI137" s="4">
        <v>12.709</v>
      </c>
      <c r="BJ137" s="4">
        <v>2977.7359999999999</v>
      </c>
      <c r="BK137" s="4">
        <v>7.2949999999999999</v>
      </c>
      <c r="BL137" s="4">
        <v>2.73</v>
      </c>
      <c r="BM137" s="4">
        <v>0.76200000000000001</v>
      </c>
      <c r="BN137" s="4">
        <v>3.492</v>
      </c>
      <c r="BO137" s="4">
        <v>2.1520000000000001</v>
      </c>
      <c r="BP137" s="4">
        <v>0.6</v>
      </c>
      <c r="BQ137" s="4">
        <v>2.7519999999999998</v>
      </c>
      <c r="BR137" s="4">
        <v>14.8405</v>
      </c>
      <c r="BU137" s="4">
        <v>8.4710000000000001</v>
      </c>
      <c r="BW137" s="4">
        <v>300.64299999999997</v>
      </c>
      <c r="BX137" s="4">
        <v>0.25003999999999998</v>
      </c>
      <c r="BY137" s="4">
        <v>-5</v>
      </c>
      <c r="BZ137" s="4">
        <v>0.605904</v>
      </c>
      <c r="CA137" s="4">
        <v>6.1103529999999999</v>
      </c>
      <c r="CB137" s="4">
        <v>12.239261000000001</v>
      </c>
      <c r="CC137" s="4">
        <f t="shared" si="14"/>
        <v>1.6143552626</v>
      </c>
      <c r="CE137" s="4">
        <f t="shared" si="15"/>
        <v>13591.678521303576</v>
      </c>
      <c r="CF137" s="4">
        <f t="shared" si="16"/>
        <v>33.297543775845</v>
      </c>
      <c r="CG137" s="4">
        <f t="shared" si="17"/>
        <v>12.561321517631999</v>
      </c>
      <c r="CH137" s="4">
        <f t="shared" si="18"/>
        <v>67.738478191285495</v>
      </c>
    </row>
    <row r="138" spans="1:86">
      <c r="A138" s="2">
        <v>42439</v>
      </c>
      <c r="B138" s="29">
        <v>0.38838980324074074</v>
      </c>
      <c r="C138" s="4">
        <v>12.753</v>
      </c>
      <c r="D138" s="4">
        <v>0.05</v>
      </c>
      <c r="E138" s="4" t="s">
        <v>155</v>
      </c>
      <c r="F138" s="4">
        <v>500</v>
      </c>
      <c r="G138" s="4">
        <v>82.7</v>
      </c>
      <c r="H138" s="4">
        <v>40.299999999999997</v>
      </c>
      <c r="I138" s="4">
        <v>1747.5</v>
      </c>
      <c r="K138" s="4">
        <v>2.2200000000000002</v>
      </c>
      <c r="L138" s="4">
        <v>185</v>
      </c>
      <c r="M138" s="4">
        <v>0.88739999999999997</v>
      </c>
      <c r="N138" s="4">
        <v>11.3163</v>
      </c>
      <c r="O138" s="4">
        <v>4.4400000000000002E-2</v>
      </c>
      <c r="P138" s="4">
        <v>73.385400000000004</v>
      </c>
      <c r="Q138" s="4">
        <v>35.7607</v>
      </c>
      <c r="R138" s="4">
        <v>109.1</v>
      </c>
      <c r="S138" s="4">
        <v>57.834299999999999</v>
      </c>
      <c r="T138" s="4">
        <v>28.182600000000001</v>
      </c>
      <c r="U138" s="4">
        <v>86</v>
      </c>
      <c r="V138" s="4">
        <v>1747.4870000000001</v>
      </c>
      <c r="Y138" s="4">
        <v>163.98500000000001</v>
      </c>
      <c r="Z138" s="4">
        <v>0</v>
      </c>
      <c r="AA138" s="4">
        <v>1.9702</v>
      </c>
      <c r="AB138" s="4" t="s">
        <v>384</v>
      </c>
      <c r="AC138" s="4">
        <v>0</v>
      </c>
      <c r="AD138" s="4">
        <v>11.9</v>
      </c>
      <c r="AE138" s="4">
        <v>841</v>
      </c>
      <c r="AF138" s="4">
        <v>872</v>
      </c>
      <c r="AG138" s="4">
        <v>877</v>
      </c>
      <c r="AH138" s="4">
        <v>76</v>
      </c>
      <c r="AI138" s="4">
        <v>17.79</v>
      </c>
      <c r="AJ138" s="4">
        <v>0.41</v>
      </c>
      <c r="AK138" s="4">
        <v>984</v>
      </c>
      <c r="AL138" s="4">
        <v>-2</v>
      </c>
      <c r="AM138" s="4">
        <v>0</v>
      </c>
      <c r="AN138" s="4">
        <v>22</v>
      </c>
      <c r="AO138" s="4">
        <v>190</v>
      </c>
      <c r="AP138" s="4">
        <v>190</v>
      </c>
      <c r="AQ138" s="4">
        <v>2.5</v>
      </c>
      <c r="AR138" s="4">
        <v>195</v>
      </c>
      <c r="AS138" s="4" t="s">
        <v>155</v>
      </c>
      <c r="AT138" s="4">
        <v>2</v>
      </c>
      <c r="AU138" s="5">
        <v>0.59629629629629632</v>
      </c>
      <c r="AV138" s="4">
        <v>47.161166000000001</v>
      </c>
      <c r="AW138" s="4">
        <v>-88.491061999999999</v>
      </c>
      <c r="AX138" s="4">
        <v>316.2</v>
      </c>
      <c r="AY138" s="4">
        <v>43.5</v>
      </c>
      <c r="AZ138" s="4">
        <v>12</v>
      </c>
      <c r="BA138" s="4">
        <v>10</v>
      </c>
      <c r="BB138" s="4" t="s">
        <v>439</v>
      </c>
      <c r="BC138" s="4">
        <v>1.3</v>
      </c>
      <c r="BD138" s="4">
        <v>1.2302999999999999</v>
      </c>
      <c r="BE138" s="4">
        <v>1.9302999999999999</v>
      </c>
      <c r="BF138" s="4">
        <v>14.063000000000001</v>
      </c>
      <c r="BG138" s="4">
        <v>16.25</v>
      </c>
      <c r="BH138" s="4">
        <v>1.1599999999999999</v>
      </c>
      <c r="BI138" s="4">
        <v>12.694000000000001</v>
      </c>
      <c r="BJ138" s="4">
        <v>2976.4520000000002</v>
      </c>
      <c r="BK138" s="4">
        <v>7.4279999999999999</v>
      </c>
      <c r="BL138" s="4">
        <v>2.0209999999999999</v>
      </c>
      <c r="BM138" s="4">
        <v>0.98499999999999999</v>
      </c>
      <c r="BN138" s="4">
        <v>3.0059999999999998</v>
      </c>
      <c r="BO138" s="4">
        <v>1.593</v>
      </c>
      <c r="BP138" s="4">
        <v>0.77600000000000002</v>
      </c>
      <c r="BQ138" s="4">
        <v>2.3690000000000002</v>
      </c>
      <c r="BR138" s="4">
        <v>15.198700000000001</v>
      </c>
      <c r="BU138" s="4">
        <v>8.5570000000000004</v>
      </c>
      <c r="BW138" s="4">
        <v>376.78899999999999</v>
      </c>
      <c r="BX138" s="4">
        <v>0.211224</v>
      </c>
      <c r="BY138" s="4">
        <v>-5</v>
      </c>
      <c r="BZ138" s="4">
        <v>0.60509599999999997</v>
      </c>
      <c r="CA138" s="4">
        <v>5.1617860000000002</v>
      </c>
      <c r="CB138" s="4">
        <v>12.222939</v>
      </c>
      <c r="CC138" s="4">
        <f t="shared" si="14"/>
        <v>1.3637438611999999</v>
      </c>
      <c r="CE138" s="4">
        <f t="shared" si="15"/>
        <v>11476.764772664184</v>
      </c>
      <c r="CF138" s="4">
        <f t="shared" si="16"/>
        <v>28.641284566775997</v>
      </c>
      <c r="CG138" s="4">
        <f t="shared" si="17"/>
        <v>9.1345184623980025</v>
      </c>
      <c r="CH138" s="4">
        <f t="shared" si="18"/>
        <v>58.603970348015402</v>
      </c>
    </row>
    <row r="139" spans="1:86">
      <c r="A139" s="2">
        <v>42439</v>
      </c>
      <c r="B139" s="29">
        <v>0.38840137731481478</v>
      </c>
      <c r="C139" s="4">
        <v>12.531000000000001</v>
      </c>
      <c r="D139" s="4">
        <v>5.0200000000000002E-2</v>
      </c>
      <c r="E139" s="4" t="s">
        <v>155</v>
      </c>
      <c r="F139" s="4">
        <v>502.47899200000001</v>
      </c>
      <c r="G139" s="4">
        <v>70.8</v>
      </c>
      <c r="H139" s="4">
        <v>40.299999999999997</v>
      </c>
      <c r="I139" s="4">
        <v>1727.5</v>
      </c>
      <c r="K139" s="4">
        <v>2.4</v>
      </c>
      <c r="L139" s="4">
        <v>186</v>
      </c>
      <c r="M139" s="4">
        <v>0.8891</v>
      </c>
      <c r="N139" s="4">
        <v>11.141</v>
      </c>
      <c r="O139" s="4">
        <v>4.4699999999999997E-2</v>
      </c>
      <c r="P139" s="4">
        <v>62.980899999999998</v>
      </c>
      <c r="Q139" s="4">
        <v>35.829700000000003</v>
      </c>
      <c r="R139" s="4">
        <v>98.8</v>
      </c>
      <c r="S139" s="4">
        <v>49.634599999999999</v>
      </c>
      <c r="T139" s="4">
        <v>28.237100000000002</v>
      </c>
      <c r="U139" s="4">
        <v>77.900000000000006</v>
      </c>
      <c r="V139" s="4">
        <v>1727.54</v>
      </c>
      <c r="Y139" s="4">
        <v>165.553</v>
      </c>
      <c r="Z139" s="4">
        <v>0</v>
      </c>
      <c r="AA139" s="4">
        <v>2.1337999999999999</v>
      </c>
      <c r="AB139" s="4" t="s">
        <v>384</v>
      </c>
      <c r="AC139" s="4">
        <v>0</v>
      </c>
      <c r="AD139" s="4">
        <v>11.8</v>
      </c>
      <c r="AE139" s="4">
        <v>842</v>
      </c>
      <c r="AF139" s="4">
        <v>873</v>
      </c>
      <c r="AG139" s="4">
        <v>878</v>
      </c>
      <c r="AH139" s="4">
        <v>76</v>
      </c>
      <c r="AI139" s="4">
        <v>17.79</v>
      </c>
      <c r="AJ139" s="4">
        <v>0.41</v>
      </c>
      <c r="AK139" s="4">
        <v>984</v>
      </c>
      <c r="AL139" s="4">
        <v>-2</v>
      </c>
      <c r="AM139" s="4">
        <v>0</v>
      </c>
      <c r="AN139" s="4">
        <v>22</v>
      </c>
      <c r="AO139" s="4">
        <v>190</v>
      </c>
      <c r="AP139" s="4">
        <v>190.9</v>
      </c>
      <c r="AQ139" s="4">
        <v>2.2999999999999998</v>
      </c>
      <c r="AR139" s="4">
        <v>195</v>
      </c>
      <c r="AS139" s="4" t="s">
        <v>155</v>
      </c>
      <c r="AT139" s="4">
        <v>2</v>
      </c>
      <c r="AU139" s="5">
        <v>0.59630787037037036</v>
      </c>
      <c r="AV139" s="4">
        <v>47.161034999999998</v>
      </c>
      <c r="AW139" s="4">
        <v>-88.490937000000002</v>
      </c>
      <c r="AX139" s="4">
        <v>315.89999999999998</v>
      </c>
      <c r="AY139" s="4">
        <v>40.200000000000003</v>
      </c>
      <c r="AZ139" s="4">
        <v>12</v>
      </c>
      <c r="BA139" s="4">
        <v>10</v>
      </c>
      <c r="BB139" s="4" t="s">
        <v>439</v>
      </c>
      <c r="BC139" s="4">
        <v>1.3303</v>
      </c>
      <c r="BD139" s="4">
        <v>1.3303</v>
      </c>
      <c r="BE139" s="4">
        <v>2.0303</v>
      </c>
      <c r="BF139" s="4">
        <v>14.063000000000001</v>
      </c>
      <c r="BG139" s="4">
        <v>16.52</v>
      </c>
      <c r="BH139" s="4">
        <v>1.17</v>
      </c>
      <c r="BI139" s="4">
        <v>12.476000000000001</v>
      </c>
      <c r="BJ139" s="4">
        <v>2976.1660000000002</v>
      </c>
      <c r="BK139" s="4">
        <v>7.5960000000000001</v>
      </c>
      <c r="BL139" s="4">
        <v>1.762</v>
      </c>
      <c r="BM139" s="4">
        <v>1.002</v>
      </c>
      <c r="BN139" s="4">
        <v>2.7639999999999998</v>
      </c>
      <c r="BO139" s="4">
        <v>1.389</v>
      </c>
      <c r="BP139" s="4">
        <v>0.79</v>
      </c>
      <c r="BQ139" s="4">
        <v>2.1779999999999999</v>
      </c>
      <c r="BR139" s="4">
        <v>15.2601</v>
      </c>
      <c r="BU139" s="4">
        <v>8.7739999999999991</v>
      </c>
      <c r="BW139" s="4">
        <v>414.45800000000003</v>
      </c>
      <c r="BX139" s="4">
        <v>0.19525999999999999</v>
      </c>
      <c r="BY139" s="4">
        <v>-5</v>
      </c>
      <c r="BZ139" s="4">
        <v>0.60499999999999998</v>
      </c>
      <c r="CA139" s="4">
        <v>4.7716599999999998</v>
      </c>
      <c r="CB139" s="4">
        <v>12.221</v>
      </c>
      <c r="CC139" s="4">
        <f t="shared" ref="CC139:CC148" si="19">CA139*0.2642</f>
        <v>1.2606725719999998</v>
      </c>
      <c r="CE139" s="4">
        <f t="shared" ref="CE139:CE148" si="20">BJ139*$CA139*0.747</f>
        <v>10608.33543490332</v>
      </c>
      <c r="CF139" s="4">
        <f t="shared" ref="CF139:CF148" si="21">BK139*$CA139*0.747</f>
        <v>27.075410431919998</v>
      </c>
      <c r="CG139" s="4">
        <f t="shared" ref="CG139:CG148" si="22">BQ139*$CA139*0.747</f>
        <v>7.7633285835599999</v>
      </c>
      <c r="CH139" s="4">
        <f t="shared" ref="CH139:CH148" si="23">BR139*$CA139*0.747</f>
        <v>54.393558548201995</v>
      </c>
    </row>
    <row r="140" spans="1:86">
      <c r="A140" s="2">
        <v>42439</v>
      </c>
      <c r="B140" s="29">
        <v>0.38841295138888893</v>
      </c>
      <c r="C140" s="4">
        <v>12.013</v>
      </c>
      <c r="D140" s="4">
        <v>5.1499999999999997E-2</v>
      </c>
      <c r="E140" s="4" t="s">
        <v>155</v>
      </c>
      <c r="F140" s="4">
        <v>515.18092100000001</v>
      </c>
      <c r="G140" s="4">
        <v>62.4</v>
      </c>
      <c r="H140" s="4">
        <v>40.299999999999997</v>
      </c>
      <c r="I140" s="4">
        <v>1830.2</v>
      </c>
      <c r="K140" s="4">
        <v>2.5</v>
      </c>
      <c r="L140" s="4">
        <v>189</v>
      </c>
      <c r="M140" s="4">
        <v>0.8931</v>
      </c>
      <c r="N140" s="4">
        <v>10.729100000000001</v>
      </c>
      <c r="O140" s="4">
        <v>4.5999999999999999E-2</v>
      </c>
      <c r="P140" s="4">
        <v>55.6997</v>
      </c>
      <c r="Q140" s="4">
        <v>35.9938</v>
      </c>
      <c r="R140" s="4">
        <v>91.7</v>
      </c>
      <c r="S140" s="4">
        <v>43.896299999999997</v>
      </c>
      <c r="T140" s="4">
        <v>28.366299999999999</v>
      </c>
      <c r="U140" s="4">
        <v>72.3</v>
      </c>
      <c r="V140" s="4">
        <v>1830.2212999999999</v>
      </c>
      <c r="Y140" s="4">
        <v>168.52500000000001</v>
      </c>
      <c r="Z140" s="4">
        <v>0</v>
      </c>
      <c r="AA140" s="4">
        <v>2.2328999999999999</v>
      </c>
      <c r="AB140" s="4" t="s">
        <v>384</v>
      </c>
      <c r="AC140" s="4">
        <v>0</v>
      </c>
      <c r="AD140" s="4">
        <v>11.9</v>
      </c>
      <c r="AE140" s="4">
        <v>842</v>
      </c>
      <c r="AF140" s="4">
        <v>874</v>
      </c>
      <c r="AG140" s="4">
        <v>879</v>
      </c>
      <c r="AH140" s="4">
        <v>76</v>
      </c>
      <c r="AI140" s="4">
        <v>17.79</v>
      </c>
      <c r="AJ140" s="4">
        <v>0.41</v>
      </c>
      <c r="AK140" s="4">
        <v>984</v>
      </c>
      <c r="AL140" s="4">
        <v>-2</v>
      </c>
      <c r="AM140" s="4">
        <v>0</v>
      </c>
      <c r="AN140" s="4">
        <v>22</v>
      </c>
      <c r="AO140" s="4">
        <v>190</v>
      </c>
      <c r="AP140" s="4">
        <v>191</v>
      </c>
      <c r="AQ140" s="4">
        <v>2.5</v>
      </c>
      <c r="AR140" s="4">
        <v>195</v>
      </c>
      <c r="AS140" s="4" t="s">
        <v>155</v>
      </c>
      <c r="AT140" s="4">
        <v>2</v>
      </c>
      <c r="AU140" s="5">
        <v>0.59631944444444451</v>
      </c>
      <c r="AV140" s="4">
        <v>47.160901000000003</v>
      </c>
      <c r="AW140" s="4">
        <v>-88.490837999999997</v>
      </c>
      <c r="AX140" s="4">
        <v>315.89999999999998</v>
      </c>
      <c r="AY140" s="4">
        <v>36.9</v>
      </c>
      <c r="AZ140" s="4">
        <v>12</v>
      </c>
      <c r="BA140" s="4">
        <v>10</v>
      </c>
      <c r="BB140" s="4" t="s">
        <v>439</v>
      </c>
      <c r="BC140" s="4">
        <v>1.4</v>
      </c>
      <c r="BD140" s="4">
        <v>1.4</v>
      </c>
      <c r="BE140" s="4">
        <v>2.1</v>
      </c>
      <c r="BF140" s="4">
        <v>14.063000000000001</v>
      </c>
      <c r="BG140" s="4">
        <v>17.16</v>
      </c>
      <c r="BH140" s="4">
        <v>1.22</v>
      </c>
      <c r="BI140" s="4">
        <v>11.964</v>
      </c>
      <c r="BJ140" s="4">
        <v>2971.212</v>
      </c>
      <c r="BK140" s="4">
        <v>8.11</v>
      </c>
      <c r="BL140" s="4">
        <v>1.615</v>
      </c>
      <c r="BM140" s="4">
        <v>1.044</v>
      </c>
      <c r="BN140" s="4">
        <v>2.6589999999999998</v>
      </c>
      <c r="BO140" s="4">
        <v>1.2729999999999999</v>
      </c>
      <c r="BP140" s="4">
        <v>0.82299999999999995</v>
      </c>
      <c r="BQ140" s="4">
        <v>2.0960000000000001</v>
      </c>
      <c r="BR140" s="4">
        <v>16.759899999999998</v>
      </c>
      <c r="BU140" s="4">
        <v>9.2590000000000003</v>
      </c>
      <c r="BW140" s="4">
        <v>449.60700000000003</v>
      </c>
      <c r="BX140" s="4">
        <v>0.196712</v>
      </c>
      <c r="BY140" s="4">
        <v>-5</v>
      </c>
      <c r="BZ140" s="4">
        <v>0.605904</v>
      </c>
      <c r="CA140" s="4">
        <v>4.8071429999999999</v>
      </c>
      <c r="CB140" s="4">
        <v>12.239259000000001</v>
      </c>
      <c r="CC140" s="4">
        <f t="shared" si="19"/>
        <v>1.2700471806</v>
      </c>
      <c r="CE140" s="4">
        <f t="shared" si="20"/>
        <v>10669.431602585051</v>
      </c>
      <c r="CF140" s="4">
        <f t="shared" si="21"/>
        <v>29.122489508309997</v>
      </c>
      <c r="CG140" s="4">
        <f t="shared" si="22"/>
        <v>7.5266014808159998</v>
      </c>
      <c r="CH140" s="4">
        <f t="shared" si="23"/>
        <v>60.183725266377891</v>
      </c>
    </row>
    <row r="141" spans="1:86">
      <c r="A141" s="2">
        <v>42439</v>
      </c>
      <c r="B141" s="29">
        <v>0.38842452546296297</v>
      </c>
      <c r="C141" s="4">
        <v>11.814</v>
      </c>
      <c r="D141" s="4">
        <v>5.6500000000000002E-2</v>
      </c>
      <c r="E141" s="4" t="s">
        <v>155</v>
      </c>
      <c r="F141" s="4">
        <v>564.52302599999996</v>
      </c>
      <c r="G141" s="4">
        <v>49.7</v>
      </c>
      <c r="H141" s="4">
        <v>42.1</v>
      </c>
      <c r="I141" s="4">
        <v>1895.1</v>
      </c>
      <c r="K141" s="4">
        <v>2.85</v>
      </c>
      <c r="L141" s="4">
        <v>192</v>
      </c>
      <c r="M141" s="4">
        <v>0.89470000000000005</v>
      </c>
      <c r="N141" s="4">
        <v>10.569800000000001</v>
      </c>
      <c r="O141" s="4">
        <v>5.0500000000000003E-2</v>
      </c>
      <c r="P141" s="4">
        <v>44.505699999999997</v>
      </c>
      <c r="Q141" s="4">
        <v>37.621699999999997</v>
      </c>
      <c r="R141" s="4">
        <v>82.1</v>
      </c>
      <c r="S141" s="4">
        <v>35.0745</v>
      </c>
      <c r="T141" s="4">
        <v>29.6493</v>
      </c>
      <c r="U141" s="4">
        <v>64.7</v>
      </c>
      <c r="V141" s="4">
        <v>1895.1362999999999</v>
      </c>
      <c r="Y141" s="4">
        <v>171.71100000000001</v>
      </c>
      <c r="Z141" s="4">
        <v>0</v>
      </c>
      <c r="AA141" s="4">
        <v>2.5455999999999999</v>
      </c>
      <c r="AB141" s="4" t="s">
        <v>384</v>
      </c>
      <c r="AC141" s="4">
        <v>0</v>
      </c>
      <c r="AD141" s="4">
        <v>11.8</v>
      </c>
      <c r="AE141" s="4">
        <v>843</v>
      </c>
      <c r="AF141" s="4">
        <v>875</v>
      </c>
      <c r="AG141" s="4">
        <v>879</v>
      </c>
      <c r="AH141" s="4">
        <v>76</v>
      </c>
      <c r="AI141" s="4">
        <v>17.79</v>
      </c>
      <c r="AJ141" s="4">
        <v>0.41</v>
      </c>
      <c r="AK141" s="4">
        <v>984</v>
      </c>
      <c r="AL141" s="4">
        <v>-2</v>
      </c>
      <c r="AM141" s="4">
        <v>0</v>
      </c>
      <c r="AN141" s="4">
        <v>22</v>
      </c>
      <c r="AO141" s="4">
        <v>190</v>
      </c>
      <c r="AP141" s="4">
        <v>191</v>
      </c>
      <c r="AQ141" s="4">
        <v>2.6</v>
      </c>
      <c r="AR141" s="4">
        <v>195</v>
      </c>
      <c r="AS141" s="4" t="s">
        <v>155</v>
      </c>
      <c r="AT141" s="4">
        <v>2</v>
      </c>
      <c r="AU141" s="5">
        <v>0.59633101851851855</v>
      </c>
      <c r="AV141" s="4">
        <v>47.160766000000002</v>
      </c>
      <c r="AW141" s="4">
        <v>-88.490757000000002</v>
      </c>
      <c r="AX141" s="4">
        <v>316</v>
      </c>
      <c r="AY141" s="4">
        <v>35.299999999999997</v>
      </c>
      <c r="AZ141" s="4">
        <v>12</v>
      </c>
      <c r="BA141" s="4">
        <v>10</v>
      </c>
      <c r="BB141" s="4" t="s">
        <v>439</v>
      </c>
      <c r="BC141" s="4">
        <v>1.4</v>
      </c>
      <c r="BD141" s="4">
        <v>1.4302999999999999</v>
      </c>
      <c r="BE141" s="4">
        <v>2.1</v>
      </c>
      <c r="BF141" s="4">
        <v>14.063000000000001</v>
      </c>
      <c r="BG141" s="4">
        <v>17.41</v>
      </c>
      <c r="BH141" s="4">
        <v>1.24</v>
      </c>
      <c r="BI141" s="4">
        <v>11.773999999999999</v>
      </c>
      <c r="BJ141" s="4">
        <v>2967.4059999999999</v>
      </c>
      <c r="BK141" s="4">
        <v>9.0250000000000004</v>
      </c>
      <c r="BL141" s="4">
        <v>1.3080000000000001</v>
      </c>
      <c r="BM141" s="4">
        <v>1.1060000000000001</v>
      </c>
      <c r="BN141" s="4">
        <v>2.415</v>
      </c>
      <c r="BO141" s="4">
        <v>1.0309999999999999</v>
      </c>
      <c r="BP141" s="4">
        <v>0.872</v>
      </c>
      <c r="BQ141" s="4">
        <v>1.903</v>
      </c>
      <c r="BR141" s="4">
        <v>17.5932</v>
      </c>
      <c r="BU141" s="4">
        <v>9.5640000000000001</v>
      </c>
      <c r="BW141" s="4">
        <v>519.63599999999997</v>
      </c>
      <c r="BX141" s="4">
        <v>0.18795999999999999</v>
      </c>
      <c r="BY141" s="4">
        <v>-5</v>
      </c>
      <c r="BZ141" s="4">
        <v>0.60419199999999995</v>
      </c>
      <c r="CA141" s="4">
        <v>4.5932729999999999</v>
      </c>
      <c r="CB141" s="4">
        <v>12.204677999999999</v>
      </c>
      <c r="CC141" s="4">
        <f t="shared" si="19"/>
        <v>1.2135427265999998</v>
      </c>
      <c r="CE141" s="4">
        <f t="shared" si="20"/>
        <v>10181.689077298986</v>
      </c>
      <c r="CF141" s="4">
        <f t="shared" si="21"/>
        <v>30.966353752274998</v>
      </c>
      <c r="CG141" s="4">
        <f t="shared" si="22"/>
        <v>6.5295258936930001</v>
      </c>
      <c r="CH141" s="4">
        <f t="shared" si="23"/>
        <v>60.365346796069204</v>
      </c>
    </row>
    <row r="142" spans="1:86">
      <c r="A142" s="2">
        <v>42439</v>
      </c>
      <c r="B142" s="29">
        <v>0.38843609953703706</v>
      </c>
      <c r="C142" s="4">
        <v>12.206</v>
      </c>
      <c r="D142" s="4">
        <v>5.7000000000000002E-2</v>
      </c>
      <c r="E142" s="4" t="s">
        <v>155</v>
      </c>
      <c r="F142" s="4">
        <v>570</v>
      </c>
      <c r="G142" s="4">
        <v>46.9</v>
      </c>
      <c r="H142" s="4">
        <v>55.1</v>
      </c>
      <c r="I142" s="4">
        <v>1977.2</v>
      </c>
      <c r="K142" s="4">
        <v>3.44</v>
      </c>
      <c r="L142" s="4">
        <v>196</v>
      </c>
      <c r="M142" s="4">
        <v>0.89149999999999996</v>
      </c>
      <c r="N142" s="4">
        <v>10.8811</v>
      </c>
      <c r="O142" s="4">
        <v>5.0799999999999998E-2</v>
      </c>
      <c r="P142" s="4">
        <v>41.808700000000002</v>
      </c>
      <c r="Q142" s="4">
        <v>49.119100000000003</v>
      </c>
      <c r="R142" s="4">
        <v>90.9</v>
      </c>
      <c r="S142" s="4">
        <v>32.948999999999998</v>
      </c>
      <c r="T142" s="4">
        <v>38.710299999999997</v>
      </c>
      <c r="U142" s="4">
        <v>71.7</v>
      </c>
      <c r="V142" s="4">
        <v>1977.1722</v>
      </c>
      <c r="Y142" s="4">
        <v>174.41800000000001</v>
      </c>
      <c r="Z142" s="4">
        <v>0</v>
      </c>
      <c r="AA142" s="4">
        <v>3.0626000000000002</v>
      </c>
      <c r="AB142" s="4" t="s">
        <v>384</v>
      </c>
      <c r="AC142" s="4">
        <v>0</v>
      </c>
      <c r="AD142" s="4">
        <v>11.9</v>
      </c>
      <c r="AE142" s="4">
        <v>843</v>
      </c>
      <c r="AF142" s="4">
        <v>876</v>
      </c>
      <c r="AG142" s="4">
        <v>878</v>
      </c>
      <c r="AH142" s="4">
        <v>76</v>
      </c>
      <c r="AI142" s="4">
        <v>17.79</v>
      </c>
      <c r="AJ142" s="4">
        <v>0.41</v>
      </c>
      <c r="AK142" s="4">
        <v>984</v>
      </c>
      <c r="AL142" s="4">
        <v>-2</v>
      </c>
      <c r="AM142" s="4">
        <v>0</v>
      </c>
      <c r="AN142" s="4">
        <v>22</v>
      </c>
      <c r="AO142" s="4">
        <v>190.9</v>
      </c>
      <c r="AP142" s="4">
        <v>191</v>
      </c>
      <c r="AQ142" s="4">
        <v>2.6</v>
      </c>
      <c r="AR142" s="4">
        <v>195</v>
      </c>
      <c r="AS142" s="4" t="s">
        <v>155</v>
      </c>
      <c r="AT142" s="4">
        <v>2</v>
      </c>
      <c r="AU142" s="5">
        <v>0.59634259259259259</v>
      </c>
      <c r="AV142" s="4">
        <v>47.160629999999998</v>
      </c>
      <c r="AW142" s="4">
        <v>-88.490719999999996</v>
      </c>
      <c r="AX142" s="4">
        <v>316.60000000000002</v>
      </c>
      <c r="AY142" s="4">
        <v>30.9</v>
      </c>
      <c r="AZ142" s="4">
        <v>12</v>
      </c>
      <c r="BA142" s="4">
        <v>10</v>
      </c>
      <c r="BB142" s="4" t="s">
        <v>439</v>
      </c>
      <c r="BC142" s="4">
        <v>1.4</v>
      </c>
      <c r="BD142" s="4">
        <v>1.5</v>
      </c>
      <c r="BE142" s="4">
        <v>2.1</v>
      </c>
      <c r="BF142" s="4">
        <v>14.063000000000001</v>
      </c>
      <c r="BG142" s="4">
        <v>16.88</v>
      </c>
      <c r="BH142" s="4">
        <v>1.2</v>
      </c>
      <c r="BI142" s="4">
        <v>12.176</v>
      </c>
      <c r="BJ142" s="4">
        <v>2966.7069999999999</v>
      </c>
      <c r="BK142" s="4">
        <v>8.8179999999999996</v>
      </c>
      <c r="BL142" s="4">
        <v>1.194</v>
      </c>
      <c r="BM142" s="4">
        <v>1.4019999999999999</v>
      </c>
      <c r="BN142" s="4">
        <v>2.5960000000000001</v>
      </c>
      <c r="BO142" s="4">
        <v>0.94099999999999995</v>
      </c>
      <c r="BP142" s="4">
        <v>1.105</v>
      </c>
      <c r="BQ142" s="4">
        <v>2.0459999999999998</v>
      </c>
      <c r="BR142" s="4">
        <v>17.825500000000002</v>
      </c>
      <c r="BU142" s="4">
        <v>9.4350000000000005</v>
      </c>
      <c r="BW142" s="4">
        <v>607.14300000000003</v>
      </c>
      <c r="BX142" s="4">
        <v>0.22677600000000001</v>
      </c>
      <c r="BY142" s="4">
        <v>-5</v>
      </c>
      <c r="BZ142" s="4">
        <v>0.60671200000000003</v>
      </c>
      <c r="CA142" s="4">
        <v>5.5418380000000003</v>
      </c>
      <c r="CB142" s="4">
        <v>12.255582</v>
      </c>
      <c r="CC142" s="4">
        <f t="shared" si="19"/>
        <v>1.4641535995999999</v>
      </c>
      <c r="CE142" s="4">
        <f t="shared" si="20"/>
        <v>12281.434161837102</v>
      </c>
      <c r="CF142" s="4">
        <f t="shared" si="21"/>
        <v>36.504341830548</v>
      </c>
      <c r="CG142" s="4">
        <f t="shared" si="22"/>
        <v>8.4699346093559988</v>
      </c>
      <c r="CH142" s="4">
        <f t="shared" si="23"/>
        <v>73.793166851943013</v>
      </c>
    </row>
    <row r="143" spans="1:86">
      <c r="A143" s="2">
        <v>42439</v>
      </c>
      <c r="B143" s="29">
        <v>0.3884476736111111</v>
      </c>
      <c r="C143" s="4">
        <v>12.86</v>
      </c>
      <c r="D143" s="4">
        <v>5.4100000000000002E-2</v>
      </c>
      <c r="E143" s="4" t="s">
        <v>155</v>
      </c>
      <c r="F143" s="4">
        <v>541.492659</v>
      </c>
      <c r="G143" s="4">
        <v>51.6</v>
      </c>
      <c r="H143" s="4">
        <v>55.1</v>
      </c>
      <c r="I143" s="4">
        <v>1907.1</v>
      </c>
      <c r="K143" s="4">
        <v>3.8</v>
      </c>
      <c r="L143" s="4">
        <v>198</v>
      </c>
      <c r="M143" s="4">
        <v>0.88639999999999997</v>
      </c>
      <c r="N143" s="4">
        <v>11.3986</v>
      </c>
      <c r="O143" s="4">
        <v>4.8000000000000001E-2</v>
      </c>
      <c r="P143" s="4">
        <v>45.774900000000002</v>
      </c>
      <c r="Q143" s="4">
        <v>48.838799999999999</v>
      </c>
      <c r="R143" s="4">
        <v>94.6</v>
      </c>
      <c r="S143" s="4">
        <v>36.0747</v>
      </c>
      <c r="T143" s="4">
        <v>38.489400000000003</v>
      </c>
      <c r="U143" s="4">
        <v>74.599999999999994</v>
      </c>
      <c r="V143" s="4">
        <v>1907.1411000000001</v>
      </c>
      <c r="Y143" s="4">
        <v>175.54</v>
      </c>
      <c r="Z143" s="4">
        <v>0</v>
      </c>
      <c r="AA143" s="4">
        <v>3.3681999999999999</v>
      </c>
      <c r="AB143" s="4" t="s">
        <v>384</v>
      </c>
      <c r="AC143" s="4">
        <v>0</v>
      </c>
      <c r="AD143" s="4">
        <v>11.8</v>
      </c>
      <c r="AE143" s="4">
        <v>843</v>
      </c>
      <c r="AF143" s="4">
        <v>875</v>
      </c>
      <c r="AG143" s="4">
        <v>878</v>
      </c>
      <c r="AH143" s="4">
        <v>76</v>
      </c>
      <c r="AI143" s="4">
        <v>17.79</v>
      </c>
      <c r="AJ143" s="4">
        <v>0.41</v>
      </c>
      <c r="AK143" s="4">
        <v>984</v>
      </c>
      <c r="AL143" s="4">
        <v>-2</v>
      </c>
      <c r="AM143" s="4">
        <v>0</v>
      </c>
      <c r="AN143" s="4">
        <v>22</v>
      </c>
      <c r="AO143" s="4">
        <v>190.1</v>
      </c>
      <c r="AP143" s="4">
        <v>191</v>
      </c>
      <c r="AQ143" s="4">
        <v>2.6</v>
      </c>
      <c r="AR143" s="4">
        <v>195</v>
      </c>
      <c r="AS143" s="4" t="s">
        <v>155</v>
      </c>
      <c r="AT143" s="4">
        <v>2</v>
      </c>
      <c r="AU143" s="5">
        <v>0.59635416666666663</v>
      </c>
      <c r="AV143" s="4">
        <v>47.160505999999998</v>
      </c>
      <c r="AW143" s="4">
        <v>-88.490700000000004</v>
      </c>
      <c r="AX143" s="4">
        <v>316.5</v>
      </c>
      <c r="AY143" s="4">
        <v>29.6</v>
      </c>
      <c r="AZ143" s="4">
        <v>12</v>
      </c>
      <c r="BA143" s="4">
        <v>10</v>
      </c>
      <c r="BB143" s="4" t="s">
        <v>439</v>
      </c>
      <c r="BC143" s="4">
        <v>1.4</v>
      </c>
      <c r="BD143" s="4">
        <v>1.5</v>
      </c>
      <c r="BE143" s="4">
        <v>2.1303000000000001</v>
      </c>
      <c r="BF143" s="4">
        <v>14.063000000000001</v>
      </c>
      <c r="BG143" s="4">
        <v>16.100000000000001</v>
      </c>
      <c r="BH143" s="4">
        <v>1.1399999999999999</v>
      </c>
      <c r="BI143" s="4">
        <v>12.82</v>
      </c>
      <c r="BJ143" s="4">
        <v>2971.7579999999998</v>
      </c>
      <c r="BK143" s="4">
        <v>7.9640000000000004</v>
      </c>
      <c r="BL143" s="4">
        <v>1.25</v>
      </c>
      <c r="BM143" s="4">
        <v>1.333</v>
      </c>
      <c r="BN143" s="4">
        <v>2.5830000000000002</v>
      </c>
      <c r="BO143" s="4">
        <v>0.98499999999999999</v>
      </c>
      <c r="BP143" s="4">
        <v>1.0509999999999999</v>
      </c>
      <c r="BQ143" s="4">
        <v>2.036</v>
      </c>
      <c r="BR143" s="4">
        <v>16.441500000000001</v>
      </c>
      <c r="BU143" s="4">
        <v>9.08</v>
      </c>
      <c r="BW143" s="4">
        <v>638.49699999999996</v>
      </c>
      <c r="BX143" s="4">
        <v>0.242752</v>
      </c>
      <c r="BY143" s="4">
        <v>-5</v>
      </c>
      <c r="BZ143" s="4">
        <v>0.60609599999999997</v>
      </c>
      <c r="CA143" s="4">
        <v>5.9322520000000001</v>
      </c>
      <c r="CB143" s="4">
        <v>12.243138999999999</v>
      </c>
      <c r="CC143" s="4">
        <f t="shared" si="19"/>
        <v>1.5673009784</v>
      </c>
      <c r="CE143" s="4">
        <f t="shared" si="20"/>
        <v>13169.025352244951</v>
      </c>
      <c r="CF143" s="4">
        <f t="shared" si="21"/>
        <v>35.291607831216005</v>
      </c>
      <c r="CG143" s="4">
        <f t="shared" si="22"/>
        <v>9.0223146087840007</v>
      </c>
      <c r="CH143" s="4">
        <f t="shared" si="23"/>
        <v>72.858735579726002</v>
      </c>
    </row>
    <row r="144" spans="1:86">
      <c r="A144" s="2">
        <v>42439</v>
      </c>
      <c r="B144" s="29">
        <v>0.38845924768518519</v>
      </c>
      <c r="C144" s="4">
        <v>13.221</v>
      </c>
      <c r="D144" s="4">
        <v>0.1106</v>
      </c>
      <c r="E144" s="4" t="s">
        <v>155</v>
      </c>
      <c r="F144" s="4">
        <v>1106.2309</v>
      </c>
      <c r="G144" s="4">
        <v>71.7</v>
      </c>
      <c r="H144" s="4">
        <v>54.5</v>
      </c>
      <c r="I144" s="4">
        <v>1999.7</v>
      </c>
      <c r="K144" s="4">
        <v>3.44</v>
      </c>
      <c r="L144" s="4">
        <v>212</v>
      </c>
      <c r="M144" s="4">
        <v>0.8831</v>
      </c>
      <c r="N144" s="4">
        <v>11.6751</v>
      </c>
      <c r="O144" s="4">
        <v>9.7699999999999995E-2</v>
      </c>
      <c r="P144" s="4">
        <v>63.347000000000001</v>
      </c>
      <c r="Q144" s="4">
        <v>48.135800000000003</v>
      </c>
      <c r="R144" s="4">
        <v>111.5</v>
      </c>
      <c r="S144" s="4">
        <v>49.923099999999998</v>
      </c>
      <c r="T144" s="4">
        <v>37.935299999999998</v>
      </c>
      <c r="U144" s="4">
        <v>87.9</v>
      </c>
      <c r="V144" s="4">
        <v>1999.7121999999999</v>
      </c>
      <c r="Y144" s="4">
        <v>187.49700000000001</v>
      </c>
      <c r="Z144" s="4">
        <v>0</v>
      </c>
      <c r="AA144" s="4">
        <v>3.0333999999999999</v>
      </c>
      <c r="AB144" s="4" t="s">
        <v>384</v>
      </c>
      <c r="AC144" s="4">
        <v>0</v>
      </c>
      <c r="AD144" s="4">
        <v>11.8</v>
      </c>
      <c r="AE144" s="4">
        <v>843</v>
      </c>
      <c r="AF144" s="4">
        <v>876</v>
      </c>
      <c r="AG144" s="4">
        <v>878</v>
      </c>
      <c r="AH144" s="4">
        <v>76</v>
      </c>
      <c r="AI144" s="4">
        <v>17.79</v>
      </c>
      <c r="AJ144" s="4">
        <v>0.41</v>
      </c>
      <c r="AK144" s="4">
        <v>984</v>
      </c>
      <c r="AL144" s="4">
        <v>-2</v>
      </c>
      <c r="AM144" s="4">
        <v>0</v>
      </c>
      <c r="AN144" s="4">
        <v>22</v>
      </c>
      <c r="AO144" s="4">
        <v>190.9</v>
      </c>
      <c r="AP144" s="4">
        <v>191</v>
      </c>
      <c r="AQ144" s="4">
        <v>3</v>
      </c>
      <c r="AR144" s="4">
        <v>195</v>
      </c>
      <c r="AS144" s="4" t="s">
        <v>155</v>
      </c>
      <c r="AT144" s="4">
        <v>2</v>
      </c>
      <c r="AU144" s="5">
        <v>0.59636574074074067</v>
      </c>
      <c r="AV144" s="4">
        <v>47.16039</v>
      </c>
      <c r="AW144" s="4">
        <v>-88.490690999999998</v>
      </c>
      <c r="AX144" s="4">
        <v>316.60000000000002</v>
      </c>
      <c r="AY144" s="4">
        <v>29.1</v>
      </c>
      <c r="AZ144" s="4">
        <v>12</v>
      </c>
      <c r="BA144" s="4">
        <v>10</v>
      </c>
      <c r="BB144" s="4" t="s">
        <v>439</v>
      </c>
      <c r="BC144" s="4">
        <v>1.4605999999999999</v>
      </c>
      <c r="BD144" s="4">
        <v>1.3485</v>
      </c>
      <c r="BE144" s="4">
        <v>2.2303000000000002</v>
      </c>
      <c r="BF144" s="4">
        <v>14.063000000000001</v>
      </c>
      <c r="BG144" s="4">
        <v>15.61</v>
      </c>
      <c r="BH144" s="4">
        <v>1.1100000000000001</v>
      </c>
      <c r="BI144" s="4">
        <v>13.242000000000001</v>
      </c>
      <c r="BJ144" s="4">
        <v>2958.2759999999998</v>
      </c>
      <c r="BK144" s="4">
        <v>15.754</v>
      </c>
      <c r="BL144" s="4">
        <v>1.681</v>
      </c>
      <c r="BM144" s="4">
        <v>1.2769999999999999</v>
      </c>
      <c r="BN144" s="4">
        <v>2.9580000000000002</v>
      </c>
      <c r="BO144" s="4">
        <v>1.325</v>
      </c>
      <c r="BP144" s="4">
        <v>1.0069999999999999</v>
      </c>
      <c r="BQ144" s="4">
        <v>2.331</v>
      </c>
      <c r="BR144" s="4">
        <v>16.754899999999999</v>
      </c>
      <c r="BU144" s="4">
        <v>9.4260000000000002</v>
      </c>
      <c r="BW144" s="4">
        <v>558.86099999999999</v>
      </c>
      <c r="BX144" s="4">
        <v>0.26117600000000002</v>
      </c>
      <c r="BY144" s="4">
        <v>-5</v>
      </c>
      <c r="BZ144" s="4">
        <v>0.60509599999999997</v>
      </c>
      <c r="CA144" s="4">
        <v>6.3824880000000004</v>
      </c>
      <c r="CB144" s="4">
        <v>12.222939</v>
      </c>
      <c r="CC144" s="4">
        <f t="shared" si="19"/>
        <v>1.6862533296</v>
      </c>
      <c r="CE144" s="4">
        <f t="shared" si="20"/>
        <v>14104.227319803937</v>
      </c>
      <c r="CF144" s="4">
        <f t="shared" si="21"/>
        <v>75.110637816144006</v>
      </c>
      <c r="CG144" s="4">
        <f t="shared" si="22"/>
        <v>11.113551907415999</v>
      </c>
      <c r="CH144" s="4">
        <f t="shared" si="23"/>
        <v>79.882647298826399</v>
      </c>
    </row>
    <row r="145" spans="1:86">
      <c r="A145" s="2">
        <v>42439</v>
      </c>
      <c r="B145" s="29">
        <v>0.38847082175925923</v>
      </c>
      <c r="C145" s="4">
        <v>13.829000000000001</v>
      </c>
      <c r="D145" s="4">
        <v>0.27139999999999997</v>
      </c>
      <c r="E145" s="4" t="s">
        <v>155</v>
      </c>
      <c r="F145" s="4">
        <v>2713.8669949999999</v>
      </c>
      <c r="G145" s="4">
        <v>91.4</v>
      </c>
      <c r="H145" s="4">
        <v>49.8</v>
      </c>
      <c r="I145" s="4">
        <v>2116</v>
      </c>
      <c r="K145" s="4">
        <v>2.86</v>
      </c>
      <c r="L145" s="4">
        <v>217</v>
      </c>
      <c r="M145" s="4">
        <v>0.87680000000000002</v>
      </c>
      <c r="N145" s="4">
        <v>12.125400000000001</v>
      </c>
      <c r="O145" s="4">
        <v>0.23799999999999999</v>
      </c>
      <c r="P145" s="4">
        <v>80.133799999999994</v>
      </c>
      <c r="Q145" s="4">
        <v>43.7057</v>
      </c>
      <c r="R145" s="4">
        <v>123.8</v>
      </c>
      <c r="S145" s="4">
        <v>63.1526</v>
      </c>
      <c r="T145" s="4">
        <v>34.444000000000003</v>
      </c>
      <c r="U145" s="4">
        <v>97.6</v>
      </c>
      <c r="V145" s="4">
        <v>2116.0394999999999</v>
      </c>
      <c r="Y145" s="4">
        <v>190.60599999999999</v>
      </c>
      <c r="Z145" s="4">
        <v>0</v>
      </c>
      <c r="AA145" s="4">
        <v>2.5095000000000001</v>
      </c>
      <c r="AB145" s="4" t="s">
        <v>384</v>
      </c>
      <c r="AC145" s="4">
        <v>0</v>
      </c>
      <c r="AD145" s="4">
        <v>12.1</v>
      </c>
      <c r="AE145" s="4">
        <v>841</v>
      </c>
      <c r="AF145" s="4">
        <v>871</v>
      </c>
      <c r="AG145" s="4">
        <v>876</v>
      </c>
      <c r="AH145" s="4">
        <v>76</v>
      </c>
      <c r="AI145" s="4">
        <v>17.79</v>
      </c>
      <c r="AJ145" s="4">
        <v>0.41</v>
      </c>
      <c r="AK145" s="4">
        <v>984</v>
      </c>
      <c r="AL145" s="4">
        <v>-2</v>
      </c>
      <c r="AM145" s="4">
        <v>0</v>
      </c>
      <c r="AN145" s="4">
        <v>22</v>
      </c>
      <c r="AO145" s="4">
        <v>191</v>
      </c>
      <c r="AP145" s="4">
        <v>191</v>
      </c>
      <c r="AQ145" s="4">
        <v>2.9</v>
      </c>
      <c r="AR145" s="4">
        <v>195</v>
      </c>
      <c r="AS145" s="4" t="s">
        <v>155</v>
      </c>
      <c r="AT145" s="4">
        <v>2</v>
      </c>
      <c r="AU145" s="5">
        <v>0.59637731481481482</v>
      </c>
      <c r="AV145" s="4">
        <v>47.160279000000003</v>
      </c>
      <c r="AW145" s="4">
        <v>-88.490688000000006</v>
      </c>
      <c r="AX145" s="4">
        <v>316.60000000000002</v>
      </c>
      <c r="AY145" s="4">
        <v>28</v>
      </c>
      <c r="AZ145" s="4">
        <v>12</v>
      </c>
      <c r="BA145" s="4">
        <v>10</v>
      </c>
      <c r="BB145" s="4" t="s">
        <v>439</v>
      </c>
      <c r="BC145" s="4">
        <v>1.6</v>
      </c>
      <c r="BD145" s="4">
        <v>1</v>
      </c>
      <c r="BE145" s="4">
        <v>2.2999999999999998</v>
      </c>
      <c r="BF145" s="4">
        <v>14.063000000000001</v>
      </c>
      <c r="BG145" s="4">
        <v>14.79</v>
      </c>
      <c r="BH145" s="4">
        <v>1.05</v>
      </c>
      <c r="BI145" s="4">
        <v>14.051</v>
      </c>
      <c r="BJ145" s="4">
        <v>2924.7689999999998</v>
      </c>
      <c r="BK145" s="4">
        <v>36.530999999999999</v>
      </c>
      <c r="BL145" s="4">
        <v>2.024</v>
      </c>
      <c r="BM145" s="4">
        <v>1.1040000000000001</v>
      </c>
      <c r="BN145" s="4">
        <v>3.1280000000000001</v>
      </c>
      <c r="BO145" s="4">
        <v>1.595</v>
      </c>
      <c r="BP145" s="4">
        <v>0.87</v>
      </c>
      <c r="BQ145" s="4">
        <v>2.4649999999999999</v>
      </c>
      <c r="BR145" s="4">
        <v>16.8779</v>
      </c>
      <c r="BU145" s="4">
        <v>9.1219999999999999</v>
      </c>
      <c r="BW145" s="4">
        <v>440.137</v>
      </c>
      <c r="BX145" s="4">
        <v>0.37509599999999998</v>
      </c>
      <c r="BY145" s="4">
        <v>-5</v>
      </c>
      <c r="BZ145" s="4">
        <v>0.61042399999999997</v>
      </c>
      <c r="CA145" s="4">
        <v>9.1664089999999998</v>
      </c>
      <c r="CB145" s="4">
        <v>12.330565</v>
      </c>
      <c r="CC145" s="4">
        <f t="shared" si="19"/>
        <v>2.4217652577999997</v>
      </c>
      <c r="CE145" s="4">
        <f t="shared" si="20"/>
        <v>20026.792776737184</v>
      </c>
      <c r="CF145" s="4">
        <f t="shared" si="21"/>
        <v>250.13899112271301</v>
      </c>
      <c r="CG145" s="4">
        <f t="shared" si="22"/>
        <v>16.878613044194999</v>
      </c>
      <c r="CH145" s="4">
        <f t="shared" si="23"/>
        <v>115.5681716424417</v>
      </c>
    </row>
    <row r="146" spans="1:86">
      <c r="A146" s="2">
        <v>42439</v>
      </c>
      <c r="B146" s="29">
        <v>0.38848239583333338</v>
      </c>
      <c r="C146" s="4">
        <v>13.984</v>
      </c>
      <c r="D146" s="4">
        <v>0.49359999999999998</v>
      </c>
      <c r="E146" s="4" t="s">
        <v>155</v>
      </c>
      <c r="F146" s="4">
        <v>4936.1557380000004</v>
      </c>
      <c r="G146" s="4">
        <v>92.3</v>
      </c>
      <c r="H146" s="4">
        <v>43.7</v>
      </c>
      <c r="I146" s="4">
        <v>2123.9</v>
      </c>
      <c r="K146" s="4">
        <v>2.14</v>
      </c>
      <c r="L146" s="4">
        <v>218</v>
      </c>
      <c r="M146" s="4">
        <v>0.87370000000000003</v>
      </c>
      <c r="N146" s="4">
        <v>12.2178</v>
      </c>
      <c r="O146" s="4">
        <v>0.43130000000000002</v>
      </c>
      <c r="P146" s="4">
        <v>80.683300000000003</v>
      </c>
      <c r="Q146" s="4">
        <v>38.194400000000002</v>
      </c>
      <c r="R146" s="4">
        <v>118.9</v>
      </c>
      <c r="S146" s="4">
        <v>63.585700000000003</v>
      </c>
      <c r="T146" s="4">
        <v>30.1006</v>
      </c>
      <c r="U146" s="4">
        <v>93.7</v>
      </c>
      <c r="V146" s="4">
        <v>2123.9247999999998</v>
      </c>
      <c r="Y146" s="4">
        <v>190.11799999999999</v>
      </c>
      <c r="Z146" s="4">
        <v>0</v>
      </c>
      <c r="AA146" s="4">
        <v>1.8695999999999999</v>
      </c>
      <c r="AB146" s="4" t="s">
        <v>384</v>
      </c>
      <c r="AC146" s="4">
        <v>0</v>
      </c>
      <c r="AD146" s="4">
        <v>12</v>
      </c>
      <c r="AE146" s="4">
        <v>841</v>
      </c>
      <c r="AF146" s="4">
        <v>873</v>
      </c>
      <c r="AG146" s="4">
        <v>877</v>
      </c>
      <c r="AH146" s="4">
        <v>76</v>
      </c>
      <c r="AI146" s="4">
        <v>17.79</v>
      </c>
      <c r="AJ146" s="4">
        <v>0.41</v>
      </c>
      <c r="AK146" s="4">
        <v>984</v>
      </c>
      <c r="AL146" s="4">
        <v>-2</v>
      </c>
      <c r="AM146" s="4">
        <v>0</v>
      </c>
      <c r="AN146" s="4">
        <v>22</v>
      </c>
      <c r="AO146" s="4">
        <v>191</v>
      </c>
      <c r="AP146" s="4">
        <v>190.1</v>
      </c>
      <c r="AQ146" s="4">
        <v>3.1</v>
      </c>
      <c r="AR146" s="4">
        <v>195</v>
      </c>
      <c r="AS146" s="4" t="s">
        <v>155</v>
      </c>
      <c r="AT146" s="4">
        <v>2</v>
      </c>
      <c r="AU146" s="5">
        <v>0.59638888888888886</v>
      </c>
      <c r="AV146" s="4">
        <v>47.160167000000001</v>
      </c>
      <c r="AW146" s="4">
        <v>-88.490679999999998</v>
      </c>
      <c r="AX146" s="4">
        <v>316.5</v>
      </c>
      <c r="AY146" s="4">
        <v>27.8</v>
      </c>
      <c r="AZ146" s="4">
        <v>12</v>
      </c>
      <c r="BA146" s="4">
        <v>10</v>
      </c>
      <c r="BB146" s="4" t="s">
        <v>439</v>
      </c>
      <c r="BC146" s="4">
        <v>1.5394000000000001</v>
      </c>
      <c r="BD146" s="4">
        <v>1.0303</v>
      </c>
      <c r="BE146" s="4">
        <v>2.2999999999999998</v>
      </c>
      <c r="BF146" s="4">
        <v>14.063000000000001</v>
      </c>
      <c r="BG146" s="4">
        <v>14.41</v>
      </c>
      <c r="BH146" s="4">
        <v>1.02</v>
      </c>
      <c r="BI146" s="4">
        <v>14.455</v>
      </c>
      <c r="BJ146" s="4">
        <v>2881.194</v>
      </c>
      <c r="BK146" s="4">
        <v>64.730999999999995</v>
      </c>
      <c r="BL146" s="4">
        <v>1.9930000000000001</v>
      </c>
      <c r="BM146" s="4">
        <v>0.94299999999999995</v>
      </c>
      <c r="BN146" s="4">
        <v>2.9359999999999999</v>
      </c>
      <c r="BO146" s="4">
        <v>1.57</v>
      </c>
      <c r="BP146" s="4">
        <v>0.74299999999999999</v>
      </c>
      <c r="BQ146" s="4">
        <v>2.3140000000000001</v>
      </c>
      <c r="BR146" s="4">
        <v>16.562100000000001</v>
      </c>
      <c r="BU146" s="4">
        <v>8.8949999999999996</v>
      </c>
      <c r="BW146" s="4">
        <v>320.57299999999998</v>
      </c>
      <c r="BX146" s="4">
        <v>0.49276799999999998</v>
      </c>
      <c r="BY146" s="4">
        <v>-5</v>
      </c>
      <c r="BZ146" s="4">
        <v>0.60828800000000005</v>
      </c>
      <c r="CA146" s="4">
        <v>12.042018000000001</v>
      </c>
      <c r="CB146" s="4">
        <v>12.287418000000001</v>
      </c>
      <c r="CC146" s="4">
        <f t="shared" si="19"/>
        <v>3.1815011555999999</v>
      </c>
      <c r="CE146" s="4">
        <f t="shared" si="20"/>
        <v>25917.456337090527</v>
      </c>
      <c r="CF146" s="4">
        <f t="shared" si="21"/>
        <v>582.28042476702603</v>
      </c>
      <c r="CG146" s="4">
        <f t="shared" si="22"/>
        <v>20.815326550044002</v>
      </c>
      <c r="CH146" s="4">
        <f t="shared" si="23"/>
        <v>148.9825064193966</v>
      </c>
    </row>
    <row r="147" spans="1:86">
      <c r="A147" s="2">
        <v>42439</v>
      </c>
      <c r="B147" s="29">
        <v>0.38849396990740742</v>
      </c>
      <c r="C147" s="4">
        <v>14.128</v>
      </c>
      <c r="D147" s="4">
        <v>0.3977</v>
      </c>
      <c r="E147" s="4" t="s">
        <v>155</v>
      </c>
      <c r="F147" s="4">
        <v>3977.1393440000002</v>
      </c>
      <c r="G147" s="4">
        <v>76.099999999999994</v>
      </c>
      <c r="H147" s="4">
        <v>37.700000000000003</v>
      </c>
      <c r="I147" s="4">
        <v>2080.4</v>
      </c>
      <c r="K147" s="4">
        <v>1.3</v>
      </c>
      <c r="L147" s="4">
        <v>218</v>
      </c>
      <c r="M147" s="4">
        <v>0.87350000000000005</v>
      </c>
      <c r="N147" s="4">
        <v>12.3401</v>
      </c>
      <c r="O147" s="4">
        <v>0.34739999999999999</v>
      </c>
      <c r="P147" s="4">
        <v>66.487899999999996</v>
      </c>
      <c r="Q147" s="4">
        <v>32.934600000000003</v>
      </c>
      <c r="R147" s="4">
        <v>99.4</v>
      </c>
      <c r="S147" s="4">
        <v>52.398499999999999</v>
      </c>
      <c r="T147" s="4">
        <v>25.955500000000001</v>
      </c>
      <c r="U147" s="4">
        <v>78.400000000000006</v>
      </c>
      <c r="V147" s="4">
        <v>2080.3980999999999</v>
      </c>
      <c r="Y147" s="4">
        <v>190.06399999999999</v>
      </c>
      <c r="Z147" s="4">
        <v>0</v>
      </c>
      <c r="AA147" s="4">
        <v>1.1333</v>
      </c>
      <c r="AB147" s="4" t="s">
        <v>384</v>
      </c>
      <c r="AC147" s="4">
        <v>0</v>
      </c>
      <c r="AD147" s="4">
        <v>11.9</v>
      </c>
      <c r="AE147" s="4">
        <v>842</v>
      </c>
      <c r="AF147" s="4">
        <v>873</v>
      </c>
      <c r="AG147" s="4">
        <v>878</v>
      </c>
      <c r="AH147" s="4">
        <v>76</v>
      </c>
      <c r="AI147" s="4">
        <v>17.79</v>
      </c>
      <c r="AJ147" s="4">
        <v>0.41</v>
      </c>
      <c r="AK147" s="4">
        <v>984</v>
      </c>
      <c r="AL147" s="4">
        <v>-2</v>
      </c>
      <c r="AM147" s="4">
        <v>0</v>
      </c>
      <c r="AN147" s="4">
        <v>22</v>
      </c>
      <c r="AO147" s="4">
        <v>191</v>
      </c>
      <c r="AP147" s="4">
        <v>190</v>
      </c>
      <c r="AQ147" s="4">
        <v>3</v>
      </c>
      <c r="AR147" s="4">
        <v>195</v>
      </c>
      <c r="AS147" s="4" t="s">
        <v>155</v>
      </c>
      <c r="AT147" s="4">
        <v>2</v>
      </c>
      <c r="AU147" s="5">
        <v>0.59640046296296301</v>
      </c>
      <c r="AV147" s="4">
        <v>47.160055</v>
      </c>
      <c r="AW147" s="4">
        <v>-88.490657999999996</v>
      </c>
      <c r="AX147" s="4">
        <v>316.39999999999998</v>
      </c>
      <c r="AY147" s="4">
        <v>27.7</v>
      </c>
      <c r="AZ147" s="4">
        <v>12</v>
      </c>
      <c r="BA147" s="4">
        <v>10</v>
      </c>
      <c r="BB147" s="4" t="s">
        <v>439</v>
      </c>
      <c r="BC147" s="4">
        <v>1.4</v>
      </c>
      <c r="BD147" s="4">
        <v>1.1303000000000001</v>
      </c>
      <c r="BE147" s="4">
        <v>2.3302999999999998</v>
      </c>
      <c r="BF147" s="4">
        <v>14.063000000000001</v>
      </c>
      <c r="BG147" s="4">
        <v>14.38</v>
      </c>
      <c r="BH147" s="4">
        <v>1.02</v>
      </c>
      <c r="BI147" s="4">
        <v>14.488</v>
      </c>
      <c r="BJ147" s="4">
        <v>2902.3290000000002</v>
      </c>
      <c r="BK147" s="4">
        <v>52.002000000000002</v>
      </c>
      <c r="BL147" s="4">
        <v>1.6379999999999999</v>
      </c>
      <c r="BM147" s="4">
        <v>0.81100000000000005</v>
      </c>
      <c r="BN147" s="4">
        <v>2.4489999999999998</v>
      </c>
      <c r="BO147" s="4">
        <v>1.2909999999999999</v>
      </c>
      <c r="BP147" s="4">
        <v>0.63900000000000001</v>
      </c>
      <c r="BQ147" s="4">
        <v>1.93</v>
      </c>
      <c r="BR147" s="4">
        <v>16.1797</v>
      </c>
      <c r="BU147" s="4">
        <v>8.8689999999999998</v>
      </c>
      <c r="BW147" s="4">
        <v>193.809</v>
      </c>
      <c r="BX147" s="4">
        <v>0.58084000000000002</v>
      </c>
      <c r="BY147" s="4">
        <v>-5</v>
      </c>
      <c r="BZ147" s="4">
        <v>0.60709599999999997</v>
      </c>
      <c r="CA147" s="4">
        <v>14.194277</v>
      </c>
      <c r="CB147" s="4">
        <v>12.263339</v>
      </c>
      <c r="CC147" s="4">
        <f t="shared" si="19"/>
        <v>3.7501279833999996</v>
      </c>
      <c r="CE147" s="4">
        <f t="shared" si="20"/>
        <v>30773.756943036351</v>
      </c>
      <c r="CF147" s="4">
        <f t="shared" si="21"/>
        <v>551.38370203783802</v>
      </c>
      <c r="CG147" s="4">
        <f t="shared" si="22"/>
        <v>20.464031093669998</v>
      </c>
      <c r="CH147" s="4">
        <f t="shared" si="23"/>
        <v>171.55538025194429</v>
      </c>
    </row>
    <row r="148" spans="1:86">
      <c r="A148" s="2">
        <v>42439</v>
      </c>
      <c r="B148" s="29">
        <v>0.38850554398148152</v>
      </c>
      <c r="C148" s="4">
        <v>14.208</v>
      </c>
      <c r="D148" s="4">
        <v>0.47289999999999999</v>
      </c>
      <c r="E148" s="4" t="s">
        <v>155</v>
      </c>
      <c r="F148" s="4">
        <v>4728.8504750000002</v>
      </c>
      <c r="G148" s="4">
        <v>70.7</v>
      </c>
      <c r="H148" s="4">
        <v>24</v>
      </c>
      <c r="I148" s="4">
        <v>2056.1</v>
      </c>
      <c r="K148" s="4">
        <v>0.77</v>
      </c>
      <c r="L148" s="4">
        <v>218</v>
      </c>
      <c r="M148" s="4">
        <v>0.87219999999999998</v>
      </c>
      <c r="N148" s="4">
        <v>12.391999999999999</v>
      </c>
      <c r="O148" s="4">
        <v>0.41239999999999999</v>
      </c>
      <c r="P148" s="4">
        <v>61.694699999999997</v>
      </c>
      <c r="Q148" s="4">
        <v>20.932099999999998</v>
      </c>
      <c r="R148" s="4">
        <v>82.6</v>
      </c>
      <c r="S148" s="4">
        <v>48.620899999999999</v>
      </c>
      <c r="T148" s="4">
        <v>16.496400000000001</v>
      </c>
      <c r="U148" s="4">
        <v>65.099999999999994</v>
      </c>
      <c r="V148" s="4">
        <v>2056.1469000000002</v>
      </c>
      <c r="Y148" s="4">
        <v>189.834</v>
      </c>
      <c r="Z148" s="4">
        <v>0</v>
      </c>
      <c r="AA148" s="4">
        <v>0.66790000000000005</v>
      </c>
      <c r="AB148" s="4" t="s">
        <v>384</v>
      </c>
      <c r="AC148" s="4">
        <v>0</v>
      </c>
      <c r="AD148" s="4">
        <v>11.8</v>
      </c>
      <c r="AE148" s="4">
        <v>842</v>
      </c>
      <c r="AF148" s="4">
        <v>874</v>
      </c>
      <c r="AG148" s="4">
        <v>877</v>
      </c>
      <c r="AH148" s="4">
        <v>76</v>
      </c>
      <c r="AI148" s="4">
        <v>17.79</v>
      </c>
      <c r="AJ148" s="4">
        <v>0.41</v>
      </c>
      <c r="AK148" s="4">
        <v>984</v>
      </c>
      <c r="AL148" s="4">
        <v>-2</v>
      </c>
      <c r="AM148" s="4">
        <v>0</v>
      </c>
      <c r="AN148" s="4">
        <v>22</v>
      </c>
      <c r="AO148" s="4">
        <v>191</v>
      </c>
      <c r="AP148" s="4">
        <v>190</v>
      </c>
      <c r="AQ148" s="4">
        <v>2.9</v>
      </c>
      <c r="AR148" s="4">
        <v>195</v>
      </c>
      <c r="AS148" s="4" t="s">
        <v>155</v>
      </c>
      <c r="AT148" s="4">
        <v>2</v>
      </c>
      <c r="AU148" s="5">
        <v>0.59641203703703705</v>
      </c>
      <c r="AV148" s="4">
        <v>47.159947000000003</v>
      </c>
      <c r="AW148" s="4">
        <v>-88.490606999999997</v>
      </c>
      <c r="AX148" s="4">
        <v>316.2</v>
      </c>
      <c r="AY148" s="4">
        <v>27.9</v>
      </c>
      <c r="AZ148" s="4">
        <v>12</v>
      </c>
      <c r="BA148" s="4">
        <v>10</v>
      </c>
      <c r="BB148" s="4" t="s">
        <v>439</v>
      </c>
      <c r="BC148" s="4">
        <v>1.4605999999999999</v>
      </c>
      <c r="BD148" s="4">
        <v>1.3211999999999999</v>
      </c>
      <c r="BE148" s="4">
        <v>2.4908999999999999</v>
      </c>
      <c r="BF148" s="4">
        <v>14.063000000000001</v>
      </c>
      <c r="BG148" s="4">
        <v>14.23</v>
      </c>
      <c r="BH148" s="4">
        <v>1.01</v>
      </c>
      <c r="BI148" s="4">
        <v>14.656000000000001</v>
      </c>
      <c r="BJ148" s="4">
        <v>2888.797</v>
      </c>
      <c r="BK148" s="4">
        <v>61.194000000000003</v>
      </c>
      <c r="BL148" s="4">
        <v>1.506</v>
      </c>
      <c r="BM148" s="4">
        <v>0.51100000000000001</v>
      </c>
      <c r="BN148" s="4">
        <v>2.0169999999999999</v>
      </c>
      <c r="BO148" s="4">
        <v>1.1870000000000001</v>
      </c>
      <c r="BP148" s="4">
        <v>0.40300000000000002</v>
      </c>
      <c r="BQ148" s="4">
        <v>1.59</v>
      </c>
      <c r="BR148" s="4">
        <v>15.8499</v>
      </c>
      <c r="BU148" s="4">
        <v>8.7799999999999994</v>
      </c>
      <c r="BW148" s="4">
        <v>113.20399999999999</v>
      </c>
      <c r="BX148" s="4">
        <v>0.565496</v>
      </c>
      <c r="BY148" s="4">
        <v>-5</v>
      </c>
      <c r="BZ148" s="4">
        <v>0.60428800000000005</v>
      </c>
      <c r="CA148" s="4">
        <v>13.819307999999999</v>
      </c>
      <c r="CB148" s="4">
        <v>12.206618000000001</v>
      </c>
      <c r="CC148" s="4">
        <f t="shared" si="19"/>
        <v>3.6510611735999996</v>
      </c>
      <c r="CE148" s="4">
        <f t="shared" si="20"/>
        <v>29821.118092879569</v>
      </c>
      <c r="CF148" s="4">
        <f t="shared" si="21"/>
        <v>631.70707411274395</v>
      </c>
      <c r="CG148" s="4">
        <f t="shared" si="22"/>
        <v>16.413606690840002</v>
      </c>
      <c r="CH148" s="4">
        <f t="shared" si="23"/>
        <v>163.61888345229241</v>
      </c>
    </row>
    <row r="149" spans="1:86">
      <c r="A149" s="2">
        <v>42439</v>
      </c>
      <c r="B149" s="29">
        <v>0.38851711805555555</v>
      </c>
      <c r="C149" s="4">
        <v>14.188000000000001</v>
      </c>
      <c r="D149" s="4">
        <v>0.51859999999999995</v>
      </c>
      <c r="E149" s="4" t="s">
        <v>155</v>
      </c>
      <c r="F149" s="4">
        <v>5186.3022510000001</v>
      </c>
      <c r="G149" s="4">
        <v>68.400000000000006</v>
      </c>
      <c r="H149" s="4">
        <v>24</v>
      </c>
      <c r="I149" s="4">
        <v>2175.8000000000002</v>
      </c>
      <c r="K149" s="4">
        <v>0.5</v>
      </c>
      <c r="L149" s="4">
        <v>219</v>
      </c>
      <c r="M149" s="4">
        <v>0.87180000000000002</v>
      </c>
      <c r="N149" s="4">
        <v>12.3681</v>
      </c>
      <c r="O149" s="4">
        <v>0.4521</v>
      </c>
      <c r="P149" s="4">
        <v>59.628</v>
      </c>
      <c r="Q149" s="4">
        <v>20.9221</v>
      </c>
      <c r="R149" s="4">
        <v>80.599999999999994</v>
      </c>
      <c r="S149" s="4">
        <v>46.992199999999997</v>
      </c>
      <c r="T149" s="4">
        <v>16.488499999999998</v>
      </c>
      <c r="U149" s="4">
        <v>63.5</v>
      </c>
      <c r="V149" s="4">
        <v>2175.8157000000001</v>
      </c>
      <c r="Y149" s="4">
        <v>190.54400000000001</v>
      </c>
      <c r="Z149" s="4">
        <v>0</v>
      </c>
      <c r="AA149" s="4">
        <v>0.43590000000000001</v>
      </c>
      <c r="AB149" s="4" t="s">
        <v>384</v>
      </c>
      <c r="AC149" s="4">
        <v>0</v>
      </c>
      <c r="AD149" s="4">
        <v>11.8</v>
      </c>
      <c r="AE149" s="4">
        <v>843</v>
      </c>
      <c r="AF149" s="4">
        <v>874</v>
      </c>
      <c r="AG149" s="4">
        <v>878</v>
      </c>
      <c r="AH149" s="4">
        <v>76</v>
      </c>
      <c r="AI149" s="4">
        <v>17.79</v>
      </c>
      <c r="AJ149" s="4">
        <v>0.41</v>
      </c>
      <c r="AK149" s="4">
        <v>984</v>
      </c>
      <c r="AL149" s="4">
        <v>-2</v>
      </c>
      <c r="AM149" s="4">
        <v>0</v>
      </c>
      <c r="AN149" s="4">
        <v>22</v>
      </c>
      <c r="AO149" s="4">
        <v>191</v>
      </c>
      <c r="AP149" s="4">
        <v>190</v>
      </c>
      <c r="AQ149" s="4">
        <v>2.7</v>
      </c>
      <c r="AR149" s="4">
        <v>195</v>
      </c>
      <c r="AS149" s="4" t="s">
        <v>155</v>
      </c>
      <c r="AT149" s="4">
        <v>2</v>
      </c>
      <c r="AU149" s="5">
        <v>0.59642361111111108</v>
      </c>
      <c r="AV149" s="4">
        <v>47.159838000000001</v>
      </c>
      <c r="AW149" s="4">
        <v>-88.490533999999997</v>
      </c>
      <c r="AX149" s="4">
        <v>316.10000000000002</v>
      </c>
      <c r="AY149" s="4">
        <v>29.2</v>
      </c>
      <c r="AZ149" s="4">
        <v>12</v>
      </c>
      <c r="BA149" s="4">
        <v>10</v>
      </c>
      <c r="BB149" s="4" t="s">
        <v>439</v>
      </c>
      <c r="BC149" s="4">
        <v>1.6</v>
      </c>
      <c r="BD149" s="4">
        <v>1.7212000000000001</v>
      </c>
      <c r="BE149" s="4">
        <v>2.7909000000000002</v>
      </c>
      <c r="BF149" s="4">
        <v>14.063000000000001</v>
      </c>
      <c r="BG149" s="4">
        <v>14.19</v>
      </c>
      <c r="BH149" s="4">
        <v>1.01</v>
      </c>
      <c r="BI149" s="4">
        <v>14.711</v>
      </c>
      <c r="BJ149" s="4">
        <v>2877.069</v>
      </c>
      <c r="BK149" s="4">
        <v>66.938000000000002</v>
      </c>
      <c r="BL149" s="4">
        <v>1.4530000000000001</v>
      </c>
      <c r="BM149" s="4">
        <v>0.51</v>
      </c>
      <c r="BN149" s="4">
        <v>1.962</v>
      </c>
      <c r="BO149" s="4">
        <v>1.145</v>
      </c>
      <c r="BP149" s="4">
        <v>0.40200000000000002</v>
      </c>
      <c r="BQ149" s="4">
        <v>1.546</v>
      </c>
      <c r="BR149" s="4">
        <v>16.736499999999999</v>
      </c>
      <c r="BU149" s="4">
        <v>8.7940000000000005</v>
      </c>
      <c r="BW149" s="4">
        <v>73.724000000000004</v>
      </c>
      <c r="BX149" s="4">
        <v>0.42920799999999998</v>
      </c>
      <c r="BY149" s="4">
        <v>-5</v>
      </c>
      <c r="BZ149" s="4">
        <v>0.60309599999999997</v>
      </c>
      <c r="CA149" s="4">
        <v>10.488770000000001</v>
      </c>
      <c r="CB149" s="4">
        <v>12.182539</v>
      </c>
      <c r="CC149" s="4">
        <f t="shared" ref="CC149:CC152" si="24">CA149*0.2642</f>
        <v>2.771133034</v>
      </c>
      <c r="CE149" s="4">
        <f t="shared" ref="CE149:CE152" si="25">BJ149*$CA149*0.747</f>
        <v>22542.155516302111</v>
      </c>
      <c r="CF149" s="4">
        <f t="shared" ref="CF149:CF152" si="26">BK149*$CA149*0.747</f>
        <v>524.46667283622003</v>
      </c>
      <c r="CG149" s="4">
        <f t="shared" ref="CG149:CG152" si="27">BQ149*$CA149*0.747</f>
        <v>12.113081899740001</v>
      </c>
      <c r="CH149" s="4">
        <f t="shared" ref="CH149:CH152" si="28">BR149*$CA149*0.747</f>
        <v>131.13233843143499</v>
      </c>
    </row>
    <row r="150" spans="1:86">
      <c r="A150" s="2">
        <v>42439</v>
      </c>
      <c r="B150" s="29">
        <v>0.38852869212962959</v>
      </c>
      <c r="C150" s="4">
        <v>14.18</v>
      </c>
      <c r="D150" s="4">
        <v>0.48399999999999999</v>
      </c>
      <c r="E150" s="4" t="s">
        <v>155</v>
      </c>
      <c r="F150" s="4">
        <v>4840.4651160000003</v>
      </c>
      <c r="G150" s="4">
        <v>66.599999999999994</v>
      </c>
      <c r="H150" s="4">
        <v>26.1</v>
      </c>
      <c r="I150" s="4">
        <v>2178.6</v>
      </c>
      <c r="K150" s="4">
        <v>0.38</v>
      </c>
      <c r="L150" s="4">
        <v>219</v>
      </c>
      <c r="M150" s="4">
        <v>0.87209999999999999</v>
      </c>
      <c r="N150" s="4">
        <v>12.366</v>
      </c>
      <c r="O150" s="4">
        <v>0.42209999999999998</v>
      </c>
      <c r="P150" s="4">
        <v>58.119399999999999</v>
      </c>
      <c r="Q150" s="4">
        <v>22.728999999999999</v>
      </c>
      <c r="R150" s="4">
        <v>80.8</v>
      </c>
      <c r="S150" s="4">
        <v>45.8033</v>
      </c>
      <c r="T150" s="4">
        <v>17.912500000000001</v>
      </c>
      <c r="U150" s="4">
        <v>63.7</v>
      </c>
      <c r="V150" s="4">
        <v>2178.5787</v>
      </c>
      <c r="Y150" s="4">
        <v>191.047</v>
      </c>
      <c r="Z150" s="4">
        <v>0</v>
      </c>
      <c r="AA150" s="4">
        <v>0.33489999999999998</v>
      </c>
      <c r="AB150" s="4" t="s">
        <v>384</v>
      </c>
      <c r="AC150" s="4">
        <v>0</v>
      </c>
      <c r="AD150" s="4">
        <v>11.9</v>
      </c>
      <c r="AE150" s="4">
        <v>842</v>
      </c>
      <c r="AF150" s="4">
        <v>873</v>
      </c>
      <c r="AG150" s="4">
        <v>876</v>
      </c>
      <c r="AH150" s="4">
        <v>76</v>
      </c>
      <c r="AI150" s="4">
        <v>17.79</v>
      </c>
      <c r="AJ150" s="4">
        <v>0.41</v>
      </c>
      <c r="AK150" s="4">
        <v>984</v>
      </c>
      <c r="AL150" s="4">
        <v>-2</v>
      </c>
      <c r="AM150" s="4">
        <v>0</v>
      </c>
      <c r="AN150" s="4">
        <v>22</v>
      </c>
      <c r="AO150" s="4">
        <v>191</v>
      </c>
      <c r="AP150" s="4">
        <v>190.9</v>
      </c>
      <c r="AQ150" s="4">
        <v>2.6</v>
      </c>
      <c r="AR150" s="4">
        <v>195</v>
      </c>
      <c r="AS150" s="4" t="s">
        <v>155</v>
      </c>
      <c r="AT150" s="4">
        <v>2</v>
      </c>
      <c r="AU150" s="5">
        <v>0.59643518518518512</v>
      </c>
      <c r="AV150" s="4">
        <v>47.159734999999998</v>
      </c>
      <c r="AW150" s="4">
        <v>-88.490435000000005</v>
      </c>
      <c r="AX150" s="4">
        <v>315.89999999999998</v>
      </c>
      <c r="AY150" s="4">
        <v>29.9</v>
      </c>
      <c r="AZ150" s="4">
        <v>12</v>
      </c>
      <c r="BA150" s="4">
        <v>10</v>
      </c>
      <c r="BB150" s="4" t="s">
        <v>439</v>
      </c>
      <c r="BC150" s="4">
        <v>1.5697000000000001</v>
      </c>
      <c r="BD150" s="4">
        <v>2</v>
      </c>
      <c r="BE150" s="4">
        <v>2.9394</v>
      </c>
      <c r="BF150" s="4">
        <v>14.063000000000001</v>
      </c>
      <c r="BG150" s="4">
        <v>14.23</v>
      </c>
      <c r="BH150" s="4">
        <v>1.01</v>
      </c>
      <c r="BI150" s="4">
        <v>14.669</v>
      </c>
      <c r="BJ150" s="4">
        <v>2883.6410000000001</v>
      </c>
      <c r="BK150" s="4">
        <v>62.651000000000003</v>
      </c>
      <c r="BL150" s="4">
        <v>1.419</v>
      </c>
      <c r="BM150" s="4">
        <v>0.55500000000000005</v>
      </c>
      <c r="BN150" s="4">
        <v>1.974</v>
      </c>
      <c r="BO150" s="4">
        <v>1.119</v>
      </c>
      <c r="BP150" s="4">
        <v>0.437</v>
      </c>
      <c r="BQ150" s="4">
        <v>1.556</v>
      </c>
      <c r="BR150" s="4">
        <v>16.7989</v>
      </c>
      <c r="BU150" s="4">
        <v>8.8390000000000004</v>
      </c>
      <c r="BW150" s="4">
        <v>56.784999999999997</v>
      </c>
      <c r="BX150" s="4">
        <v>0.41680800000000001</v>
      </c>
      <c r="BY150" s="4">
        <v>-5</v>
      </c>
      <c r="BZ150" s="4">
        <v>0.60480800000000001</v>
      </c>
      <c r="CA150" s="4">
        <v>10.185746</v>
      </c>
      <c r="CB150" s="4">
        <v>12.217122</v>
      </c>
      <c r="CC150" s="4">
        <f t="shared" si="24"/>
        <v>2.6910740931999997</v>
      </c>
      <c r="CE150" s="4">
        <f t="shared" si="25"/>
        <v>21940.909981545941</v>
      </c>
      <c r="CF150" s="4">
        <f t="shared" si="26"/>
        <v>476.69593796656204</v>
      </c>
      <c r="CG150" s="4">
        <f t="shared" si="27"/>
        <v>11.839218519672</v>
      </c>
      <c r="CH150" s="4">
        <f t="shared" si="28"/>
        <v>127.81866837411181</v>
      </c>
    </row>
    <row r="151" spans="1:86">
      <c r="A151" s="2">
        <v>42439</v>
      </c>
      <c r="B151" s="29">
        <v>0.38854026620370369</v>
      </c>
      <c r="C151" s="4">
        <v>14.18</v>
      </c>
      <c r="D151" s="4">
        <v>0.42899999999999999</v>
      </c>
      <c r="E151" s="4" t="s">
        <v>155</v>
      </c>
      <c r="F151" s="4">
        <v>4289.5238099999997</v>
      </c>
      <c r="G151" s="4">
        <v>75.5</v>
      </c>
      <c r="H151" s="4">
        <v>36.6</v>
      </c>
      <c r="I151" s="4">
        <v>2138.6999999999998</v>
      </c>
      <c r="K151" s="4">
        <v>0.3</v>
      </c>
      <c r="L151" s="4">
        <v>219</v>
      </c>
      <c r="M151" s="4">
        <v>0.87260000000000004</v>
      </c>
      <c r="N151" s="4">
        <v>12.373799999999999</v>
      </c>
      <c r="O151" s="4">
        <v>0.37430000000000002</v>
      </c>
      <c r="P151" s="4">
        <v>65.884399999999999</v>
      </c>
      <c r="Q151" s="4">
        <v>31.950900000000001</v>
      </c>
      <c r="R151" s="4">
        <v>97.8</v>
      </c>
      <c r="S151" s="4">
        <v>51.922800000000002</v>
      </c>
      <c r="T151" s="4">
        <v>25.180199999999999</v>
      </c>
      <c r="U151" s="4">
        <v>77.099999999999994</v>
      </c>
      <c r="V151" s="4">
        <v>2138.7492999999999</v>
      </c>
      <c r="Y151" s="4">
        <v>191.279</v>
      </c>
      <c r="Z151" s="4">
        <v>0</v>
      </c>
      <c r="AA151" s="4">
        <v>0.26179999999999998</v>
      </c>
      <c r="AB151" s="4" t="s">
        <v>384</v>
      </c>
      <c r="AC151" s="4">
        <v>0</v>
      </c>
      <c r="AD151" s="4">
        <v>11.9</v>
      </c>
      <c r="AE151" s="4">
        <v>842</v>
      </c>
      <c r="AF151" s="4">
        <v>872</v>
      </c>
      <c r="AG151" s="4">
        <v>877</v>
      </c>
      <c r="AH151" s="4">
        <v>76</v>
      </c>
      <c r="AI151" s="4">
        <v>17.79</v>
      </c>
      <c r="AJ151" s="4">
        <v>0.41</v>
      </c>
      <c r="AK151" s="4">
        <v>984</v>
      </c>
      <c r="AL151" s="4">
        <v>-2</v>
      </c>
      <c r="AM151" s="4">
        <v>0</v>
      </c>
      <c r="AN151" s="4">
        <v>22</v>
      </c>
      <c r="AO151" s="4">
        <v>191</v>
      </c>
      <c r="AP151" s="4">
        <v>191</v>
      </c>
      <c r="AQ151" s="4">
        <v>2.7</v>
      </c>
      <c r="AR151" s="4">
        <v>195</v>
      </c>
      <c r="AS151" s="4" t="s">
        <v>155</v>
      </c>
      <c r="AT151" s="4">
        <v>2</v>
      </c>
      <c r="AU151" s="5">
        <v>0.59644675925925927</v>
      </c>
      <c r="AV151" s="4">
        <v>47.159640000000003</v>
      </c>
      <c r="AW151" s="4">
        <v>-88.490306000000004</v>
      </c>
      <c r="AX151" s="4">
        <v>315.8</v>
      </c>
      <c r="AY151" s="4">
        <v>31.4</v>
      </c>
      <c r="AZ151" s="4">
        <v>12</v>
      </c>
      <c r="BA151" s="4">
        <v>10</v>
      </c>
      <c r="BB151" s="4" t="s">
        <v>439</v>
      </c>
      <c r="BC151" s="4">
        <v>1.3788</v>
      </c>
      <c r="BD151" s="4">
        <v>2</v>
      </c>
      <c r="BE151" s="4">
        <v>2.6787999999999998</v>
      </c>
      <c r="BF151" s="4">
        <v>14.063000000000001</v>
      </c>
      <c r="BG151" s="4">
        <v>14.29</v>
      </c>
      <c r="BH151" s="4">
        <v>1.02</v>
      </c>
      <c r="BI151" s="4">
        <v>14.597</v>
      </c>
      <c r="BJ151" s="4">
        <v>2895.2849999999999</v>
      </c>
      <c r="BK151" s="4">
        <v>55.744</v>
      </c>
      <c r="BL151" s="4">
        <v>1.6140000000000001</v>
      </c>
      <c r="BM151" s="4">
        <v>0.78300000000000003</v>
      </c>
      <c r="BN151" s="4">
        <v>2.3969999999999998</v>
      </c>
      <c r="BO151" s="4">
        <v>1.272</v>
      </c>
      <c r="BP151" s="4">
        <v>0.61699999999999999</v>
      </c>
      <c r="BQ151" s="4">
        <v>1.889</v>
      </c>
      <c r="BR151" s="4">
        <v>16.547999999999998</v>
      </c>
      <c r="BU151" s="4">
        <v>8.8800000000000008</v>
      </c>
      <c r="BW151" s="4">
        <v>44.537999999999997</v>
      </c>
      <c r="BX151" s="4">
        <v>0.36999199999999999</v>
      </c>
      <c r="BY151" s="4">
        <v>-5</v>
      </c>
      <c r="BZ151" s="4">
        <v>0.60409599999999997</v>
      </c>
      <c r="CA151" s="4">
        <v>9.0416799999999995</v>
      </c>
      <c r="CB151" s="4">
        <v>12.202738999999999</v>
      </c>
      <c r="CC151" s="4">
        <f t="shared" si="24"/>
        <v>2.3888118559999998</v>
      </c>
      <c r="CE151" s="4">
        <f t="shared" si="25"/>
        <v>19555.145637663598</v>
      </c>
      <c r="CF151" s="4">
        <f t="shared" si="26"/>
        <v>376.50249921023999</v>
      </c>
      <c r="CG151" s="4">
        <f t="shared" si="27"/>
        <v>12.758560939439999</v>
      </c>
      <c r="CH151" s="4">
        <f t="shared" si="28"/>
        <v>111.76742531807999</v>
      </c>
    </row>
    <row r="152" spans="1:86">
      <c r="A152" s="2">
        <v>42439</v>
      </c>
      <c r="B152" s="29">
        <v>0.38855184027777773</v>
      </c>
      <c r="C152" s="4">
        <v>14.18</v>
      </c>
      <c r="D152" s="4">
        <v>0.47989999999999999</v>
      </c>
      <c r="E152" s="4" t="s">
        <v>155</v>
      </c>
      <c r="F152" s="4">
        <v>4799.0658880000001</v>
      </c>
      <c r="G152" s="4">
        <v>81.900000000000006</v>
      </c>
      <c r="H152" s="4">
        <v>40.299999999999997</v>
      </c>
      <c r="I152" s="4">
        <v>2139.8000000000002</v>
      </c>
      <c r="K152" s="4">
        <v>0.3</v>
      </c>
      <c r="L152" s="4">
        <v>219</v>
      </c>
      <c r="M152" s="4">
        <v>0.87229999999999996</v>
      </c>
      <c r="N152" s="4">
        <v>12.369199999999999</v>
      </c>
      <c r="O152" s="4">
        <v>0.41860000000000003</v>
      </c>
      <c r="P152" s="4">
        <v>71.456299999999999</v>
      </c>
      <c r="Q152" s="4">
        <v>35.161700000000003</v>
      </c>
      <c r="R152" s="4">
        <v>106.6</v>
      </c>
      <c r="S152" s="4">
        <v>56.314</v>
      </c>
      <c r="T152" s="4">
        <v>27.710599999999999</v>
      </c>
      <c r="U152" s="4">
        <v>84</v>
      </c>
      <c r="V152" s="4">
        <v>2139.7734</v>
      </c>
      <c r="Y152" s="4">
        <v>191.208</v>
      </c>
      <c r="Z152" s="4">
        <v>0</v>
      </c>
      <c r="AA152" s="4">
        <v>0.26169999999999999</v>
      </c>
      <c r="AB152" s="4" t="s">
        <v>384</v>
      </c>
      <c r="AC152" s="4">
        <v>0</v>
      </c>
      <c r="AD152" s="4">
        <v>12.2</v>
      </c>
      <c r="AE152" s="4">
        <v>839</v>
      </c>
      <c r="AF152" s="4">
        <v>870</v>
      </c>
      <c r="AG152" s="4">
        <v>874</v>
      </c>
      <c r="AH152" s="4">
        <v>76</v>
      </c>
      <c r="AI152" s="4">
        <v>17.79</v>
      </c>
      <c r="AJ152" s="4">
        <v>0.41</v>
      </c>
      <c r="AK152" s="4">
        <v>984</v>
      </c>
      <c r="AL152" s="4">
        <v>-2</v>
      </c>
      <c r="AM152" s="4">
        <v>0</v>
      </c>
      <c r="AN152" s="4">
        <v>22</v>
      </c>
      <c r="AO152" s="4">
        <v>191.9</v>
      </c>
      <c r="AP152" s="4">
        <v>191</v>
      </c>
      <c r="AQ152" s="4">
        <v>3.1</v>
      </c>
      <c r="AR152" s="4">
        <v>195</v>
      </c>
      <c r="AS152" s="4" t="s">
        <v>155</v>
      </c>
      <c r="AT152" s="4">
        <v>2</v>
      </c>
      <c r="AU152" s="5">
        <v>0.59645833333333331</v>
      </c>
      <c r="AV152" s="4">
        <v>47.159550000000003</v>
      </c>
      <c r="AW152" s="4">
        <v>-88.490163999999993</v>
      </c>
      <c r="AX152" s="4">
        <v>315.89999999999998</v>
      </c>
      <c r="AY152" s="4">
        <v>31.7</v>
      </c>
      <c r="AZ152" s="4">
        <v>12</v>
      </c>
      <c r="BA152" s="4">
        <v>11</v>
      </c>
      <c r="BB152" s="4" t="s">
        <v>435</v>
      </c>
      <c r="BC152" s="4">
        <v>1.1303000000000001</v>
      </c>
      <c r="BD152" s="4">
        <v>1.9394</v>
      </c>
      <c r="BE152" s="4">
        <v>2.3696999999999999</v>
      </c>
      <c r="BF152" s="4">
        <v>14.063000000000001</v>
      </c>
      <c r="BG152" s="4">
        <v>14.24</v>
      </c>
      <c r="BH152" s="4">
        <v>1.01</v>
      </c>
      <c r="BI152" s="4">
        <v>14.64</v>
      </c>
      <c r="BJ152" s="4">
        <v>2885.3180000000002</v>
      </c>
      <c r="BK152" s="4">
        <v>62.151000000000003</v>
      </c>
      <c r="BL152" s="4">
        <v>1.746</v>
      </c>
      <c r="BM152" s="4">
        <v>0.85899999999999999</v>
      </c>
      <c r="BN152" s="4">
        <v>2.6040000000000001</v>
      </c>
      <c r="BO152" s="4">
        <v>1.3759999999999999</v>
      </c>
      <c r="BP152" s="4">
        <v>0.67700000000000005</v>
      </c>
      <c r="BQ152" s="4">
        <v>2.0529999999999999</v>
      </c>
      <c r="BR152" s="4">
        <v>16.504999999999999</v>
      </c>
      <c r="BU152" s="4">
        <v>8.8490000000000002</v>
      </c>
      <c r="BW152" s="4">
        <v>44.384999999999998</v>
      </c>
      <c r="BX152" s="4">
        <v>0.47167199999999998</v>
      </c>
      <c r="BY152" s="4">
        <v>-5</v>
      </c>
      <c r="BZ152" s="4">
        <v>0.61213600000000001</v>
      </c>
      <c r="CA152" s="4">
        <v>11.526484</v>
      </c>
      <c r="CB152" s="4">
        <v>12.365147</v>
      </c>
      <c r="CC152" s="4">
        <f t="shared" si="24"/>
        <v>3.0452970727999999</v>
      </c>
      <c r="CE152" s="4">
        <f t="shared" si="25"/>
        <v>24843.406106148268</v>
      </c>
      <c r="CF152" s="4">
        <f t="shared" si="26"/>
        <v>535.13773279174802</v>
      </c>
      <c r="CG152" s="4">
        <f t="shared" si="27"/>
        <v>17.676912124043998</v>
      </c>
      <c r="CH152" s="4">
        <f t="shared" si="28"/>
        <v>142.11272995973999</v>
      </c>
    </row>
    <row r="153" spans="1:86">
      <c r="A153" s="2">
        <v>42439</v>
      </c>
      <c r="B153" s="29">
        <v>0.38856341435185188</v>
      </c>
      <c r="C153" s="4">
        <v>14.18</v>
      </c>
      <c r="D153" s="4">
        <v>0.47820000000000001</v>
      </c>
      <c r="E153" s="4" t="s">
        <v>155</v>
      </c>
      <c r="F153" s="4">
        <v>4782.3853209999997</v>
      </c>
      <c r="G153" s="4">
        <v>83.1</v>
      </c>
      <c r="H153" s="4">
        <v>40.1</v>
      </c>
      <c r="I153" s="4">
        <v>2134.1</v>
      </c>
      <c r="K153" s="4">
        <v>0.3</v>
      </c>
      <c r="L153" s="4">
        <v>219</v>
      </c>
      <c r="M153" s="4">
        <v>0.87239999999999995</v>
      </c>
      <c r="N153" s="4">
        <v>12.371</v>
      </c>
      <c r="O153" s="4">
        <v>0.41720000000000002</v>
      </c>
      <c r="P153" s="4">
        <v>72.490300000000005</v>
      </c>
      <c r="Q153" s="4">
        <v>34.984200000000001</v>
      </c>
      <c r="R153" s="4">
        <v>107.5</v>
      </c>
      <c r="S153" s="4">
        <v>57.128900000000002</v>
      </c>
      <c r="T153" s="4">
        <v>27.570699999999999</v>
      </c>
      <c r="U153" s="4">
        <v>84.7</v>
      </c>
      <c r="V153" s="4">
        <v>2134.0772999999999</v>
      </c>
      <c r="Y153" s="4">
        <v>191.34299999999999</v>
      </c>
      <c r="Z153" s="4">
        <v>0</v>
      </c>
      <c r="AA153" s="4">
        <v>0.26169999999999999</v>
      </c>
      <c r="AB153" s="4" t="s">
        <v>384</v>
      </c>
      <c r="AC153" s="4">
        <v>0</v>
      </c>
      <c r="AD153" s="4">
        <v>12.3</v>
      </c>
      <c r="AE153" s="4">
        <v>837</v>
      </c>
      <c r="AF153" s="4">
        <v>868</v>
      </c>
      <c r="AG153" s="4">
        <v>874</v>
      </c>
      <c r="AH153" s="4">
        <v>76</v>
      </c>
      <c r="AI153" s="4">
        <v>17.79</v>
      </c>
      <c r="AJ153" s="4">
        <v>0.41</v>
      </c>
      <c r="AK153" s="4">
        <v>984</v>
      </c>
      <c r="AL153" s="4">
        <v>-2</v>
      </c>
      <c r="AM153" s="4">
        <v>0</v>
      </c>
      <c r="AN153" s="4">
        <v>22</v>
      </c>
      <c r="AO153" s="4">
        <v>192</v>
      </c>
      <c r="AP153" s="4">
        <v>191.9</v>
      </c>
      <c r="AQ153" s="4">
        <v>3.4</v>
      </c>
      <c r="AR153" s="4">
        <v>195</v>
      </c>
      <c r="AS153" s="4" t="s">
        <v>155</v>
      </c>
      <c r="AT153" s="4">
        <v>2</v>
      </c>
      <c r="AU153" s="5">
        <v>0.59646990740740746</v>
      </c>
      <c r="AV153" s="4">
        <v>47.159458999999998</v>
      </c>
      <c r="AW153" s="4">
        <v>-88.490018000000006</v>
      </c>
      <c r="AX153" s="4">
        <v>316</v>
      </c>
      <c r="AY153" s="4">
        <v>32.799999999999997</v>
      </c>
      <c r="AZ153" s="4">
        <v>12</v>
      </c>
      <c r="BA153" s="4">
        <v>11</v>
      </c>
      <c r="BB153" s="4" t="s">
        <v>435</v>
      </c>
      <c r="BC153" s="4">
        <v>1.2</v>
      </c>
      <c r="BD153" s="4">
        <v>1.8</v>
      </c>
      <c r="BE153" s="4">
        <v>2.2999999999999998</v>
      </c>
      <c r="BF153" s="4">
        <v>14.063000000000001</v>
      </c>
      <c r="BG153" s="4">
        <v>14.24</v>
      </c>
      <c r="BH153" s="4">
        <v>1.01</v>
      </c>
      <c r="BI153" s="4">
        <v>14.622999999999999</v>
      </c>
      <c r="BJ153" s="4">
        <v>2885.7739999999999</v>
      </c>
      <c r="BK153" s="4">
        <v>61.945</v>
      </c>
      <c r="BL153" s="4">
        <v>1.7709999999999999</v>
      </c>
      <c r="BM153" s="4">
        <v>0.85499999999999998</v>
      </c>
      <c r="BN153" s="4">
        <v>2.625</v>
      </c>
      <c r="BO153" s="4">
        <v>1.3959999999999999</v>
      </c>
      <c r="BP153" s="4">
        <v>0.67400000000000004</v>
      </c>
      <c r="BQ153" s="4">
        <v>2.069</v>
      </c>
      <c r="BR153" s="4">
        <v>16.461400000000001</v>
      </c>
      <c r="BU153" s="4">
        <v>8.8559999999999999</v>
      </c>
      <c r="BW153" s="4">
        <v>44.392000000000003</v>
      </c>
      <c r="BX153" s="4">
        <v>0.46672799999999998</v>
      </c>
      <c r="BY153" s="4">
        <v>-5</v>
      </c>
      <c r="BZ153" s="4">
        <v>0.61299999999999999</v>
      </c>
      <c r="CA153" s="4">
        <v>11.405666</v>
      </c>
      <c r="CB153" s="4">
        <v>12.3826</v>
      </c>
    </row>
    <row r="154" spans="1:86">
      <c r="A154" s="2">
        <v>42439</v>
      </c>
      <c r="B154" s="29">
        <v>0.38857498842592592</v>
      </c>
      <c r="C154" s="4">
        <v>14.183999999999999</v>
      </c>
      <c r="D154" s="4">
        <v>0.40749999999999997</v>
      </c>
      <c r="E154" s="4" t="s">
        <v>155</v>
      </c>
      <c r="F154" s="4">
        <v>4074.738155</v>
      </c>
      <c r="G154" s="4">
        <v>83.7</v>
      </c>
      <c r="H154" s="4">
        <v>40</v>
      </c>
      <c r="I154" s="4">
        <v>2208.3000000000002</v>
      </c>
      <c r="K154" s="4">
        <v>0.2</v>
      </c>
      <c r="L154" s="4">
        <v>220</v>
      </c>
      <c r="M154" s="4">
        <v>0.873</v>
      </c>
      <c r="N154" s="4">
        <v>12.382300000000001</v>
      </c>
      <c r="O154" s="4">
        <v>0.35570000000000002</v>
      </c>
      <c r="P154" s="4">
        <v>73.0762</v>
      </c>
      <c r="Q154" s="4">
        <v>34.880899999999997</v>
      </c>
      <c r="R154" s="4">
        <v>108</v>
      </c>
      <c r="S154" s="4">
        <v>57.590600000000002</v>
      </c>
      <c r="T154" s="4">
        <v>27.4892</v>
      </c>
      <c r="U154" s="4">
        <v>85.1</v>
      </c>
      <c r="V154" s="4">
        <v>2208.2892000000002</v>
      </c>
      <c r="Y154" s="4">
        <v>191.79400000000001</v>
      </c>
      <c r="Z154" s="4">
        <v>0</v>
      </c>
      <c r="AA154" s="4">
        <v>0.17460000000000001</v>
      </c>
      <c r="AB154" s="4" t="s">
        <v>384</v>
      </c>
      <c r="AC154" s="4">
        <v>0</v>
      </c>
      <c r="AD154" s="4">
        <v>12.3</v>
      </c>
      <c r="AE154" s="4">
        <v>836</v>
      </c>
      <c r="AF154" s="4">
        <v>868</v>
      </c>
      <c r="AG154" s="4">
        <v>872</v>
      </c>
      <c r="AH154" s="4">
        <v>76</v>
      </c>
      <c r="AI154" s="4">
        <v>17.79</v>
      </c>
      <c r="AJ154" s="4">
        <v>0.41</v>
      </c>
      <c r="AK154" s="4">
        <v>984</v>
      </c>
      <c r="AL154" s="4">
        <v>-2</v>
      </c>
      <c r="AM154" s="4">
        <v>0</v>
      </c>
      <c r="AN154" s="4">
        <v>22</v>
      </c>
      <c r="AO154" s="4">
        <v>192</v>
      </c>
      <c r="AP154" s="4">
        <v>192</v>
      </c>
      <c r="AQ154" s="4">
        <v>3.5</v>
      </c>
      <c r="AR154" s="4">
        <v>195</v>
      </c>
      <c r="AS154" s="4" t="s">
        <v>155</v>
      </c>
      <c r="AT154" s="4">
        <v>2</v>
      </c>
      <c r="AU154" s="5">
        <v>0.5964814814814815</v>
      </c>
      <c r="AV154" s="4">
        <v>47.159367000000003</v>
      </c>
      <c r="AW154" s="4">
        <v>-88.489869999999996</v>
      </c>
      <c r="AX154" s="4">
        <v>316.10000000000002</v>
      </c>
      <c r="AY154" s="4">
        <v>33.4</v>
      </c>
      <c r="AZ154" s="4">
        <v>12</v>
      </c>
      <c r="BA154" s="4">
        <v>11</v>
      </c>
      <c r="BB154" s="4" t="s">
        <v>435</v>
      </c>
      <c r="BC154" s="4">
        <v>1.2</v>
      </c>
      <c r="BD154" s="4">
        <v>1.8</v>
      </c>
      <c r="BE154" s="4">
        <v>2.2999999999999998</v>
      </c>
      <c r="BF154" s="4">
        <v>14.063000000000001</v>
      </c>
      <c r="BG154" s="4">
        <v>14.3</v>
      </c>
      <c r="BH154" s="4">
        <v>1.02</v>
      </c>
      <c r="BI154" s="4">
        <v>14.55</v>
      </c>
      <c r="BJ154" s="4">
        <v>2897.98</v>
      </c>
      <c r="BK154" s="4">
        <v>52.988</v>
      </c>
      <c r="BL154" s="4">
        <v>1.7909999999999999</v>
      </c>
      <c r="BM154" s="4">
        <v>0.85499999999999998</v>
      </c>
      <c r="BN154" s="4">
        <v>2.6459999999999999</v>
      </c>
      <c r="BO154" s="4">
        <v>1.4119999999999999</v>
      </c>
      <c r="BP154" s="4">
        <v>0.67400000000000004</v>
      </c>
      <c r="BQ154" s="4">
        <v>2.085</v>
      </c>
      <c r="BR154" s="4">
        <v>17.0901</v>
      </c>
      <c r="BU154" s="4">
        <v>8.9060000000000006</v>
      </c>
      <c r="BW154" s="4">
        <v>29.712</v>
      </c>
      <c r="BX154" s="4">
        <v>0.409856</v>
      </c>
      <c r="BY154" s="4">
        <v>-5</v>
      </c>
      <c r="BZ154" s="4">
        <v>0.61299999999999999</v>
      </c>
      <c r="CA154" s="4">
        <v>10.015855999999999</v>
      </c>
      <c r="CB154" s="4">
        <v>12.3826</v>
      </c>
    </row>
    <row r="155" spans="1:86">
      <c r="A155" s="2">
        <v>42439</v>
      </c>
      <c r="B155" s="29">
        <v>0.38858656250000001</v>
      </c>
      <c r="C155" s="4">
        <v>14.215999999999999</v>
      </c>
      <c r="D155" s="4">
        <v>0.25040000000000001</v>
      </c>
      <c r="E155" s="4" t="s">
        <v>155</v>
      </c>
      <c r="F155" s="4">
        <v>2503.8000000000002</v>
      </c>
      <c r="G155" s="4">
        <v>87.5</v>
      </c>
      <c r="H155" s="4">
        <v>40</v>
      </c>
      <c r="I155" s="4">
        <v>2234.8000000000002</v>
      </c>
      <c r="K155" s="4">
        <v>0.2</v>
      </c>
      <c r="L155" s="4">
        <v>220</v>
      </c>
      <c r="M155" s="4">
        <v>0.87409999999999999</v>
      </c>
      <c r="N155" s="4">
        <v>12.4262</v>
      </c>
      <c r="O155" s="4">
        <v>0.21890000000000001</v>
      </c>
      <c r="P155" s="4">
        <v>76.447400000000002</v>
      </c>
      <c r="Q155" s="4">
        <v>34.963500000000003</v>
      </c>
      <c r="R155" s="4">
        <v>111.4</v>
      </c>
      <c r="S155" s="4">
        <v>60.247399999999999</v>
      </c>
      <c r="T155" s="4">
        <v>27.554400000000001</v>
      </c>
      <c r="U155" s="4">
        <v>87.8</v>
      </c>
      <c r="V155" s="4">
        <v>2234.8184999999999</v>
      </c>
      <c r="Y155" s="4">
        <v>192.03700000000001</v>
      </c>
      <c r="Z155" s="4">
        <v>0</v>
      </c>
      <c r="AA155" s="4">
        <v>0.17480000000000001</v>
      </c>
      <c r="AB155" s="4" t="s">
        <v>384</v>
      </c>
      <c r="AC155" s="4">
        <v>0</v>
      </c>
      <c r="AD155" s="4">
        <v>12.4</v>
      </c>
      <c r="AE155" s="4">
        <v>836</v>
      </c>
      <c r="AF155" s="4">
        <v>867</v>
      </c>
      <c r="AG155" s="4">
        <v>873</v>
      </c>
      <c r="AH155" s="4">
        <v>76</v>
      </c>
      <c r="AI155" s="4">
        <v>17.79</v>
      </c>
      <c r="AJ155" s="4">
        <v>0.41</v>
      </c>
      <c r="AK155" s="4">
        <v>984</v>
      </c>
      <c r="AL155" s="4">
        <v>-2</v>
      </c>
      <c r="AM155" s="4">
        <v>0</v>
      </c>
      <c r="AN155" s="4">
        <v>22</v>
      </c>
      <c r="AO155" s="4">
        <v>192</v>
      </c>
      <c r="AP155" s="4">
        <v>191.1</v>
      </c>
      <c r="AQ155" s="4">
        <v>3.5</v>
      </c>
      <c r="AR155" s="4">
        <v>195</v>
      </c>
      <c r="AS155" s="4" t="s">
        <v>155</v>
      </c>
      <c r="AT155" s="4">
        <v>2</v>
      </c>
      <c r="AU155" s="5">
        <v>0.59649305555555554</v>
      </c>
      <c r="AV155" s="4">
        <v>47.159272999999999</v>
      </c>
      <c r="AW155" s="4">
        <v>-88.489722</v>
      </c>
      <c r="AX155" s="4">
        <v>316.10000000000002</v>
      </c>
      <c r="AY155" s="4">
        <v>33.6</v>
      </c>
      <c r="AZ155" s="4">
        <v>12</v>
      </c>
      <c r="BA155" s="4">
        <v>10</v>
      </c>
      <c r="BB155" s="4" t="s">
        <v>423</v>
      </c>
      <c r="BC155" s="4">
        <v>1.2</v>
      </c>
      <c r="BD155" s="4">
        <v>1.8</v>
      </c>
      <c r="BE155" s="4">
        <v>2.2999999999999998</v>
      </c>
      <c r="BF155" s="4">
        <v>14.063000000000001</v>
      </c>
      <c r="BG155" s="4">
        <v>14.43</v>
      </c>
      <c r="BH155" s="4">
        <v>1.03</v>
      </c>
      <c r="BI155" s="4">
        <v>14.404999999999999</v>
      </c>
      <c r="BJ155" s="4">
        <v>2928.7339999999999</v>
      </c>
      <c r="BK155" s="4">
        <v>32.83</v>
      </c>
      <c r="BL155" s="4">
        <v>1.887</v>
      </c>
      <c r="BM155" s="4">
        <v>0.86299999999999999</v>
      </c>
      <c r="BN155" s="4">
        <v>2.75</v>
      </c>
      <c r="BO155" s="4">
        <v>1.4870000000000001</v>
      </c>
      <c r="BP155" s="4">
        <v>0.68</v>
      </c>
      <c r="BQ155" s="4">
        <v>2.1669999999999998</v>
      </c>
      <c r="BR155" s="4">
        <v>17.417300000000001</v>
      </c>
      <c r="BU155" s="4">
        <v>8.98</v>
      </c>
      <c r="BW155" s="4">
        <v>29.959</v>
      </c>
      <c r="BX155" s="4">
        <v>0.43199599999999999</v>
      </c>
      <c r="BY155" s="4">
        <v>-5</v>
      </c>
      <c r="BZ155" s="4">
        <v>0.61480599999999996</v>
      </c>
      <c r="CA155" s="4">
        <v>10.556903</v>
      </c>
      <c r="CB155" s="4">
        <v>12.419085000000001</v>
      </c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O15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0" sqref="A10:CB154"/>
    </sheetView>
  </sheetViews>
  <sheetFormatPr defaultColWidth="9.109375" defaultRowHeight="14.4"/>
  <cols>
    <col min="1" max="1" width="14.88671875" style="2" bestFit="1" customWidth="1"/>
    <col min="2" max="2" width="13.33203125" style="8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9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8.44140625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419</v>
      </c>
    </row>
    <row r="5" spans="1:93" s="15" customFormat="1">
      <c r="A5" s="30" t="s">
        <v>169</v>
      </c>
      <c r="C5" s="15">
        <f t="shared" ref="C5:AH5" si="0">AVERAGE(C10:C497)</f>
        <v>13.37806896551724</v>
      </c>
      <c r="D5" s="15">
        <f t="shared" si="0"/>
        <v>0.37134068965517236</v>
      </c>
      <c r="E5" s="15" t="e">
        <f t="shared" si="0"/>
        <v>#DIV/0!</v>
      </c>
      <c r="F5" s="15">
        <f t="shared" si="0"/>
        <v>3713.4029398896555</v>
      </c>
      <c r="G5" s="15">
        <f t="shared" si="0"/>
        <v>185.80896551724129</v>
      </c>
      <c r="H5" s="15">
        <f t="shared" si="0"/>
        <v>36.971724137931005</v>
      </c>
      <c r="I5" s="15">
        <f t="shared" si="0"/>
        <v>1598.5234482758622</v>
      </c>
      <c r="J5" s="15" t="e">
        <f t="shared" si="0"/>
        <v>#DIV/0!</v>
      </c>
      <c r="K5" s="15">
        <f t="shared" si="0"/>
        <v>1.4644137931034473</v>
      </c>
      <c r="L5" s="15">
        <f t="shared" si="0"/>
        <v>144.18620689655174</v>
      </c>
      <c r="M5" s="15">
        <f t="shared" si="0"/>
        <v>0.87994758620689639</v>
      </c>
      <c r="N5" s="15">
        <f t="shared" si="0"/>
        <v>11.764257931034484</v>
      </c>
      <c r="O5" s="15">
        <f t="shared" si="0"/>
        <v>0.3240979310344827</v>
      </c>
      <c r="P5" s="15">
        <f t="shared" si="0"/>
        <v>163.09500551724133</v>
      </c>
      <c r="Q5" s="15">
        <f t="shared" si="0"/>
        <v>32.559917931034484</v>
      </c>
      <c r="R5" s="15">
        <f t="shared" si="0"/>
        <v>195.65448275862059</v>
      </c>
      <c r="S5" s="15">
        <f t="shared" si="0"/>
        <v>128.53827379310343</v>
      </c>
      <c r="T5" s="15">
        <f t="shared" si="0"/>
        <v>25.661003448275849</v>
      </c>
      <c r="U5" s="15">
        <f t="shared" si="0"/>
        <v>154.20206896551721</v>
      </c>
      <c r="V5" s="15">
        <f t="shared" si="0"/>
        <v>1598.5248820689646</v>
      </c>
      <c r="W5" s="15" t="e">
        <f t="shared" si="0"/>
        <v>#DIV/0!</v>
      </c>
      <c r="X5" s="15" t="e">
        <f t="shared" si="0"/>
        <v>#DIV/0!</v>
      </c>
      <c r="Y5" s="15">
        <f t="shared" si="0"/>
        <v>126.80715172413785</v>
      </c>
      <c r="Z5" s="15">
        <f t="shared" si="0"/>
        <v>0</v>
      </c>
      <c r="AA5" s="15">
        <f t="shared" si="0"/>
        <v>1.2988999999999999</v>
      </c>
      <c r="AB5" s="15" t="e">
        <f t="shared" si="0"/>
        <v>#DIV/0!</v>
      </c>
      <c r="AC5" s="15">
        <f t="shared" si="0"/>
        <v>0</v>
      </c>
      <c r="AD5" s="15">
        <f t="shared" si="0"/>
        <v>11.905517241379311</v>
      </c>
      <c r="AE5" s="15">
        <f t="shared" si="0"/>
        <v>839.62068965517244</v>
      </c>
      <c r="AF5" s="15">
        <f t="shared" si="0"/>
        <v>867.13103448275865</v>
      </c>
      <c r="AG5" s="15">
        <f t="shared" si="0"/>
        <v>874.41379310344826</v>
      </c>
      <c r="AH5" s="15">
        <f t="shared" si="0"/>
        <v>76</v>
      </c>
      <c r="AI5" s="15">
        <f t="shared" ref="AI5:BN5" si="1">AVERAGE(AI10:AI497)</f>
        <v>17.800344827586169</v>
      </c>
      <c r="AJ5" s="15">
        <f t="shared" si="1"/>
        <v>0.40999999999999848</v>
      </c>
      <c r="AK5" s="15">
        <f t="shared" si="1"/>
        <v>983.48275862068965</v>
      </c>
      <c r="AL5" s="15">
        <f t="shared" si="1"/>
        <v>-2</v>
      </c>
      <c r="AM5" s="15">
        <f t="shared" si="1"/>
        <v>0</v>
      </c>
      <c r="AN5" s="15">
        <f t="shared" si="1"/>
        <v>21.476518572413795</v>
      </c>
      <c r="AO5" s="15">
        <f t="shared" si="1"/>
        <v>190.62206896551726</v>
      </c>
      <c r="AP5" s="15">
        <f t="shared" si="1"/>
        <v>189.19517241379313</v>
      </c>
      <c r="AQ5" s="15">
        <f t="shared" si="1"/>
        <v>2.852413793103449</v>
      </c>
      <c r="AR5" s="15">
        <f t="shared" si="1"/>
        <v>195</v>
      </c>
      <c r="AS5" s="15" t="e">
        <f t="shared" si="1"/>
        <v>#DIV/0!</v>
      </c>
      <c r="AT5" s="15">
        <f t="shared" si="1"/>
        <v>2</v>
      </c>
      <c r="AU5" s="15">
        <f t="shared" si="1"/>
        <v>0.59732630906768847</v>
      </c>
      <c r="AV5" s="15">
        <f t="shared" si="1"/>
        <v>47.1615278137931</v>
      </c>
      <c r="AW5" s="15">
        <f t="shared" si="1"/>
        <v>-88.487494400000017</v>
      </c>
      <c r="AX5" s="15">
        <f t="shared" si="1"/>
        <v>317.26275862068968</v>
      </c>
      <c r="AY5" s="15">
        <f t="shared" si="1"/>
        <v>32.41793103448277</v>
      </c>
      <c r="AZ5" s="15">
        <f t="shared" si="1"/>
        <v>12</v>
      </c>
      <c r="BA5" s="15">
        <f t="shared" si="1"/>
        <v>9.8344827586206893</v>
      </c>
      <c r="BB5" s="15" t="e">
        <f t="shared" si="1"/>
        <v>#DIV/0!</v>
      </c>
      <c r="BC5" s="15">
        <f t="shared" si="1"/>
        <v>1.6327637172413778</v>
      </c>
      <c r="BD5" s="15">
        <f t="shared" si="1"/>
        <v>1.3129688827586203</v>
      </c>
      <c r="BE5" s="15">
        <f t="shared" si="1"/>
        <v>2.4444864896551741</v>
      </c>
      <c r="BF5" s="15">
        <f t="shared" si="1"/>
        <v>14.063000000000045</v>
      </c>
      <c r="BG5" s="15">
        <f t="shared" si="1"/>
        <v>15.295793103448272</v>
      </c>
      <c r="BH5" s="15">
        <f t="shared" si="1"/>
        <v>1.087724137931035</v>
      </c>
      <c r="BI5" s="15">
        <f t="shared" si="1"/>
        <v>13.655365517241377</v>
      </c>
      <c r="BJ5" s="15">
        <f t="shared" si="1"/>
        <v>2917.8310551724153</v>
      </c>
      <c r="BK5" s="15">
        <f t="shared" si="1"/>
        <v>48.570551724137914</v>
      </c>
      <c r="BL5" s="15">
        <f t="shared" si="1"/>
        <v>4.1636482758620668</v>
      </c>
      <c r="BM5" s="15">
        <f t="shared" si="1"/>
        <v>0.85494482758620693</v>
      </c>
      <c r="BN5" s="15">
        <f t="shared" si="1"/>
        <v>5.0186000000000019</v>
      </c>
      <c r="BO5" s="15">
        <f t="shared" ref="BO5:CC5" si="2">AVERAGE(BO10:BO497)</f>
        <v>3.2815103448275846</v>
      </c>
      <c r="BP5" s="15">
        <f t="shared" si="2"/>
        <v>0.67380689655172388</v>
      </c>
      <c r="BQ5" s="15">
        <f t="shared" si="2"/>
        <v>3.9552758620689654</v>
      </c>
      <c r="BR5" s="15">
        <f t="shared" si="2"/>
        <v>13.019464827586209</v>
      </c>
      <c r="BS5" s="15" t="e">
        <f t="shared" si="2"/>
        <v>#DIV/0!</v>
      </c>
      <c r="BT5" s="15" t="e">
        <f t="shared" si="2"/>
        <v>#DIV/0!</v>
      </c>
      <c r="BU5" s="31">
        <f t="shared" si="2"/>
        <v>6.239048275862066</v>
      </c>
      <c r="BV5" s="31" t="e">
        <f t="shared" si="2"/>
        <v>#DIV/0!</v>
      </c>
      <c r="BW5" s="31">
        <f t="shared" si="2"/>
        <v>249.51841379310338</v>
      </c>
      <c r="BX5" s="15">
        <f t="shared" si="2"/>
        <v>0.34426166896551724</v>
      </c>
      <c r="BY5" s="15">
        <f t="shared" si="2"/>
        <v>-5</v>
      </c>
      <c r="BZ5" s="15">
        <f t="shared" si="2"/>
        <v>0.58338809655172441</v>
      </c>
      <c r="CA5" s="28">
        <f t="shared" si="2"/>
        <v>8.4128946965517244</v>
      </c>
      <c r="CB5" s="28">
        <f t="shared" si="2"/>
        <v>11.784439813793098</v>
      </c>
      <c r="CC5" s="28">
        <f t="shared" si="2"/>
        <v>2.2039339411128567</v>
      </c>
      <c r="CD5" s="23"/>
      <c r="CE5" s="15">
        <f>AVERAGE(CE10:CE497)</f>
        <v>18091.684345430305</v>
      </c>
      <c r="CF5" s="15">
        <f>AVERAGE(CF10:CF497)</f>
        <v>354.17255808951325</v>
      </c>
      <c r="CG5" s="15">
        <f>AVERAGE(CG10:CG497)</f>
        <v>28.777563823018891</v>
      </c>
      <c r="CH5" s="15">
        <f>AVERAGE(CH10:CH497)</f>
        <v>83.974469457420966</v>
      </c>
      <c r="CI5" s="33">
        <f>(CF8+CH8+CG8)/(139/3600)</f>
        <v>470.28376109203919</v>
      </c>
      <c r="CK5" s="35">
        <f>CE8/$AY8</f>
        <v>538.83244870021736</v>
      </c>
      <c r="CL5" s="35">
        <f>CF8/$AY8</f>
        <v>10.548474265526069</v>
      </c>
      <c r="CM5" s="35">
        <f>CG8/$AY8</f>
        <v>0.85709461243727258</v>
      </c>
      <c r="CN5" s="35">
        <f>CH8/$AY8</f>
        <v>2.501047892617736</v>
      </c>
      <c r="CO5" s="36">
        <f>(CF8+CG8+CH8)/AY8</f>
        <v>13.906616770581076</v>
      </c>
    </row>
    <row r="6" spans="1:93" s="15" customFormat="1">
      <c r="A6" s="30" t="s">
        <v>170</v>
      </c>
      <c r="C6" s="15">
        <f t="shared" ref="C6:AH6" si="3">MIN(C10:C497)</f>
        <v>10.619</v>
      </c>
      <c r="D6" s="15">
        <f t="shared" si="3"/>
        <v>4.1200000000000001E-2</v>
      </c>
      <c r="E6" s="15">
        <f t="shared" si="3"/>
        <v>0</v>
      </c>
      <c r="F6" s="15">
        <f t="shared" si="3"/>
        <v>411.62489199999999</v>
      </c>
      <c r="G6" s="15">
        <f t="shared" si="3"/>
        <v>30.7</v>
      </c>
      <c r="H6" s="15">
        <f t="shared" si="3"/>
        <v>12.8</v>
      </c>
      <c r="I6" s="15">
        <f t="shared" si="3"/>
        <v>586.20000000000005</v>
      </c>
      <c r="J6" s="15">
        <f t="shared" si="3"/>
        <v>0</v>
      </c>
      <c r="K6" s="15">
        <f t="shared" si="3"/>
        <v>0.1</v>
      </c>
      <c r="L6" s="15">
        <f t="shared" si="3"/>
        <v>79</v>
      </c>
      <c r="M6" s="15">
        <f t="shared" si="3"/>
        <v>0.86699999999999999</v>
      </c>
      <c r="N6" s="15">
        <f t="shared" si="3"/>
        <v>9.6051000000000002</v>
      </c>
      <c r="O6" s="15">
        <f t="shared" si="3"/>
        <v>3.6299999999999999E-2</v>
      </c>
      <c r="P6" s="15">
        <f t="shared" si="3"/>
        <v>26.768699999999999</v>
      </c>
      <c r="Q6" s="15">
        <f t="shared" si="3"/>
        <v>11.162599999999999</v>
      </c>
      <c r="R6" s="15">
        <f t="shared" si="3"/>
        <v>52</v>
      </c>
      <c r="S6" s="15">
        <f t="shared" si="3"/>
        <v>21.0976</v>
      </c>
      <c r="T6" s="15">
        <f t="shared" si="3"/>
        <v>8.7971000000000004</v>
      </c>
      <c r="U6" s="15">
        <f t="shared" si="3"/>
        <v>41</v>
      </c>
      <c r="V6" s="15">
        <f t="shared" si="3"/>
        <v>586.22050000000002</v>
      </c>
      <c r="W6" s="15">
        <f t="shared" si="3"/>
        <v>0</v>
      </c>
      <c r="X6" s="15">
        <f t="shared" si="3"/>
        <v>0</v>
      </c>
      <c r="Y6" s="15">
        <f t="shared" si="3"/>
        <v>70.522999999999996</v>
      </c>
      <c r="Z6" s="15">
        <f t="shared" si="3"/>
        <v>0</v>
      </c>
      <c r="AA6" s="15">
        <f t="shared" si="3"/>
        <v>8.6699999999999999E-2</v>
      </c>
      <c r="AB6" s="15">
        <f t="shared" si="3"/>
        <v>0</v>
      </c>
      <c r="AC6" s="15">
        <f t="shared" si="3"/>
        <v>0</v>
      </c>
      <c r="AD6" s="15">
        <f t="shared" si="3"/>
        <v>11.8</v>
      </c>
      <c r="AE6" s="15">
        <f t="shared" si="3"/>
        <v>835</v>
      </c>
      <c r="AF6" s="15">
        <f t="shared" si="3"/>
        <v>865</v>
      </c>
      <c r="AG6" s="15">
        <f t="shared" si="3"/>
        <v>871</v>
      </c>
      <c r="AH6" s="15">
        <f t="shared" si="3"/>
        <v>76</v>
      </c>
      <c r="AI6" s="15">
        <f t="shared" ref="AI6:BN6" si="4">MIN(AI10:AI497)</f>
        <v>17.77</v>
      </c>
      <c r="AJ6" s="15">
        <f t="shared" si="4"/>
        <v>0.41</v>
      </c>
      <c r="AK6" s="15">
        <f t="shared" si="4"/>
        <v>983</v>
      </c>
      <c r="AL6" s="15">
        <f t="shared" si="4"/>
        <v>-2</v>
      </c>
      <c r="AM6" s="15">
        <f t="shared" si="4"/>
        <v>0</v>
      </c>
      <c r="AN6" s="15">
        <f t="shared" si="4"/>
        <v>21</v>
      </c>
      <c r="AO6" s="15">
        <f t="shared" si="4"/>
        <v>189</v>
      </c>
      <c r="AP6" s="15">
        <f t="shared" si="4"/>
        <v>188</v>
      </c>
      <c r="AQ6" s="15">
        <f t="shared" si="4"/>
        <v>2.1</v>
      </c>
      <c r="AR6" s="15">
        <f t="shared" si="4"/>
        <v>195</v>
      </c>
      <c r="AS6" s="15">
        <f t="shared" si="4"/>
        <v>0</v>
      </c>
      <c r="AT6" s="15">
        <f t="shared" si="4"/>
        <v>2</v>
      </c>
      <c r="AU6" s="15">
        <f t="shared" si="4"/>
        <v>0.59649305555555554</v>
      </c>
      <c r="AV6" s="15">
        <f t="shared" si="4"/>
        <v>47.158538</v>
      </c>
      <c r="AW6" s="15">
        <f t="shared" si="4"/>
        <v>-88.492047999999997</v>
      </c>
      <c r="AX6" s="15">
        <f t="shared" si="4"/>
        <v>310.89999999999998</v>
      </c>
      <c r="AY6" s="15">
        <f t="shared" si="4"/>
        <v>19.8</v>
      </c>
      <c r="AZ6" s="15">
        <f t="shared" si="4"/>
        <v>12</v>
      </c>
      <c r="BA6" s="15">
        <f t="shared" si="4"/>
        <v>5</v>
      </c>
      <c r="BB6" s="15">
        <f t="shared" si="4"/>
        <v>0</v>
      </c>
      <c r="BC6" s="15">
        <f t="shared" si="4"/>
        <v>0.93030000000000002</v>
      </c>
      <c r="BD6" s="15">
        <f t="shared" si="4"/>
        <v>1</v>
      </c>
      <c r="BE6" s="15">
        <f t="shared" si="4"/>
        <v>1.4302999999999999</v>
      </c>
      <c r="BF6" s="15">
        <f t="shared" si="4"/>
        <v>14.063000000000001</v>
      </c>
      <c r="BG6" s="15">
        <f t="shared" si="4"/>
        <v>13.63</v>
      </c>
      <c r="BH6" s="15">
        <f t="shared" si="4"/>
        <v>0.97</v>
      </c>
      <c r="BI6" s="15">
        <f t="shared" si="4"/>
        <v>10.558999999999999</v>
      </c>
      <c r="BJ6" s="15">
        <f t="shared" si="4"/>
        <v>2684.9929999999999</v>
      </c>
      <c r="BK6" s="15">
        <f t="shared" si="4"/>
        <v>5.6210000000000004</v>
      </c>
      <c r="BL6" s="15">
        <f t="shared" si="4"/>
        <v>0.64600000000000002</v>
      </c>
      <c r="BM6" s="15">
        <f t="shared" si="4"/>
        <v>0.26900000000000002</v>
      </c>
      <c r="BN6" s="15">
        <f t="shared" si="4"/>
        <v>1.2669999999999999</v>
      </c>
      <c r="BO6" s="15">
        <f t="shared" ref="BO6:CC6" si="5">MIN(BO10:BO497)</f>
        <v>0.50900000000000001</v>
      </c>
      <c r="BP6" s="15">
        <f t="shared" si="5"/>
        <v>0.21199999999999999</v>
      </c>
      <c r="BQ6" s="15">
        <f t="shared" si="5"/>
        <v>0.999</v>
      </c>
      <c r="BR6" s="15">
        <f t="shared" si="5"/>
        <v>5.2397999999999998</v>
      </c>
      <c r="BS6" s="15">
        <f t="shared" si="5"/>
        <v>0</v>
      </c>
      <c r="BT6" s="15">
        <f t="shared" si="5"/>
        <v>0</v>
      </c>
      <c r="BU6" s="31">
        <f t="shared" si="5"/>
        <v>3.6240000000000001</v>
      </c>
      <c r="BV6" s="31">
        <f t="shared" si="5"/>
        <v>0</v>
      </c>
      <c r="BW6" s="31">
        <f t="shared" si="5"/>
        <v>14.257999999999999</v>
      </c>
      <c r="BX6" s="15">
        <f t="shared" si="5"/>
        <v>0.146208</v>
      </c>
      <c r="BY6" s="15">
        <f t="shared" si="5"/>
        <v>-5</v>
      </c>
      <c r="BZ6" s="15">
        <f t="shared" si="5"/>
        <v>0.55819200000000002</v>
      </c>
      <c r="CA6" s="28">
        <f t="shared" si="5"/>
        <v>3.5729579999999999</v>
      </c>
      <c r="CB6" s="28">
        <f t="shared" si="5"/>
        <v>11.275478</v>
      </c>
      <c r="CC6" s="28">
        <f t="shared" si="5"/>
        <v>0.94397550359999993</v>
      </c>
      <c r="CD6" s="23"/>
      <c r="CE6" s="15">
        <f>MIN(CE10:CE497)</f>
        <v>7903.2415175392498</v>
      </c>
      <c r="CF6" s="15">
        <f>MIN(CF10:CF497)</f>
        <v>18.870652241028001</v>
      </c>
      <c r="CG6" s="15">
        <f>MIN(CG10:CG497)</f>
        <v>4.5599046270120001</v>
      </c>
      <c r="CH6" s="15">
        <f>MIN(CH10:CH497)</f>
        <v>27.437460558148796</v>
      </c>
      <c r="CI6" s="23"/>
    </row>
    <row r="7" spans="1:93" s="15" customFormat="1">
      <c r="A7" s="30" t="s">
        <v>171</v>
      </c>
      <c r="C7" s="15">
        <f t="shared" ref="C7:AH7" si="6">MAX(C10:C497)</f>
        <v>14.333</v>
      </c>
      <c r="D7" s="15">
        <f t="shared" si="6"/>
        <v>1.5706</v>
      </c>
      <c r="E7" s="15">
        <f t="shared" si="6"/>
        <v>0</v>
      </c>
      <c r="F7" s="15">
        <f t="shared" si="6"/>
        <v>15705.913619999999</v>
      </c>
      <c r="G7" s="15">
        <f t="shared" si="6"/>
        <v>906.4</v>
      </c>
      <c r="H7" s="15">
        <f t="shared" si="6"/>
        <v>52.6</v>
      </c>
      <c r="I7" s="15">
        <f t="shared" si="6"/>
        <v>2408</v>
      </c>
      <c r="J7" s="15">
        <f t="shared" si="6"/>
        <v>0</v>
      </c>
      <c r="K7" s="15">
        <f t="shared" si="6"/>
        <v>4.99</v>
      </c>
      <c r="L7" s="15">
        <f t="shared" si="6"/>
        <v>220</v>
      </c>
      <c r="M7" s="15">
        <f t="shared" si="6"/>
        <v>0.90449999999999997</v>
      </c>
      <c r="N7" s="15">
        <f t="shared" si="6"/>
        <v>12.5182</v>
      </c>
      <c r="O7" s="15">
        <f t="shared" si="6"/>
        <v>1.3617999999999999</v>
      </c>
      <c r="P7" s="15">
        <f t="shared" si="6"/>
        <v>795.7124</v>
      </c>
      <c r="Q7" s="15">
        <f t="shared" si="6"/>
        <v>46.735900000000001</v>
      </c>
      <c r="R7" s="15">
        <f t="shared" si="6"/>
        <v>827.8</v>
      </c>
      <c r="S7" s="15">
        <f t="shared" si="6"/>
        <v>627.13509999999997</v>
      </c>
      <c r="T7" s="15">
        <f t="shared" si="6"/>
        <v>36.832099999999997</v>
      </c>
      <c r="U7" s="15">
        <f t="shared" si="6"/>
        <v>652.5</v>
      </c>
      <c r="V7" s="15">
        <f t="shared" si="6"/>
        <v>2408.0129000000002</v>
      </c>
      <c r="W7" s="15">
        <f t="shared" si="6"/>
        <v>0</v>
      </c>
      <c r="X7" s="15">
        <f t="shared" si="6"/>
        <v>0</v>
      </c>
      <c r="Y7" s="15">
        <f t="shared" si="6"/>
        <v>192.03700000000001</v>
      </c>
      <c r="Z7" s="15">
        <f t="shared" si="6"/>
        <v>0</v>
      </c>
      <c r="AA7" s="15">
        <f t="shared" si="6"/>
        <v>4.4705000000000004</v>
      </c>
      <c r="AB7" s="15">
        <f t="shared" si="6"/>
        <v>0</v>
      </c>
      <c r="AC7" s="15">
        <f t="shared" si="6"/>
        <v>0</v>
      </c>
      <c r="AD7" s="15">
        <f t="shared" si="6"/>
        <v>12.4</v>
      </c>
      <c r="AE7" s="15">
        <f t="shared" si="6"/>
        <v>843</v>
      </c>
      <c r="AF7" s="15">
        <f t="shared" si="6"/>
        <v>871</v>
      </c>
      <c r="AG7" s="15">
        <f t="shared" si="6"/>
        <v>878</v>
      </c>
      <c r="AH7" s="15">
        <f t="shared" si="6"/>
        <v>76</v>
      </c>
      <c r="AI7" s="15">
        <f t="shared" ref="AI7:CC7" si="7">MAX(AI10:AI497)</f>
        <v>17.809999999999999</v>
      </c>
      <c r="AJ7" s="15">
        <f t="shared" si="7"/>
        <v>0.41</v>
      </c>
      <c r="AK7" s="15">
        <f t="shared" si="7"/>
        <v>985</v>
      </c>
      <c r="AL7" s="15">
        <f t="shared" si="7"/>
        <v>-2</v>
      </c>
      <c r="AM7" s="15">
        <f t="shared" si="7"/>
        <v>0</v>
      </c>
      <c r="AN7" s="15">
        <f t="shared" si="7"/>
        <v>22</v>
      </c>
      <c r="AO7" s="15">
        <f t="shared" si="7"/>
        <v>192</v>
      </c>
      <c r="AP7" s="15">
        <f t="shared" si="7"/>
        <v>192</v>
      </c>
      <c r="AQ7" s="15">
        <f t="shared" si="7"/>
        <v>3.8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0.59815972222222225</v>
      </c>
      <c r="AV7" s="15">
        <f t="shared" si="7"/>
        <v>47.164465999999997</v>
      </c>
      <c r="AW7" s="15">
        <f t="shared" si="7"/>
        <v>-88.483941000000002</v>
      </c>
      <c r="AX7" s="15">
        <f t="shared" si="7"/>
        <v>322.5</v>
      </c>
      <c r="AY7" s="15">
        <f t="shared" si="7"/>
        <v>45.2</v>
      </c>
      <c r="AZ7" s="15">
        <f t="shared" si="7"/>
        <v>12</v>
      </c>
      <c r="BA7" s="15">
        <f t="shared" si="7"/>
        <v>11</v>
      </c>
      <c r="BB7" s="15">
        <f t="shared" si="7"/>
        <v>0</v>
      </c>
      <c r="BC7" s="15">
        <f t="shared" si="7"/>
        <v>4.3000999999999996</v>
      </c>
      <c r="BD7" s="15">
        <f t="shared" si="7"/>
        <v>2</v>
      </c>
      <c r="BE7" s="15">
        <f t="shared" si="7"/>
        <v>4.7637</v>
      </c>
      <c r="BF7" s="15">
        <f t="shared" si="7"/>
        <v>14.063000000000001</v>
      </c>
      <c r="BG7" s="15">
        <f t="shared" si="7"/>
        <v>19.21</v>
      </c>
      <c r="BH7" s="15">
        <f t="shared" si="7"/>
        <v>1.37</v>
      </c>
      <c r="BI7" s="15">
        <f t="shared" si="7"/>
        <v>15.336</v>
      </c>
      <c r="BJ7" s="15">
        <f t="shared" si="7"/>
        <v>3004.0790000000002</v>
      </c>
      <c r="BK7" s="15">
        <f t="shared" si="7"/>
        <v>196.018</v>
      </c>
      <c r="BL7" s="15">
        <f t="shared" si="7"/>
        <v>20.236000000000001</v>
      </c>
      <c r="BM7" s="15">
        <f t="shared" si="7"/>
        <v>1.302</v>
      </c>
      <c r="BN7" s="15">
        <f t="shared" si="7"/>
        <v>21.053000000000001</v>
      </c>
      <c r="BO7" s="15">
        <f t="shared" si="7"/>
        <v>15.949</v>
      </c>
      <c r="BP7" s="15">
        <f t="shared" si="7"/>
        <v>1.026</v>
      </c>
      <c r="BQ7" s="15">
        <f t="shared" si="7"/>
        <v>16.593</v>
      </c>
      <c r="BR7" s="15">
        <f t="shared" si="7"/>
        <v>18.320699999999999</v>
      </c>
      <c r="BS7" s="15">
        <f t="shared" si="7"/>
        <v>0</v>
      </c>
      <c r="BT7" s="15">
        <f t="shared" si="7"/>
        <v>0</v>
      </c>
      <c r="BU7" s="31">
        <f t="shared" si="7"/>
        <v>8.98</v>
      </c>
      <c r="BV7" s="31">
        <f t="shared" si="7"/>
        <v>0</v>
      </c>
      <c r="BW7" s="31">
        <f t="shared" si="7"/>
        <v>927.14400000000001</v>
      </c>
      <c r="BX7" s="15">
        <f t="shared" si="7"/>
        <v>0.64597599999999999</v>
      </c>
      <c r="BY7" s="15">
        <f t="shared" si="7"/>
        <v>-5</v>
      </c>
      <c r="BZ7" s="15">
        <f t="shared" si="7"/>
        <v>0.61480599999999996</v>
      </c>
      <c r="CA7" s="28">
        <f t="shared" si="7"/>
        <v>15.786039000000001</v>
      </c>
      <c r="CB7" s="28">
        <f t="shared" si="7"/>
        <v>12.419085000000001</v>
      </c>
      <c r="CC7" s="28">
        <f t="shared" si="7"/>
        <v>4.1706715038000004</v>
      </c>
      <c r="CD7" s="23"/>
      <c r="CE7" s="15">
        <f>MAX(CE10:CE497)</f>
        <v>32164.14909980381</v>
      </c>
      <c r="CF7" s="15">
        <f>MAX(CF10:CF497)</f>
        <v>1876.5117767365559</v>
      </c>
      <c r="CG7" s="15">
        <f>MAX(CG10:CG497)</f>
        <v>146.55857092798502</v>
      </c>
      <c r="CH7" s="15">
        <f>MAX(CH10:CH497)</f>
        <v>214.72954024636351</v>
      </c>
      <c r="CI7" s="23"/>
    </row>
    <row r="8" spans="1:93" s="15" customFormat="1">
      <c r="A8" s="30" t="s">
        <v>172</v>
      </c>
      <c r="B8" s="3">
        <f>B149-B10</f>
        <v>1.6087962962962887E-3</v>
      </c>
      <c r="AT8" s="17"/>
      <c r="AY8" s="16">
        <f>SUM(AY10:AY497)/3600</f>
        <v>1.3057222222222227</v>
      </c>
      <c r="BU8" s="25"/>
      <c r="BV8" s="23"/>
      <c r="BW8" s="25"/>
      <c r="BX8" s="23"/>
      <c r="BY8" s="25"/>
      <c r="BZ8" s="25"/>
      <c r="CA8" s="24">
        <f>SUM(CA10:CA497)/3600</f>
        <v>0.33885270305555554</v>
      </c>
      <c r="CB8" s="25"/>
      <c r="CC8" s="24">
        <f>SUM(CC10:CC497)/3600</f>
        <v>8.5708542154388861E-2</v>
      </c>
      <c r="CD8" s="23"/>
      <c r="CE8" s="24">
        <f>SUM(CE10:CE497)/3600</f>
        <v>703.5655023222896</v>
      </c>
      <c r="CF8" s="24">
        <f>SUM(CF10:CF497)/3600</f>
        <v>13.773377259036627</v>
      </c>
      <c r="CG8" s="24">
        <f>SUM(CG10:CG497)/3600</f>
        <v>1.1191274820062902</v>
      </c>
      <c r="CH8" s="24">
        <f>SUM(CH10:CH497)/3600</f>
        <v>3.2656738122330373</v>
      </c>
      <c r="CI8" s="34">
        <f>SUM(CF8:CH8)</f>
        <v>18.158178553275953</v>
      </c>
      <c r="CJ8" s="15" t="s">
        <v>410</v>
      </c>
    </row>
    <row r="9" spans="1:93">
      <c r="A9" s="4"/>
      <c r="B9" s="4"/>
      <c r="BW9" s="14"/>
      <c r="BX9" s="26"/>
      <c r="CC9" s="32">
        <f>AY8/CC8</f>
        <v>15.234446758762898</v>
      </c>
      <c r="CD9" s="4" t="s">
        <v>190</v>
      </c>
      <c r="CK9" s="27" t="s">
        <v>191</v>
      </c>
    </row>
    <row r="10" spans="1:93">
      <c r="A10" s="2">
        <v>42439</v>
      </c>
      <c r="B10" s="29">
        <v>0.38858656250000001</v>
      </c>
      <c r="C10" s="4">
        <v>14.215999999999999</v>
      </c>
      <c r="D10" s="4">
        <v>0.25040000000000001</v>
      </c>
      <c r="E10" s="4" t="s">
        <v>155</v>
      </c>
      <c r="F10" s="4">
        <v>2503.8000000000002</v>
      </c>
      <c r="G10" s="4">
        <v>87.5</v>
      </c>
      <c r="H10" s="4">
        <v>40</v>
      </c>
      <c r="I10" s="4">
        <v>2234.8000000000002</v>
      </c>
      <c r="K10" s="4">
        <v>0.2</v>
      </c>
      <c r="L10" s="4">
        <v>220</v>
      </c>
      <c r="M10" s="4">
        <v>0.87409999999999999</v>
      </c>
      <c r="N10" s="4">
        <v>12.4262</v>
      </c>
      <c r="O10" s="4">
        <v>0.21890000000000001</v>
      </c>
      <c r="P10" s="4">
        <v>76.447400000000002</v>
      </c>
      <c r="Q10" s="4">
        <v>34.963500000000003</v>
      </c>
      <c r="R10" s="4">
        <v>111.4</v>
      </c>
      <c r="S10" s="4">
        <v>60.247399999999999</v>
      </c>
      <c r="T10" s="4">
        <v>27.554400000000001</v>
      </c>
      <c r="U10" s="4">
        <v>87.8</v>
      </c>
      <c r="V10" s="4">
        <v>2234.8184999999999</v>
      </c>
      <c r="Y10" s="4">
        <v>192.03700000000001</v>
      </c>
      <c r="Z10" s="4">
        <v>0</v>
      </c>
      <c r="AA10" s="4">
        <v>0.17480000000000001</v>
      </c>
      <c r="AB10" s="4" t="s">
        <v>384</v>
      </c>
      <c r="AC10" s="4">
        <v>0</v>
      </c>
      <c r="AD10" s="4">
        <v>12.4</v>
      </c>
      <c r="AE10" s="4">
        <v>836</v>
      </c>
      <c r="AF10" s="4">
        <v>867</v>
      </c>
      <c r="AG10" s="4">
        <v>873</v>
      </c>
      <c r="AH10" s="4">
        <v>76</v>
      </c>
      <c r="AI10" s="4">
        <v>17.79</v>
      </c>
      <c r="AJ10" s="4">
        <v>0.41</v>
      </c>
      <c r="AK10" s="4">
        <v>984</v>
      </c>
      <c r="AL10" s="4">
        <v>-2</v>
      </c>
      <c r="AM10" s="4">
        <v>0</v>
      </c>
      <c r="AN10" s="4">
        <v>22</v>
      </c>
      <c r="AO10" s="4">
        <v>192</v>
      </c>
      <c r="AP10" s="4">
        <v>191.1</v>
      </c>
      <c r="AQ10" s="4">
        <v>3.5</v>
      </c>
      <c r="AR10" s="4">
        <v>195</v>
      </c>
      <c r="AS10" s="4" t="s">
        <v>155</v>
      </c>
      <c r="AT10" s="4">
        <v>2</v>
      </c>
      <c r="AU10" s="5">
        <v>0.59649305555555554</v>
      </c>
      <c r="AV10" s="4">
        <v>47.159272999999999</v>
      </c>
      <c r="AW10" s="4">
        <v>-88.489722</v>
      </c>
      <c r="AX10" s="4">
        <v>316.10000000000002</v>
      </c>
      <c r="AY10" s="4">
        <v>33.6</v>
      </c>
      <c r="AZ10" s="4">
        <v>12</v>
      </c>
      <c r="BA10" s="4">
        <v>10</v>
      </c>
      <c r="BB10" s="4" t="s">
        <v>423</v>
      </c>
      <c r="BC10" s="4">
        <v>1.2</v>
      </c>
      <c r="BD10" s="4">
        <v>1.8</v>
      </c>
      <c r="BE10" s="4">
        <v>2.2999999999999998</v>
      </c>
      <c r="BF10" s="4">
        <v>14.063000000000001</v>
      </c>
      <c r="BG10" s="4">
        <v>14.43</v>
      </c>
      <c r="BH10" s="4">
        <v>1.03</v>
      </c>
      <c r="BI10" s="4">
        <v>14.404999999999999</v>
      </c>
      <c r="BJ10" s="4">
        <v>2928.7339999999999</v>
      </c>
      <c r="BK10" s="4">
        <v>32.83</v>
      </c>
      <c r="BL10" s="4">
        <v>1.887</v>
      </c>
      <c r="BM10" s="4">
        <v>0.86299999999999999</v>
      </c>
      <c r="BN10" s="4">
        <v>2.75</v>
      </c>
      <c r="BO10" s="4">
        <v>1.4870000000000001</v>
      </c>
      <c r="BP10" s="4">
        <v>0.68</v>
      </c>
      <c r="BQ10" s="4">
        <v>2.1669999999999998</v>
      </c>
      <c r="BR10" s="4">
        <v>17.417300000000001</v>
      </c>
      <c r="BU10" s="4">
        <v>8.98</v>
      </c>
      <c r="BW10" s="4">
        <v>29.959</v>
      </c>
      <c r="BX10" s="4">
        <v>0.43199599999999999</v>
      </c>
      <c r="BY10" s="4">
        <v>-5</v>
      </c>
      <c r="BZ10" s="4">
        <v>0.61480599999999996</v>
      </c>
      <c r="CA10" s="4">
        <v>10.556903</v>
      </c>
      <c r="CB10" s="4">
        <v>12.419085000000001</v>
      </c>
      <c r="CC10" s="4">
        <f>CA10*0.2642</f>
        <v>2.7891337726000001</v>
      </c>
      <c r="CE10" s="4">
        <f>BJ10*$CA10*0.747</f>
        <v>23096.015480849095</v>
      </c>
      <c r="CF10" s="4">
        <f>BK10*$CA10*0.747</f>
        <v>258.89759474102999</v>
      </c>
      <c r="CG10" s="4">
        <f>BQ10*$CA10*0.747</f>
        <v>17.088976174347</v>
      </c>
      <c r="CH10" s="4">
        <f>BR10*$CA10*0.747</f>
        <v>137.35294172655929</v>
      </c>
    </row>
    <row r="11" spans="1:93">
      <c r="A11" s="2">
        <v>42439</v>
      </c>
      <c r="B11" s="29">
        <v>0.38859813657407405</v>
      </c>
      <c r="C11" s="4">
        <v>14.298</v>
      </c>
      <c r="D11" s="4">
        <v>0.13239999999999999</v>
      </c>
      <c r="E11" s="4" t="s">
        <v>155</v>
      </c>
      <c r="F11" s="4">
        <v>1324.2364110000001</v>
      </c>
      <c r="G11" s="4">
        <v>168.8</v>
      </c>
      <c r="H11" s="4">
        <v>37.4</v>
      </c>
      <c r="I11" s="4">
        <v>2127.3000000000002</v>
      </c>
      <c r="K11" s="4">
        <v>0.2</v>
      </c>
      <c r="L11" s="4">
        <v>218</v>
      </c>
      <c r="M11" s="4">
        <v>0.87460000000000004</v>
      </c>
      <c r="N11" s="4">
        <v>12.5046</v>
      </c>
      <c r="O11" s="4">
        <v>0.1158</v>
      </c>
      <c r="P11" s="4">
        <v>147.66210000000001</v>
      </c>
      <c r="Q11" s="4">
        <v>32.752200000000002</v>
      </c>
      <c r="R11" s="4">
        <v>180.4</v>
      </c>
      <c r="S11" s="4">
        <v>116.371</v>
      </c>
      <c r="T11" s="4">
        <v>25.811699999999998</v>
      </c>
      <c r="U11" s="4">
        <v>142.19999999999999</v>
      </c>
      <c r="V11" s="4">
        <v>2127.2644</v>
      </c>
      <c r="Y11" s="4">
        <v>190.44300000000001</v>
      </c>
      <c r="Z11" s="4">
        <v>0</v>
      </c>
      <c r="AA11" s="4">
        <v>0.1749</v>
      </c>
      <c r="AB11" s="4" t="s">
        <v>384</v>
      </c>
      <c r="AC11" s="4">
        <v>0</v>
      </c>
      <c r="AD11" s="4">
        <v>12.3</v>
      </c>
      <c r="AE11" s="4">
        <v>837</v>
      </c>
      <c r="AF11" s="4">
        <v>867</v>
      </c>
      <c r="AG11" s="4">
        <v>873</v>
      </c>
      <c r="AH11" s="4">
        <v>76</v>
      </c>
      <c r="AI11" s="4">
        <v>17.79</v>
      </c>
      <c r="AJ11" s="4">
        <v>0.41</v>
      </c>
      <c r="AK11" s="4">
        <v>984</v>
      </c>
      <c r="AL11" s="4">
        <v>-2</v>
      </c>
      <c r="AM11" s="4">
        <v>0</v>
      </c>
      <c r="AN11" s="4">
        <v>22</v>
      </c>
      <c r="AO11" s="4">
        <v>192</v>
      </c>
      <c r="AP11" s="4">
        <v>191</v>
      </c>
      <c r="AQ11" s="4">
        <v>3.5</v>
      </c>
      <c r="AR11" s="4">
        <v>195</v>
      </c>
      <c r="AS11" s="4" t="s">
        <v>155</v>
      </c>
      <c r="AT11" s="4">
        <v>2</v>
      </c>
      <c r="AU11" s="5">
        <v>0.59650462962962958</v>
      </c>
      <c r="AV11" s="4">
        <v>47.159176000000002</v>
      </c>
      <c r="AW11" s="4">
        <v>-88.489572999999993</v>
      </c>
      <c r="AX11" s="4">
        <v>316.10000000000002</v>
      </c>
      <c r="AY11" s="4">
        <v>34.4</v>
      </c>
      <c r="AZ11" s="4">
        <v>12</v>
      </c>
      <c r="BA11" s="4">
        <v>10</v>
      </c>
      <c r="BB11" s="4" t="s">
        <v>423</v>
      </c>
      <c r="BC11" s="4">
        <v>1.2</v>
      </c>
      <c r="BD11" s="4">
        <v>1.8</v>
      </c>
      <c r="BE11" s="4">
        <v>2.2999999999999998</v>
      </c>
      <c r="BF11" s="4">
        <v>14.063000000000001</v>
      </c>
      <c r="BG11" s="4">
        <v>14.5</v>
      </c>
      <c r="BH11" s="4">
        <v>1.03</v>
      </c>
      <c r="BI11" s="4">
        <v>14.339</v>
      </c>
      <c r="BJ11" s="4">
        <v>2955.37</v>
      </c>
      <c r="BK11" s="4">
        <v>17.422000000000001</v>
      </c>
      <c r="BL11" s="4">
        <v>3.6549999999999998</v>
      </c>
      <c r="BM11" s="4">
        <v>0.81100000000000005</v>
      </c>
      <c r="BN11" s="4">
        <v>4.4649999999999999</v>
      </c>
      <c r="BO11" s="4">
        <v>2.88</v>
      </c>
      <c r="BP11" s="4">
        <v>0.63900000000000001</v>
      </c>
      <c r="BQ11" s="4">
        <v>3.5190000000000001</v>
      </c>
      <c r="BR11" s="4">
        <v>16.625</v>
      </c>
      <c r="BU11" s="4">
        <v>8.93</v>
      </c>
      <c r="BW11" s="4">
        <v>30.059000000000001</v>
      </c>
      <c r="BX11" s="4">
        <v>0.36449500000000001</v>
      </c>
      <c r="BY11" s="4">
        <v>-5</v>
      </c>
      <c r="BZ11" s="4">
        <v>0.61138400000000004</v>
      </c>
      <c r="CA11" s="4">
        <v>8.9073580000000003</v>
      </c>
      <c r="CB11" s="4">
        <v>12.349964999999999</v>
      </c>
      <c r="CC11" s="4">
        <f t="shared" ref="CC11:CC74" si="8">CA11*0.2642</f>
        <v>2.3533239836000002</v>
      </c>
      <c r="CE11" s="4">
        <f t="shared" ref="CE11:CF74" si="9">BJ11*$CA11*0.747</f>
        <v>19664.430343507622</v>
      </c>
      <c r="CF11" s="4">
        <f t="shared" si="9"/>
        <v>115.92244133377201</v>
      </c>
      <c r="CG11" s="4">
        <f t="shared" ref="CG11:CH74" si="10">BQ11*$CA11*0.747</f>
        <v>23.414709623094002</v>
      </c>
      <c r="CH11" s="4">
        <f t="shared" si="10"/>
        <v>110.61936558225001</v>
      </c>
    </row>
    <row r="12" spans="1:93">
      <c r="A12" s="2">
        <v>42439</v>
      </c>
      <c r="B12" s="29">
        <v>0.38860971064814814</v>
      </c>
      <c r="C12" s="4">
        <v>14.254</v>
      </c>
      <c r="D12" s="4">
        <v>0.1067</v>
      </c>
      <c r="E12" s="4" t="s">
        <v>155</v>
      </c>
      <c r="F12" s="4">
        <v>1066.583333</v>
      </c>
      <c r="G12" s="4">
        <v>239.2</v>
      </c>
      <c r="H12" s="4">
        <v>34.4</v>
      </c>
      <c r="I12" s="4">
        <v>2130.3000000000002</v>
      </c>
      <c r="K12" s="4">
        <v>0.2</v>
      </c>
      <c r="L12" s="4">
        <v>215</v>
      </c>
      <c r="M12" s="4">
        <v>0.87519999999999998</v>
      </c>
      <c r="N12" s="4">
        <v>12.475</v>
      </c>
      <c r="O12" s="4">
        <v>9.3299999999999994E-2</v>
      </c>
      <c r="P12" s="4">
        <v>209.36940000000001</v>
      </c>
      <c r="Q12" s="4">
        <v>30.106300000000001</v>
      </c>
      <c r="R12" s="4">
        <v>239.5</v>
      </c>
      <c r="S12" s="4">
        <v>165.00190000000001</v>
      </c>
      <c r="T12" s="4">
        <v>23.726400000000002</v>
      </c>
      <c r="U12" s="4">
        <v>188.7</v>
      </c>
      <c r="V12" s="4">
        <v>2130.2835</v>
      </c>
      <c r="Y12" s="4">
        <v>187.97499999999999</v>
      </c>
      <c r="Z12" s="4">
        <v>0</v>
      </c>
      <c r="AA12" s="4">
        <v>0.17499999999999999</v>
      </c>
      <c r="AB12" s="4" t="s">
        <v>384</v>
      </c>
      <c r="AC12" s="4">
        <v>0</v>
      </c>
      <c r="AD12" s="4">
        <v>12.4</v>
      </c>
      <c r="AE12" s="4">
        <v>837</v>
      </c>
      <c r="AF12" s="4">
        <v>866</v>
      </c>
      <c r="AG12" s="4">
        <v>873</v>
      </c>
      <c r="AH12" s="4">
        <v>76</v>
      </c>
      <c r="AI12" s="4">
        <v>17.79</v>
      </c>
      <c r="AJ12" s="4">
        <v>0.41</v>
      </c>
      <c r="AK12" s="4">
        <v>984</v>
      </c>
      <c r="AL12" s="4">
        <v>-2</v>
      </c>
      <c r="AM12" s="4">
        <v>0</v>
      </c>
      <c r="AN12" s="4">
        <v>22</v>
      </c>
      <c r="AO12" s="4">
        <v>192</v>
      </c>
      <c r="AP12" s="4">
        <v>191</v>
      </c>
      <c r="AQ12" s="4">
        <v>3.6</v>
      </c>
      <c r="AR12" s="4">
        <v>195</v>
      </c>
      <c r="AS12" s="4" t="s">
        <v>155</v>
      </c>
      <c r="AT12" s="4">
        <v>2</v>
      </c>
      <c r="AU12" s="5">
        <v>0.59651620370370373</v>
      </c>
      <c r="AV12" s="4">
        <v>47.159084</v>
      </c>
      <c r="AW12" s="4">
        <v>-88.489418999999998</v>
      </c>
      <c r="AX12" s="4">
        <v>316.2</v>
      </c>
      <c r="AY12" s="4">
        <v>35.700000000000003</v>
      </c>
      <c r="AZ12" s="4">
        <v>12</v>
      </c>
      <c r="BA12" s="4">
        <v>10</v>
      </c>
      <c r="BB12" s="4" t="s">
        <v>423</v>
      </c>
      <c r="BC12" s="4">
        <v>1.1394</v>
      </c>
      <c r="BD12" s="4">
        <v>1.6182000000000001</v>
      </c>
      <c r="BE12" s="4">
        <v>2.0878999999999999</v>
      </c>
      <c r="BF12" s="4">
        <v>14.063000000000001</v>
      </c>
      <c r="BG12" s="4">
        <v>14.56</v>
      </c>
      <c r="BH12" s="4">
        <v>1.04</v>
      </c>
      <c r="BI12" s="4">
        <v>14.262</v>
      </c>
      <c r="BJ12" s="4">
        <v>2960.3539999999998</v>
      </c>
      <c r="BK12" s="4">
        <v>14.099</v>
      </c>
      <c r="BL12" s="4">
        <v>5.2030000000000003</v>
      </c>
      <c r="BM12" s="4">
        <v>0.748</v>
      </c>
      <c r="BN12" s="4">
        <v>5.9509999999999996</v>
      </c>
      <c r="BO12" s="4">
        <v>4.0999999999999996</v>
      </c>
      <c r="BP12" s="4">
        <v>0.59</v>
      </c>
      <c r="BQ12" s="4">
        <v>4.6900000000000004</v>
      </c>
      <c r="BR12" s="4">
        <v>16.716200000000001</v>
      </c>
      <c r="BU12" s="4">
        <v>8.85</v>
      </c>
      <c r="BW12" s="4">
        <v>30.202000000000002</v>
      </c>
      <c r="BX12" s="4">
        <v>0.42931999999999998</v>
      </c>
      <c r="BY12" s="4">
        <v>-5</v>
      </c>
      <c r="BZ12" s="4">
        <v>0.61280800000000002</v>
      </c>
      <c r="CA12" s="4">
        <v>10.491507</v>
      </c>
      <c r="CB12" s="4">
        <v>12.378722</v>
      </c>
      <c r="CC12" s="4">
        <f t="shared" si="8"/>
        <v>2.7718561494</v>
      </c>
      <c r="CE12" s="4">
        <f t="shared" si="9"/>
        <v>23200.755310968067</v>
      </c>
      <c r="CF12" s="4">
        <f t="shared" si="9"/>
        <v>110.49605862317101</v>
      </c>
      <c r="CG12" s="4">
        <f t="shared" si="10"/>
        <v>36.756260369010008</v>
      </c>
      <c r="CH12" s="4">
        <f t="shared" si="10"/>
        <v>131.00746259710982</v>
      </c>
    </row>
    <row r="13" spans="1:93">
      <c r="A13" s="2">
        <v>42439</v>
      </c>
      <c r="B13" s="29">
        <v>0.38862128472222218</v>
      </c>
      <c r="C13" s="4">
        <v>13.981</v>
      </c>
      <c r="D13" s="4">
        <v>7.8200000000000006E-2</v>
      </c>
      <c r="E13" s="4" t="s">
        <v>155</v>
      </c>
      <c r="F13" s="4">
        <v>781.57284800000002</v>
      </c>
      <c r="G13" s="4">
        <v>311.7</v>
      </c>
      <c r="H13" s="4">
        <v>31.2</v>
      </c>
      <c r="I13" s="4">
        <v>2209.8000000000002</v>
      </c>
      <c r="K13" s="4">
        <v>0.3</v>
      </c>
      <c r="L13" s="4">
        <v>204</v>
      </c>
      <c r="M13" s="4">
        <v>0.87749999999999995</v>
      </c>
      <c r="N13" s="4">
        <v>12.268700000000001</v>
      </c>
      <c r="O13" s="4">
        <v>6.8599999999999994E-2</v>
      </c>
      <c r="P13" s="4">
        <v>273.52319999999997</v>
      </c>
      <c r="Q13" s="4">
        <v>27.350300000000001</v>
      </c>
      <c r="R13" s="4">
        <v>300.89999999999998</v>
      </c>
      <c r="S13" s="4">
        <v>215.5609</v>
      </c>
      <c r="T13" s="4">
        <v>21.554500000000001</v>
      </c>
      <c r="U13" s="4">
        <v>237.1</v>
      </c>
      <c r="V13" s="4">
        <v>2209.7595999999999</v>
      </c>
      <c r="Y13" s="4">
        <v>179.24600000000001</v>
      </c>
      <c r="Z13" s="4">
        <v>0</v>
      </c>
      <c r="AA13" s="4">
        <v>0.26329999999999998</v>
      </c>
      <c r="AB13" s="4" t="s">
        <v>384</v>
      </c>
      <c r="AC13" s="4">
        <v>0</v>
      </c>
      <c r="AD13" s="4">
        <v>12.3</v>
      </c>
      <c r="AE13" s="4">
        <v>836</v>
      </c>
      <c r="AF13" s="4">
        <v>866</v>
      </c>
      <c r="AG13" s="4">
        <v>874</v>
      </c>
      <c r="AH13" s="4">
        <v>76</v>
      </c>
      <c r="AI13" s="4">
        <v>17.79</v>
      </c>
      <c r="AJ13" s="4">
        <v>0.41</v>
      </c>
      <c r="AK13" s="4">
        <v>984</v>
      </c>
      <c r="AL13" s="4">
        <v>-2</v>
      </c>
      <c r="AM13" s="4">
        <v>0</v>
      </c>
      <c r="AN13" s="4">
        <v>22</v>
      </c>
      <c r="AO13" s="4">
        <v>192</v>
      </c>
      <c r="AP13" s="4">
        <v>191</v>
      </c>
      <c r="AQ13" s="4">
        <v>3.8</v>
      </c>
      <c r="AR13" s="4">
        <v>195</v>
      </c>
      <c r="AS13" s="4" t="s">
        <v>155</v>
      </c>
      <c r="AT13" s="4">
        <v>2</v>
      </c>
      <c r="AU13" s="5">
        <v>0.59652777777777777</v>
      </c>
      <c r="AV13" s="4">
        <v>47.159005999999998</v>
      </c>
      <c r="AW13" s="4">
        <v>-88.489232999999999</v>
      </c>
      <c r="AX13" s="4">
        <v>316</v>
      </c>
      <c r="AY13" s="4">
        <v>35.9</v>
      </c>
      <c r="AZ13" s="4">
        <v>12</v>
      </c>
      <c r="BA13" s="4">
        <v>10</v>
      </c>
      <c r="BB13" s="4" t="s">
        <v>423</v>
      </c>
      <c r="BC13" s="4">
        <v>1.0909</v>
      </c>
      <c r="BD13" s="4">
        <v>1.1394</v>
      </c>
      <c r="BE13" s="4">
        <v>1.6909000000000001</v>
      </c>
      <c r="BF13" s="4">
        <v>14.063000000000001</v>
      </c>
      <c r="BG13" s="4">
        <v>14.84</v>
      </c>
      <c r="BH13" s="4">
        <v>1.06</v>
      </c>
      <c r="BI13" s="4">
        <v>13.957000000000001</v>
      </c>
      <c r="BJ13" s="4">
        <v>2963.2890000000002</v>
      </c>
      <c r="BK13" s="4">
        <v>10.542999999999999</v>
      </c>
      <c r="BL13" s="4">
        <v>6.9180000000000001</v>
      </c>
      <c r="BM13" s="4">
        <v>0.69199999999999995</v>
      </c>
      <c r="BN13" s="4">
        <v>7.61</v>
      </c>
      <c r="BO13" s="4">
        <v>5.452</v>
      </c>
      <c r="BP13" s="4">
        <v>0.54500000000000004</v>
      </c>
      <c r="BQ13" s="4">
        <v>5.9980000000000002</v>
      </c>
      <c r="BR13" s="4">
        <v>17.648900000000001</v>
      </c>
      <c r="BU13" s="4">
        <v>8.59</v>
      </c>
      <c r="BW13" s="4">
        <v>46.232999999999997</v>
      </c>
      <c r="BX13" s="4">
        <v>0.41439999999999999</v>
      </c>
      <c r="BY13" s="4">
        <v>-5</v>
      </c>
      <c r="BZ13" s="4">
        <v>0.61119199999999996</v>
      </c>
      <c r="CA13" s="4">
        <v>10.126899999999999</v>
      </c>
      <c r="CB13" s="4">
        <v>12.346078</v>
      </c>
      <c r="CC13" s="4">
        <f t="shared" si="8"/>
        <v>2.6755269799999999</v>
      </c>
      <c r="CE13" s="4">
        <f t="shared" si="9"/>
        <v>22416.671736452699</v>
      </c>
      <c r="CF13" s="4">
        <f t="shared" si="9"/>
        <v>79.755626304899991</v>
      </c>
      <c r="CG13" s="4">
        <f t="shared" si="10"/>
        <v>45.373636211399997</v>
      </c>
      <c r="CH13" s="4">
        <f t="shared" si="10"/>
        <v>133.51029812126998</v>
      </c>
    </row>
    <row r="14" spans="1:93">
      <c r="A14" s="2">
        <v>42439</v>
      </c>
      <c r="B14" s="29">
        <v>0.38863285879629633</v>
      </c>
      <c r="C14" s="4">
        <v>13.923999999999999</v>
      </c>
      <c r="D14" s="4">
        <v>7.9799999999999996E-2</v>
      </c>
      <c r="E14" s="4" t="s">
        <v>155</v>
      </c>
      <c r="F14" s="4">
        <v>798.12913900000001</v>
      </c>
      <c r="G14" s="4">
        <v>516.79999999999995</v>
      </c>
      <c r="H14" s="4">
        <v>25.2</v>
      </c>
      <c r="I14" s="4">
        <v>2154.6</v>
      </c>
      <c r="K14" s="4">
        <v>0.37</v>
      </c>
      <c r="L14" s="4">
        <v>191</v>
      </c>
      <c r="M14" s="4">
        <v>0.87790000000000001</v>
      </c>
      <c r="N14" s="4">
        <v>12.224500000000001</v>
      </c>
      <c r="O14" s="4">
        <v>7.0099999999999996E-2</v>
      </c>
      <c r="P14" s="4">
        <v>453.70409999999998</v>
      </c>
      <c r="Q14" s="4">
        <v>22.124300000000002</v>
      </c>
      <c r="R14" s="4">
        <v>475.8</v>
      </c>
      <c r="S14" s="4">
        <v>357.55959999999999</v>
      </c>
      <c r="T14" s="4">
        <v>17.436</v>
      </c>
      <c r="U14" s="4">
        <v>375</v>
      </c>
      <c r="V14" s="4">
        <v>2154.5558000000001</v>
      </c>
      <c r="Y14" s="4">
        <v>167.495</v>
      </c>
      <c r="Z14" s="4">
        <v>0</v>
      </c>
      <c r="AA14" s="4">
        <v>0.32690000000000002</v>
      </c>
      <c r="AB14" s="4" t="s">
        <v>384</v>
      </c>
      <c r="AC14" s="4">
        <v>0</v>
      </c>
      <c r="AD14" s="4">
        <v>12.3</v>
      </c>
      <c r="AE14" s="4">
        <v>837</v>
      </c>
      <c r="AF14" s="4">
        <v>865</v>
      </c>
      <c r="AG14" s="4">
        <v>874</v>
      </c>
      <c r="AH14" s="4">
        <v>76</v>
      </c>
      <c r="AI14" s="4">
        <v>17.79</v>
      </c>
      <c r="AJ14" s="4">
        <v>0.41</v>
      </c>
      <c r="AK14" s="4">
        <v>984</v>
      </c>
      <c r="AL14" s="4">
        <v>-2</v>
      </c>
      <c r="AM14" s="4">
        <v>0</v>
      </c>
      <c r="AN14" s="4">
        <v>22</v>
      </c>
      <c r="AO14" s="4">
        <v>192</v>
      </c>
      <c r="AP14" s="4">
        <v>191.9</v>
      </c>
      <c r="AQ14" s="4">
        <v>3.6</v>
      </c>
      <c r="AR14" s="4">
        <v>195</v>
      </c>
      <c r="AS14" s="4" t="s">
        <v>155</v>
      </c>
      <c r="AT14" s="4">
        <v>2</v>
      </c>
      <c r="AU14" s="5">
        <v>0.59653935185185192</v>
      </c>
      <c r="AV14" s="4">
        <v>47.158952999999997</v>
      </c>
      <c r="AW14" s="4">
        <v>-88.489020999999994</v>
      </c>
      <c r="AX14" s="4">
        <v>315.89999999999998</v>
      </c>
      <c r="AY14" s="4">
        <v>36.6</v>
      </c>
      <c r="AZ14" s="4">
        <v>12</v>
      </c>
      <c r="BA14" s="4">
        <v>11</v>
      </c>
      <c r="BB14" s="4" t="s">
        <v>435</v>
      </c>
      <c r="BC14" s="4">
        <v>1.2697000000000001</v>
      </c>
      <c r="BD14" s="4">
        <v>1.0303</v>
      </c>
      <c r="BE14" s="4">
        <v>1.9</v>
      </c>
      <c r="BF14" s="4">
        <v>14.063000000000001</v>
      </c>
      <c r="BG14" s="4">
        <v>14.9</v>
      </c>
      <c r="BH14" s="4">
        <v>1.06</v>
      </c>
      <c r="BI14" s="4">
        <v>13.901999999999999</v>
      </c>
      <c r="BJ14" s="4">
        <v>2964.0340000000001</v>
      </c>
      <c r="BK14" s="4">
        <v>10.814</v>
      </c>
      <c r="BL14" s="4">
        <v>11.52</v>
      </c>
      <c r="BM14" s="4">
        <v>0.56200000000000006</v>
      </c>
      <c r="BN14" s="4">
        <v>12.082000000000001</v>
      </c>
      <c r="BO14" s="4">
        <v>9.0790000000000006</v>
      </c>
      <c r="BP14" s="4">
        <v>0.443</v>
      </c>
      <c r="BQ14" s="4">
        <v>9.5220000000000002</v>
      </c>
      <c r="BR14" s="4">
        <v>17.2745</v>
      </c>
      <c r="BU14" s="4">
        <v>8.0579999999999998</v>
      </c>
      <c r="BW14" s="4">
        <v>57.625999999999998</v>
      </c>
      <c r="BX14" s="4">
        <v>0.44996799999999998</v>
      </c>
      <c r="BY14" s="4">
        <v>-5</v>
      </c>
      <c r="BZ14" s="4">
        <v>0.61099999999999999</v>
      </c>
      <c r="CA14" s="4">
        <v>10.996093</v>
      </c>
      <c r="CB14" s="4">
        <v>12.3422</v>
      </c>
      <c r="CC14" s="4">
        <f t="shared" si="8"/>
        <v>2.9051677705999999</v>
      </c>
      <c r="CE14" s="4">
        <f t="shared" si="9"/>
        <v>24346.816758814017</v>
      </c>
      <c r="CF14" s="4">
        <f t="shared" si="9"/>
        <v>88.827077027394012</v>
      </c>
      <c r="CG14" s="4">
        <f t="shared" si="10"/>
        <v>78.214483766862003</v>
      </c>
      <c r="CH14" s="4">
        <f t="shared" si="10"/>
        <v>141.8941503707895</v>
      </c>
    </row>
    <row r="15" spans="1:93">
      <c r="A15" s="2">
        <v>42439</v>
      </c>
      <c r="B15" s="29">
        <v>0.38864443287037037</v>
      </c>
      <c r="C15" s="4">
        <v>13.954000000000001</v>
      </c>
      <c r="D15" s="4">
        <v>8.6699999999999999E-2</v>
      </c>
      <c r="E15" s="4" t="s">
        <v>155</v>
      </c>
      <c r="F15" s="4">
        <v>866.80334700000003</v>
      </c>
      <c r="G15" s="4">
        <v>716</v>
      </c>
      <c r="H15" s="4">
        <v>25.2</v>
      </c>
      <c r="I15" s="4">
        <v>2137.6</v>
      </c>
      <c r="K15" s="4">
        <v>0.72</v>
      </c>
      <c r="L15" s="4">
        <v>190</v>
      </c>
      <c r="M15" s="4">
        <v>0.87770000000000004</v>
      </c>
      <c r="N15" s="4">
        <v>12.247400000000001</v>
      </c>
      <c r="O15" s="4">
        <v>7.6100000000000001E-2</v>
      </c>
      <c r="P15" s="4">
        <v>628.45259999999996</v>
      </c>
      <c r="Q15" s="4">
        <v>22.156300000000002</v>
      </c>
      <c r="R15" s="4">
        <v>650.6</v>
      </c>
      <c r="S15" s="4">
        <v>495.27710000000002</v>
      </c>
      <c r="T15" s="4">
        <v>17.461200000000002</v>
      </c>
      <c r="U15" s="4">
        <v>512.70000000000005</v>
      </c>
      <c r="V15" s="4">
        <v>2137.5663</v>
      </c>
      <c r="Y15" s="4">
        <v>166.923</v>
      </c>
      <c r="Z15" s="4">
        <v>0</v>
      </c>
      <c r="AA15" s="4">
        <v>0.63009999999999999</v>
      </c>
      <c r="AB15" s="4" t="s">
        <v>384</v>
      </c>
      <c r="AC15" s="4">
        <v>0</v>
      </c>
      <c r="AD15" s="4">
        <v>12.4</v>
      </c>
      <c r="AE15" s="4">
        <v>837</v>
      </c>
      <c r="AF15" s="4">
        <v>865</v>
      </c>
      <c r="AG15" s="4">
        <v>873</v>
      </c>
      <c r="AH15" s="4">
        <v>76</v>
      </c>
      <c r="AI15" s="4">
        <v>17.79</v>
      </c>
      <c r="AJ15" s="4">
        <v>0.41</v>
      </c>
      <c r="AK15" s="4">
        <v>984</v>
      </c>
      <c r="AL15" s="4">
        <v>-2</v>
      </c>
      <c r="AM15" s="4">
        <v>0</v>
      </c>
      <c r="AN15" s="4">
        <v>22</v>
      </c>
      <c r="AO15" s="4">
        <v>192</v>
      </c>
      <c r="AP15" s="4">
        <v>192</v>
      </c>
      <c r="AQ15" s="4">
        <v>3.7</v>
      </c>
      <c r="AR15" s="4">
        <v>195</v>
      </c>
      <c r="AS15" s="4" t="s">
        <v>155</v>
      </c>
      <c r="AT15" s="4">
        <v>2</v>
      </c>
      <c r="AU15" s="5">
        <v>0.59655092592592596</v>
      </c>
      <c r="AV15" s="4">
        <v>47.158915</v>
      </c>
      <c r="AW15" s="4">
        <v>-88.488800999999995</v>
      </c>
      <c r="AX15" s="4">
        <v>315.7</v>
      </c>
      <c r="AY15" s="4">
        <v>37.5</v>
      </c>
      <c r="AZ15" s="4">
        <v>12</v>
      </c>
      <c r="BA15" s="4">
        <v>11</v>
      </c>
      <c r="BB15" s="4" t="s">
        <v>435</v>
      </c>
      <c r="BC15" s="4">
        <v>1.3514999999999999</v>
      </c>
      <c r="BD15" s="4">
        <v>1.0697000000000001</v>
      </c>
      <c r="BE15" s="4">
        <v>2.0211999999999999</v>
      </c>
      <c r="BF15" s="4">
        <v>14.063000000000001</v>
      </c>
      <c r="BG15" s="4">
        <v>14.87</v>
      </c>
      <c r="BH15" s="4">
        <v>1.06</v>
      </c>
      <c r="BI15" s="4">
        <v>13.933999999999999</v>
      </c>
      <c r="BJ15" s="4">
        <v>2963.1210000000001</v>
      </c>
      <c r="BK15" s="4">
        <v>11.715</v>
      </c>
      <c r="BL15" s="4">
        <v>15.923</v>
      </c>
      <c r="BM15" s="4">
        <v>0.56100000000000005</v>
      </c>
      <c r="BN15" s="4">
        <v>16.484000000000002</v>
      </c>
      <c r="BO15" s="4">
        <v>12.548</v>
      </c>
      <c r="BP15" s="4">
        <v>0.442</v>
      </c>
      <c r="BQ15" s="4">
        <v>12.991</v>
      </c>
      <c r="BR15" s="4">
        <v>17.100999999999999</v>
      </c>
      <c r="BU15" s="4">
        <v>8.0129999999999999</v>
      </c>
      <c r="BW15" s="4">
        <v>110.839</v>
      </c>
      <c r="BX15" s="4">
        <v>0.43140000000000001</v>
      </c>
      <c r="BY15" s="4">
        <v>-5</v>
      </c>
      <c r="BZ15" s="4">
        <v>0.611904</v>
      </c>
      <c r="CA15" s="4">
        <v>10.542338000000001</v>
      </c>
      <c r="CB15" s="4">
        <v>12.360461000000001</v>
      </c>
      <c r="CC15" s="4">
        <f t="shared" si="8"/>
        <v>2.7852856996000002</v>
      </c>
      <c r="CE15" s="4">
        <f t="shared" si="9"/>
        <v>23334.952668322807</v>
      </c>
      <c r="CF15" s="4">
        <f t="shared" si="9"/>
        <v>92.257106783490002</v>
      </c>
      <c r="CG15" s="4">
        <f t="shared" si="10"/>
        <v>102.30576817962601</v>
      </c>
      <c r="CH15" s="4">
        <f t="shared" si="10"/>
        <v>134.67253803708599</v>
      </c>
    </row>
    <row r="16" spans="1:93">
      <c r="A16" s="2">
        <v>42439</v>
      </c>
      <c r="B16" s="29">
        <v>0.38865600694444447</v>
      </c>
      <c r="C16" s="4">
        <v>13.91</v>
      </c>
      <c r="D16" s="4">
        <v>0.1007</v>
      </c>
      <c r="E16" s="4" t="s">
        <v>155</v>
      </c>
      <c r="F16" s="4">
        <v>1007.382876</v>
      </c>
      <c r="G16" s="4">
        <v>786.3</v>
      </c>
      <c r="H16" s="4">
        <v>25.3</v>
      </c>
      <c r="I16" s="4">
        <v>2076.9</v>
      </c>
      <c r="K16" s="4">
        <v>0.8</v>
      </c>
      <c r="L16" s="4">
        <v>187</v>
      </c>
      <c r="M16" s="4">
        <v>0.87790000000000001</v>
      </c>
      <c r="N16" s="4">
        <v>12.2113</v>
      </c>
      <c r="O16" s="4">
        <v>8.8400000000000006E-2</v>
      </c>
      <c r="P16" s="4">
        <v>690.29570000000001</v>
      </c>
      <c r="Q16" s="4">
        <v>22.2104</v>
      </c>
      <c r="R16" s="4">
        <v>712.5</v>
      </c>
      <c r="S16" s="4">
        <v>544.01509999999996</v>
      </c>
      <c r="T16" s="4">
        <v>17.503799999999998</v>
      </c>
      <c r="U16" s="4">
        <v>561.5</v>
      </c>
      <c r="V16" s="4">
        <v>2076.8879999999999</v>
      </c>
      <c r="Y16" s="4">
        <v>164.11500000000001</v>
      </c>
      <c r="Z16" s="4">
        <v>0</v>
      </c>
      <c r="AA16" s="4">
        <v>0.70230000000000004</v>
      </c>
      <c r="AB16" s="4" t="s">
        <v>384</v>
      </c>
      <c r="AC16" s="4">
        <v>0</v>
      </c>
      <c r="AD16" s="4">
        <v>12.3</v>
      </c>
      <c r="AE16" s="4">
        <v>837</v>
      </c>
      <c r="AF16" s="4">
        <v>866</v>
      </c>
      <c r="AG16" s="4">
        <v>873</v>
      </c>
      <c r="AH16" s="4">
        <v>76</v>
      </c>
      <c r="AI16" s="4">
        <v>17.79</v>
      </c>
      <c r="AJ16" s="4">
        <v>0.41</v>
      </c>
      <c r="AK16" s="4">
        <v>984</v>
      </c>
      <c r="AL16" s="4">
        <v>-2</v>
      </c>
      <c r="AM16" s="4">
        <v>0</v>
      </c>
      <c r="AN16" s="4">
        <v>22</v>
      </c>
      <c r="AO16" s="4">
        <v>192</v>
      </c>
      <c r="AP16" s="4">
        <v>192</v>
      </c>
      <c r="AQ16" s="4">
        <v>3.4</v>
      </c>
      <c r="AR16" s="4">
        <v>195</v>
      </c>
      <c r="AS16" s="4" t="s">
        <v>155</v>
      </c>
      <c r="AT16" s="4">
        <v>2</v>
      </c>
      <c r="AU16" s="5">
        <v>0.5965625</v>
      </c>
      <c r="AV16" s="4">
        <v>47.158906000000002</v>
      </c>
      <c r="AW16" s="4">
        <v>-88.488555000000005</v>
      </c>
      <c r="AX16" s="4">
        <v>315.5</v>
      </c>
      <c r="AY16" s="4">
        <v>38.9</v>
      </c>
      <c r="AZ16" s="4">
        <v>12</v>
      </c>
      <c r="BA16" s="4">
        <v>11</v>
      </c>
      <c r="BB16" s="4" t="s">
        <v>435</v>
      </c>
      <c r="BC16" s="4">
        <v>1.7908999999999999</v>
      </c>
      <c r="BD16" s="4">
        <v>1</v>
      </c>
      <c r="BE16" s="4">
        <v>2.3605999999999998</v>
      </c>
      <c r="BF16" s="4">
        <v>14.063000000000001</v>
      </c>
      <c r="BG16" s="4">
        <v>14.9</v>
      </c>
      <c r="BH16" s="4">
        <v>1.06</v>
      </c>
      <c r="BI16" s="4">
        <v>13.911</v>
      </c>
      <c r="BJ16" s="4">
        <v>2961.45</v>
      </c>
      <c r="BK16" s="4">
        <v>13.651</v>
      </c>
      <c r="BL16" s="4">
        <v>17.530999999999999</v>
      </c>
      <c r="BM16" s="4">
        <v>0.56399999999999995</v>
      </c>
      <c r="BN16" s="4">
        <v>18.094999999999999</v>
      </c>
      <c r="BO16" s="4">
        <v>13.816000000000001</v>
      </c>
      <c r="BP16" s="4">
        <v>0.44500000000000001</v>
      </c>
      <c r="BQ16" s="4">
        <v>14.260999999999999</v>
      </c>
      <c r="BR16" s="4">
        <v>16.6553</v>
      </c>
      <c r="BU16" s="4">
        <v>7.8970000000000002</v>
      </c>
      <c r="BW16" s="4">
        <v>123.842</v>
      </c>
      <c r="BX16" s="4">
        <v>0.369336</v>
      </c>
      <c r="BY16" s="4">
        <v>-5</v>
      </c>
      <c r="BZ16" s="4">
        <v>0.61109599999999997</v>
      </c>
      <c r="CA16" s="4">
        <v>9.0256480000000003</v>
      </c>
      <c r="CB16" s="4">
        <v>12.344139</v>
      </c>
      <c r="CC16" s="4">
        <f t="shared" si="8"/>
        <v>2.3845762015999998</v>
      </c>
      <c r="CE16" s="4">
        <f t="shared" si="9"/>
        <v>19966.566936391198</v>
      </c>
      <c r="CF16" s="4">
        <f t="shared" si="9"/>
        <v>92.037213273456004</v>
      </c>
      <c r="CG16" s="4">
        <f t="shared" si="10"/>
        <v>96.14993029761601</v>
      </c>
      <c r="CH16" s="4">
        <f t="shared" si="10"/>
        <v>112.2926817253968</v>
      </c>
    </row>
    <row r="17" spans="1:86">
      <c r="A17" s="2">
        <v>42439</v>
      </c>
      <c r="B17" s="29">
        <v>0.3886675810185185</v>
      </c>
      <c r="C17" s="4">
        <v>13.734999999999999</v>
      </c>
      <c r="D17" s="4">
        <v>0.1041</v>
      </c>
      <c r="E17" s="4" t="s">
        <v>155</v>
      </c>
      <c r="F17" s="4">
        <v>1041.24245</v>
      </c>
      <c r="G17" s="4">
        <v>810.5</v>
      </c>
      <c r="H17" s="4">
        <v>25.3</v>
      </c>
      <c r="I17" s="4">
        <v>1993.6</v>
      </c>
      <c r="K17" s="4">
        <v>0.8</v>
      </c>
      <c r="L17" s="4">
        <v>165</v>
      </c>
      <c r="M17" s="4">
        <v>0.87929999999999997</v>
      </c>
      <c r="N17" s="4">
        <v>12.0768</v>
      </c>
      <c r="O17" s="4">
        <v>9.1600000000000001E-2</v>
      </c>
      <c r="P17" s="4">
        <v>712.67409999999995</v>
      </c>
      <c r="Q17" s="4">
        <v>22.245699999999999</v>
      </c>
      <c r="R17" s="4">
        <v>734.9</v>
      </c>
      <c r="S17" s="4">
        <v>561.65129999999999</v>
      </c>
      <c r="T17" s="4">
        <v>17.531600000000001</v>
      </c>
      <c r="U17" s="4">
        <v>579.20000000000005</v>
      </c>
      <c r="V17" s="4">
        <v>1993.6098999999999</v>
      </c>
      <c r="Y17" s="4">
        <v>145.387</v>
      </c>
      <c r="Z17" s="4">
        <v>0</v>
      </c>
      <c r="AA17" s="4">
        <v>0.70340000000000003</v>
      </c>
      <c r="AB17" s="4" t="s">
        <v>384</v>
      </c>
      <c r="AC17" s="4">
        <v>0</v>
      </c>
      <c r="AD17" s="4">
        <v>12.4</v>
      </c>
      <c r="AE17" s="4">
        <v>836</v>
      </c>
      <c r="AF17" s="4">
        <v>866</v>
      </c>
      <c r="AG17" s="4">
        <v>873</v>
      </c>
      <c r="AH17" s="4">
        <v>76</v>
      </c>
      <c r="AI17" s="4">
        <v>17.79</v>
      </c>
      <c r="AJ17" s="4">
        <v>0.41</v>
      </c>
      <c r="AK17" s="4">
        <v>984</v>
      </c>
      <c r="AL17" s="4">
        <v>-2</v>
      </c>
      <c r="AM17" s="4">
        <v>0</v>
      </c>
      <c r="AN17" s="4">
        <v>22</v>
      </c>
      <c r="AO17" s="4">
        <v>192</v>
      </c>
      <c r="AP17" s="4">
        <v>191.1</v>
      </c>
      <c r="AQ17" s="4">
        <v>3.4</v>
      </c>
      <c r="AR17" s="4">
        <v>195</v>
      </c>
      <c r="AS17" s="4" t="s">
        <v>155</v>
      </c>
      <c r="AT17" s="4">
        <v>2</v>
      </c>
      <c r="AU17" s="5">
        <v>0.59657407407407403</v>
      </c>
      <c r="AV17" s="4">
        <v>47.158904999999997</v>
      </c>
      <c r="AW17" s="4">
        <v>-88.488298</v>
      </c>
      <c r="AX17" s="4">
        <v>315.2</v>
      </c>
      <c r="AY17" s="4">
        <v>40.6</v>
      </c>
      <c r="AZ17" s="4">
        <v>12</v>
      </c>
      <c r="BA17" s="4">
        <v>11</v>
      </c>
      <c r="BB17" s="4" t="s">
        <v>435</v>
      </c>
      <c r="BC17" s="4">
        <v>2.0303</v>
      </c>
      <c r="BD17" s="4">
        <v>1.0303</v>
      </c>
      <c r="BE17" s="4">
        <v>2.5303</v>
      </c>
      <c r="BF17" s="4">
        <v>14.063000000000001</v>
      </c>
      <c r="BG17" s="4">
        <v>15.08</v>
      </c>
      <c r="BH17" s="4">
        <v>1.07</v>
      </c>
      <c r="BI17" s="4">
        <v>13.73</v>
      </c>
      <c r="BJ17" s="4">
        <v>2962.0239999999999</v>
      </c>
      <c r="BK17" s="4">
        <v>14.292</v>
      </c>
      <c r="BL17" s="4">
        <v>18.305</v>
      </c>
      <c r="BM17" s="4">
        <v>0.57099999999999995</v>
      </c>
      <c r="BN17" s="4">
        <v>18.876000000000001</v>
      </c>
      <c r="BO17" s="4">
        <v>14.426</v>
      </c>
      <c r="BP17" s="4">
        <v>0.45</v>
      </c>
      <c r="BQ17" s="4">
        <v>14.875999999999999</v>
      </c>
      <c r="BR17" s="4">
        <v>16.168600000000001</v>
      </c>
      <c r="BU17" s="4">
        <v>7.0750000000000002</v>
      </c>
      <c r="BW17" s="4">
        <v>125.444</v>
      </c>
      <c r="BX17" s="4">
        <v>0.372944</v>
      </c>
      <c r="BY17" s="4">
        <v>-5</v>
      </c>
      <c r="BZ17" s="4">
        <v>0.61099999999999999</v>
      </c>
      <c r="CA17" s="4">
        <v>9.1138189999999994</v>
      </c>
      <c r="CB17" s="4">
        <v>12.3422</v>
      </c>
      <c r="CC17" s="4">
        <f t="shared" si="8"/>
        <v>2.4078709797999998</v>
      </c>
      <c r="CE17" s="4">
        <f t="shared" si="9"/>
        <v>20165.526905413029</v>
      </c>
      <c r="CF17" s="4">
        <f t="shared" si="9"/>
        <v>97.300261757555987</v>
      </c>
      <c r="CG17" s="4">
        <f t="shared" si="10"/>
        <v>101.276147068668</v>
      </c>
      <c r="CH17" s="4">
        <f t="shared" si="10"/>
        <v>110.0761973308998</v>
      </c>
    </row>
    <row r="18" spans="1:86">
      <c r="A18" s="2">
        <v>42439</v>
      </c>
      <c r="B18" s="29">
        <v>0.3886791550925926</v>
      </c>
      <c r="C18" s="4">
        <v>13.476000000000001</v>
      </c>
      <c r="D18" s="4">
        <v>9.0200000000000002E-2</v>
      </c>
      <c r="E18" s="4" t="s">
        <v>155</v>
      </c>
      <c r="F18" s="4">
        <v>902.342488</v>
      </c>
      <c r="G18" s="4">
        <v>796.2</v>
      </c>
      <c r="H18" s="4">
        <v>25.3</v>
      </c>
      <c r="I18" s="4">
        <v>1764</v>
      </c>
      <c r="K18" s="4">
        <v>0.8</v>
      </c>
      <c r="L18" s="4">
        <v>142</v>
      </c>
      <c r="M18" s="4">
        <v>0.88170000000000004</v>
      </c>
      <c r="N18" s="4">
        <v>11.881600000000001</v>
      </c>
      <c r="O18" s="4">
        <v>7.9600000000000004E-2</v>
      </c>
      <c r="P18" s="4">
        <v>701.93330000000003</v>
      </c>
      <c r="Q18" s="4">
        <v>22.305800000000001</v>
      </c>
      <c r="R18" s="4">
        <v>724.2</v>
      </c>
      <c r="S18" s="4">
        <v>553.18650000000002</v>
      </c>
      <c r="T18" s="4">
        <v>17.579000000000001</v>
      </c>
      <c r="U18" s="4">
        <v>570.79999999999995</v>
      </c>
      <c r="V18" s="4">
        <v>1764.0011</v>
      </c>
      <c r="Y18" s="4">
        <v>125.56699999999999</v>
      </c>
      <c r="Z18" s="4">
        <v>0</v>
      </c>
      <c r="AA18" s="4">
        <v>0.70530000000000004</v>
      </c>
      <c r="AB18" s="4" t="s">
        <v>384</v>
      </c>
      <c r="AC18" s="4">
        <v>0</v>
      </c>
      <c r="AD18" s="4">
        <v>12.3</v>
      </c>
      <c r="AE18" s="4">
        <v>836</v>
      </c>
      <c r="AF18" s="4">
        <v>865</v>
      </c>
      <c r="AG18" s="4">
        <v>873</v>
      </c>
      <c r="AH18" s="4">
        <v>76</v>
      </c>
      <c r="AI18" s="4">
        <v>17.79</v>
      </c>
      <c r="AJ18" s="4">
        <v>0.41</v>
      </c>
      <c r="AK18" s="4">
        <v>984</v>
      </c>
      <c r="AL18" s="4">
        <v>-2</v>
      </c>
      <c r="AM18" s="4">
        <v>0</v>
      </c>
      <c r="AN18" s="4">
        <v>22</v>
      </c>
      <c r="AO18" s="4">
        <v>192</v>
      </c>
      <c r="AP18" s="4">
        <v>191</v>
      </c>
      <c r="AQ18" s="4">
        <v>3.5</v>
      </c>
      <c r="AR18" s="4">
        <v>195</v>
      </c>
      <c r="AS18" s="4" t="s">
        <v>155</v>
      </c>
      <c r="AT18" s="4">
        <v>2</v>
      </c>
      <c r="AU18" s="5">
        <v>0.59658564814814818</v>
      </c>
      <c r="AV18" s="4">
        <v>47.158906000000002</v>
      </c>
      <c r="AW18" s="4">
        <v>-88.488032000000004</v>
      </c>
      <c r="AX18" s="4">
        <v>314.7</v>
      </c>
      <c r="AY18" s="4">
        <v>42.6</v>
      </c>
      <c r="AZ18" s="4">
        <v>12</v>
      </c>
      <c r="BA18" s="4">
        <v>11</v>
      </c>
      <c r="BB18" s="4" t="s">
        <v>435</v>
      </c>
      <c r="BC18" s="4">
        <v>2.1909000000000001</v>
      </c>
      <c r="BD18" s="4">
        <v>1.0697000000000001</v>
      </c>
      <c r="BE18" s="4">
        <v>2.6909000000000001</v>
      </c>
      <c r="BF18" s="4">
        <v>14.063000000000001</v>
      </c>
      <c r="BG18" s="4">
        <v>15.39</v>
      </c>
      <c r="BH18" s="4">
        <v>1.0900000000000001</v>
      </c>
      <c r="BI18" s="4">
        <v>13.423</v>
      </c>
      <c r="BJ18" s="4">
        <v>2969.59</v>
      </c>
      <c r="BK18" s="4">
        <v>12.654999999999999</v>
      </c>
      <c r="BL18" s="4">
        <v>18.372</v>
      </c>
      <c r="BM18" s="4">
        <v>0.58399999999999996</v>
      </c>
      <c r="BN18" s="4">
        <v>18.956</v>
      </c>
      <c r="BO18" s="4">
        <v>14.478999999999999</v>
      </c>
      <c r="BP18" s="4">
        <v>0.46</v>
      </c>
      <c r="BQ18" s="4">
        <v>14.939</v>
      </c>
      <c r="BR18" s="4">
        <v>14.5787</v>
      </c>
      <c r="BU18" s="4">
        <v>6.2270000000000003</v>
      </c>
      <c r="BW18" s="4">
        <v>128.17699999999999</v>
      </c>
      <c r="BX18" s="4">
        <v>0.40111999999999998</v>
      </c>
      <c r="BY18" s="4">
        <v>-5</v>
      </c>
      <c r="BZ18" s="4">
        <v>0.61009599999999997</v>
      </c>
      <c r="CA18" s="4">
        <v>9.8023699999999998</v>
      </c>
      <c r="CB18" s="4">
        <v>12.323938999999999</v>
      </c>
      <c r="CC18" s="4">
        <f t="shared" si="8"/>
        <v>2.589786154</v>
      </c>
      <c r="CE18" s="4">
        <f t="shared" si="9"/>
        <v>21744.437886440101</v>
      </c>
      <c r="CF18" s="4">
        <f t="shared" si="9"/>
        <v>92.66459728545</v>
      </c>
      <c r="CG18" s="4">
        <f t="shared" si="10"/>
        <v>109.38889125620999</v>
      </c>
      <c r="CH18" s="4">
        <f t="shared" si="10"/>
        <v>106.750641204693</v>
      </c>
    </row>
    <row r="19" spans="1:86">
      <c r="A19" s="2">
        <v>42439</v>
      </c>
      <c r="B19" s="29">
        <v>0.38869072916666664</v>
      </c>
      <c r="C19" s="4">
        <v>13.202999999999999</v>
      </c>
      <c r="D19" s="4">
        <v>7.3999999999999996E-2</v>
      </c>
      <c r="E19" s="4" t="s">
        <v>155</v>
      </c>
      <c r="F19" s="4">
        <v>739.55870100000004</v>
      </c>
      <c r="G19" s="4">
        <v>727.2</v>
      </c>
      <c r="H19" s="4">
        <v>28.7</v>
      </c>
      <c r="I19" s="4">
        <v>1384.4</v>
      </c>
      <c r="K19" s="4">
        <v>1.02</v>
      </c>
      <c r="L19" s="4">
        <v>126</v>
      </c>
      <c r="M19" s="4">
        <v>0.88429999999999997</v>
      </c>
      <c r="N19" s="4">
        <v>11.6754</v>
      </c>
      <c r="O19" s="4">
        <v>6.54E-2</v>
      </c>
      <c r="P19" s="4">
        <v>643.01430000000005</v>
      </c>
      <c r="Q19" s="4">
        <v>25.414200000000001</v>
      </c>
      <c r="R19" s="4">
        <v>668.4</v>
      </c>
      <c r="S19" s="4">
        <v>506.75310000000002</v>
      </c>
      <c r="T19" s="4">
        <v>20.028700000000001</v>
      </c>
      <c r="U19" s="4">
        <v>526.79999999999995</v>
      </c>
      <c r="V19" s="4">
        <v>1384.4037000000001</v>
      </c>
      <c r="Y19" s="4">
        <v>111.33</v>
      </c>
      <c r="Z19" s="4">
        <v>0</v>
      </c>
      <c r="AA19" s="4">
        <v>0.89839999999999998</v>
      </c>
      <c r="AB19" s="4" t="s">
        <v>384</v>
      </c>
      <c r="AC19" s="4">
        <v>0</v>
      </c>
      <c r="AD19" s="4">
        <v>12.3</v>
      </c>
      <c r="AE19" s="4">
        <v>837</v>
      </c>
      <c r="AF19" s="4">
        <v>865</v>
      </c>
      <c r="AG19" s="4">
        <v>874</v>
      </c>
      <c r="AH19" s="4">
        <v>76</v>
      </c>
      <c r="AI19" s="4">
        <v>17.79</v>
      </c>
      <c r="AJ19" s="4">
        <v>0.41</v>
      </c>
      <c r="AK19" s="4">
        <v>984</v>
      </c>
      <c r="AL19" s="4">
        <v>-2</v>
      </c>
      <c r="AM19" s="4">
        <v>0</v>
      </c>
      <c r="AN19" s="4">
        <v>22</v>
      </c>
      <c r="AO19" s="4">
        <v>192</v>
      </c>
      <c r="AP19" s="4">
        <v>191</v>
      </c>
      <c r="AQ19" s="4">
        <v>3.5</v>
      </c>
      <c r="AR19" s="4">
        <v>195</v>
      </c>
      <c r="AS19" s="4" t="s">
        <v>155</v>
      </c>
      <c r="AT19" s="4">
        <v>2</v>
      </c>
      <c r="AU19" s="5">
        <v>0.59659722222222222</v>
      </c>
      <c r="AV19" s="4">
        <v>47.158901999999998</v>
      </c>
      <c r="AW19" s="4">
        <v>-88.487763999999999</v>
      </c>
      <c r="AX19" s="4">
        <v>314.39999999999998</v>
      </c>
      <c r="AY19" s="4">
        <v>44.2</v>
      </c>
      <c r="AZ19" s="4">
        <v>12</v>
      </c>
      <c r="BA19" s="4">
        <v>11</v>
      </c>
      <c r="BB19" s="4" t="s">
        <v>435</v>
      </c>
      <c r="BC19" s="4">
        <v>2.4302999999999999</v>
      </c>
      <c r="BD19" s="4">
        <v>1</v>
      </c>
      <c r="BE19" s="4">
        <v>2.9302999999999999</v>
      </c>
      <c r="BF19" s="4">
        <v>14.063000000000001</v>
      </c>
      <c r="BG19" s="4">
        <v>15.76</v>
      </c>
      <c r="BH19" s="4">
        <v>1.1200000000000001</v>
      </c>
      <c r="BI19" s="4">
        <v>13.085000000000001</v>
      </c>
      <c r="BJ19" s="4">
        <v>2981.7220000000002</v>
      </c>
      <c r="BK19" s="4">
        <v>10.63</v>
      </c>
      <c r="BL19" s="4">
        <v>17.196999999999999</v>
      </c>
      <c r="BM19" s="4">
        <v>0.68</v>
      </c>
      <c r="BN19" s="4">
        <v>17.876999999999999</v>
      </c>
      <c r="BO19" s="4">
        <v>13.553000000000001</v>
      </c>
      <c r="BP19" s="4">
        <v>0.53600000000000003</v>
      </c>
      <c r="BQ19" s="4">
        <v>14.087999999999999</v>
      </c>
      <c r="BR19" s="4">
        <v>11.6911</v>
      </c>
      <c r="BU19" s="4">
        <v>5.641</v>
      </c>
      <c r="BW19" s="4">
        <v>166.822</v>
      </c>
      <c r="BX19" s="4">
        <v>0.42298400000000003</v>
      </c>
      <c r="BY19" s="4">
        <v>-5</v>
      </c>
      <c r="BZ19" s="4">
        <v>0.60909599999999997</v>
      </c>
      <c r="CA19" s="4">
        <v>10.336671000000001</v>
      </c>
      <c r="CB19" s="4">
        <v>12.303739</v>
      </c>
      <c r="CC19" s="4">
        <f t="shared" si="8"/>
        <v>2.7309484782000002</v>
      </c>
      <c r="CE19" s="4">
        <f t="shared" si="9"/>
        <v>23023.346257614117</v>
      </c>
      <c r="CF19" s="4">
        <f t="shared" si="9"/>
        <v>82.079473109310015</v>
      </c>
      <c r="CG19" s="4">
        <f t="shared" si="10"/>
        <v>108.780396722856</v>
      </c>
      <c r="CH19" s="4">
        <f t="shared" si="10"/>
        <v>90.272749583090715</v>
      </c>
    </row>
    <row r="20" spans="1:86">
      <c r="A20" s="2">
        <v>42439</v>
      </c>
      <c r="B20" s="29">
        <v>0.38870230324074079</v>
      </c>
      <c r="C20" s="4">
        <v>13.166</v>
      </c>
      <c r="D20" s="4">
        <v>5.5599999999999997E-2</v>
      </c>
      <c r="E20" s="4" t="s">
        <v>155</v>
      </c>
      <c r="F20" s="4">
        <v>556.378018</v>
      </c>
      <c r="G20" s="4">
        <v>511.2</v>
      </c>
      <c r="H20" s="4">
        <v>36.5</v>
      </c>
      <c r="I20" s="4">
        <v>1104.7</v>
      </c>
      <c r="K20" s="4">
        <v>1.43</v>
      </c>
      <c r="L20" s="4">
        <v>118</v>
      </c>
      <c r="M20" s="4">
        <v>0.88500000000000001</v>
      </c>
      <c r="N20" s="4">
        <v>11.651400000000001</v>
      </c>
      <c r="O20" s="4">
        <v>4.9200000000000001E-2</v>
      </c>
      <c r="P20" s="4">
        <v>452.36619999999999</v>
      </c>
      <c r="Q20" s="4">
        <v>32.301699999999997</v>
      </c>
      <c r="R20" s="4">
        <v>484.7</v>
      </c>
      <c r="S20" s="4">
        <v>356.5052</v>
      </c>
      <c r="T20" s="4">
        <v>25.456700000000001</v>
      </c>
      <c r="U20" s="4">
        <v>382</v>
      </c>
      <c r="V20" s="4">
        <v>1104.6679999999999</v>
      </c>
      <c r="Y20" s="4">
        <v>104.604</v>
      </c>
      <c r="Z20" s="4">
        <v>0</v>
      </c>
      <c r="AA20" s="4">
        <v>1.2694000000000001</v>
      </c>
      <c r="AB20" s="4" t="s">
        <v>384</v>
      </c>
      <c r="AC20" s="4">
        <v>0</v>
      </c>
      <c r="AD20" s="4">
        <v>12.4</v>
      </c>
      <c r="AE20" s="4">
        <v>835</v>
      </c>
      <c r="AF20" s="4">
        <v>865</v>
      </c>
      <c r="AG20" s="4">
        <v>873</v>
      </c>
      <c r="AH20" s="4">
        <v>76</v>
      </c>
      <c r="AI20" s="4">
        <v>17.79</v>
      </c>
      <c r="AJ20" s="4">
        <v>0.41</v>
      </c>
      <c r="AK20" s="4">
        <v>984</v>
      </c>
      <c r="AL20" s="4">
        <v>-2</v>
      </c>
      <c r="AM20" s="4">
        <v>0</v>
      </c>
      <c r="AN20" s="4">
        <v>22</v>
      </c>
      <c r="AO20" s="4">
        <v>192</v>
      </c>
      <c r="AP20" s="4">
        <v>191</v>
      </c>
      <c r="AQ20" s="4">
        <v>3.4</v>
      </c>
      <c r="AR20" s="4">
        <v>195</v>
      </c>
      <c r="AS20" s="4" t="s">
        <v>155</v>
      </c>
      <c r="AT20" s="4">
        <v>2</v>
      </c>
      <c r="AU20" s="5">
        <v>0.59660879629629626</v>
      </c>
      <c r="AV20" s="4">
        <v>47.158904999999997</v>
      </c>
      <c r="AW20" s="4">
        <v>-88.487497000000005</v>
      </c>
      <c r="AX20" s="4">
        <v>314.3</v>
      </c>
      <c r="AY20" s="4">
        <v>44.5</v>
      </c>
      <c r="AZ20" s="4">
        <v>12</v>
      </c>
      <c r="BA20" s="4">
        <v>11</v>
      </c>
      <c r="BB20" s="4" t="s">
        <v>435</v>
      </c>
      <c r="BC20" s="4">
        <v>2.5606</v>
      </c>
      <c r="BD20" s="4">
        <v>1</v>
      </c>
      <c r="BE20" s="4">
        <v>3.0606</v>
      </c>
      <c r="BF20" s="4">
        <v>14.063000000000001</v>
      </c>
      <c r="BG20" s="4">
        <v>15.86</v>
      </c>
      <c r="BH20" s="4">
        <v>1.1299999999999999</v>
      </c>
      <c r="BI20" s="4">
        <v>12.997</v>
      </c>
      <c r="BJ20" s="4">
        <v>2992.817</v>
      </c>
      <c r="BK20" s="4">
        <v>8.0500000000000007</v>
      </c>
      <c r="BL20" s="4">
        <v>12.167999999999999</v>
      </c>
      <c r="BM20" s="4">
        <v>0.86899999999999999</v>
      </c>
      <c r="BN20" s="4">
        <v>13.037000000000001</v>
      </c>
      <c r="BO20" s="4">
        <v>9.59</v>
      </c>
      <c r="BP20" s="4">
        <v>0.68500000000000005</v>
      </c>
      <c r="BQ20" s="4">
        <v>10.273999999999999</v>
      </c>
      <c r="BR20" s="4">
        <v>9.3827999999999996</v>
      </c>
      <c r="BU20" s="4">
        <v>5.3310000000000004</v>
      </c>
      <c r="BW20" s="4">
        <v>237.08500000000001</v>
      </c>
      <c r="BX20" s="4">
        <v>0.34544799999999998</v>
      </c>
      <c r="BY20" s="4">
        <v>-5</v>
      </c>
      <c r="BZ20" s="4">
        <v>0.61171200000000003</v>
      </c>
      <c r="CA20" s="4">
        <v>8.4418849999999992</v>
      </c>
      <c r="CB20" s="4">
        <v>12.356582</v>
      </c>
      <c r="CC20" s="4">
        <f t="shared" si="8"/>
        <v>2.2303460169999996</v>
      </c>
      <c r="CE20" s="4">
        <f t="shared" si="9"/>
        <v>18872.967654213611</v>
      </c>
      <c r="CF20" s="4">
        <f t="shared" si="9"/>
        <v>50.764009164749993</v>
      </c>
      <c r="CG20" s="4">
        <f t="shared" si="10"/>
        <v>64.788749088029988</v>
      </c>
      <c r="CH20" s="4">
        <f t="shared" si="10"/>
        <v>59.168763377765984</v>
      </c>
    </row>
    <row r="21" spans="1:86">
      <c r="A21" s="2">
        <v>42439</v>
      </c>
      <c r="B21" s="29">
        <v>0.38871387731481483</v>
      </c>
      <c r="C21" s="4">
        <v>12.462999999999999</v>
      </c>
      <c r="D21" s="4">
        <v>4.1200000000000001E-2</v>
      </c>
      <c r="E21" s="4" t="s">
        <v>155</v>
      </c>
      <c r="F21" s="4">
        <v>411.62489199999999</v>
      </c>
      <c r="G21" s="4">
        <v>233.3</v>
      </c>
      <c r="H21" s="4">
        <v>36.5</v>
      </c>
      <c r="I21" s="4">
        <v>1007.2</v>
      </c>
      <c r="K21" s="4">
        <v>1.72</v>
      </c>
      <c r="L21" s="4">
        <v>121</v>
      </c>
      <c r="M21" s="4">
        <v>0.89070000000000005</v>
      </c>
      <c r="N21" s="4">
        <v>11.1008</v>
      </c>
      <c r="O21" s="4">
        <v>3.6700000000000003E-2</v>
      </c>
      <c r="P21" s="4">
        <v>207.7739</v>
      </c>
      <c r="Q21" s="4">
        <v>32.469200000000001</v>
      </c>
      <c r="R21" s="4">
        <v>240.2</v>
      </c>
      <c r="S21" s="4">
        <v>163.74449999999999</v>
      </c>
      <c r="T21" s="4">
        <v>25.5886</v>
      </c>
      <c r="U21" s="4">
        <v>189.3</v>
      </c>
      <c r="V21" s="4">
        <v>1007.2119</v>
      </c>
      <c r="Y21" s="4">
        <v>107.395</v>
      </c>
      <c r="Z21" s="4">
        <v>0</v>
      </c>
      <c r="AA21" s="4">
        <v>1.5347999999999999</v>
      </c>
      <c r="AB21" s="4" t="s">
        <v>384</v>
      </c>
      <c r="AC21" s="4">
        <v>0</v>
      </c>
      <c r="AD21" s="4">
        <v>12.3</v>
      </c>
      <c r="AE21" s="4">
        <v>837</v>
      </c>
      <c r="AF21" s="4">
        <v>865</v>
      </c>
      <c r="AG21" s="4">
        <v>874</v>
      </c>
      <c r="AH21" s="4">
        <v>76</v>
      </c>
      <c r="AI21" s="4">
        <v>17.79</v>
      </c>
      <c r="AJ21" s="4">
        <v>0.41</v>
      </c>
      <c r="AK21" s="4">
        <v>984</v>
      </c>
      <c r="AL21" s="4">
        <v>-2</v>
      </c>
      <c r="AM21" s="4">
        <v>0</v>
      </c>
      <c r="AN21" s="4">
        <v>22</v>
      </c>
      <c r="AO21" s="4">
        <v>192</v>
      </c>
      <c r="AP21" s="4">
        <v>191</v>
      </c>
      <c r="AQ21" s="4">
        <v>3.2</v>
      </c>
      <c r="AR21" s="4">
        <v>195</v>
      </c>
      <c r="AS21" s="4" t="s">
        <v>155</v>
      </c>
      <c r="AT21" s="4">
        <v>2</v>
      </c>
      <c r="AU21" s="5">
        <v>0.59662037037037041</v>
      </c>
      <c r="AV21" s="4">
        <v>47.158909999999999</v>
      </c>
      <c r="AW21" s="4">
        <v>-88.487229999999997</v>
      </c>
      <c r="AX21" s="4">
        <v>314.10000000000002</v>
      </c>
      <c r="AY21" s="4">
        <v>44.4</v>
      </c>
      <c r="AZ21" s="4">
        <v>12</v>
      </c>
      <c r="BA21" s="4">
        <v>11</v>
      </c>
      <c r="BB21" s="4" t="s">
        <v>435</v>
      </c>
      <c r="BC21" s="4">
        <v>2.7303000000000002</v>
      </c>
      <c r="BD21" s="4">
        <v>1.0606</v>
      </c>
      <c r="BE21" s="4">
        <v>3.2606000000000002</v>
      </c>
      <c r="BF21" s="4">
        <v>14.063000000000001</v>
      </c>
      <c r="BG21" s="4">
        <v>16.72</v>
      </c>
      <c r="BH21" s="4">
        <v>1.19</v>
      </c>
      <c r="BI21" s="4">
        <v>12.275</v>
      </c>
      <c r="BJ21" s="4">
        <v>2997.2689999999998</v>
      </c>
      <c r="BK21" s="4">
        <v>6.3</v>
      </c>
      <c r="BL21" s="4">
        <v>5.875</v>
      </c>
      <c r="BM21" s="4">
        <v>0.91800000000000004</v>
      </c>
      <c r="BN21" s="4">
        <v>6.7930000000000001</v>
      </c>
      <c r="BO21" s="4">
        <v>4.63</v>
      </c>
      <c r="BP21" s="4">
        <v>0.72399999999999998</v>
      </c>
      <c r="BQ21" s="4">
        <v>5.3529999999999998</v>
      </c>
      <c r="BR21" s="4">
        <v>8.9926999999999992</v>
      </c>
      <c r="BU21" s="4">
        <v>5.7530000000000001</v>
      </c>
      <c r="BW21" s="4">
        <v>301.32100000000003</v>
      </c>
      <c r="BX21" s="4">
        <v>0.27100800000000003</v>
      </c>
      <c r="BY21" s="4">
        <v>-5</v>
      </c>
      <c r="BZ21" s="4">
        <v>0.60838400000000004</v>
      </c>
      <c r="CA21" s="4">
        <v>6.6227580000000001</v>
      </c>
      <c r="CB21" s="4">
        <v>12.289357000000001</v>
      </c>
      <c r="CC21" s="4">
        <f t="shared" si="8"/>
        <v>1.7497326635999999</v>
      </c>
      <c r="CE21" s="4">
        <f t="shared" si="9"/>
        <v>14828.089874182793</v>
      </c>
      <c r="CF21" s="4">
        <f t="shared" si="9"/>
        <v>31.167361423800003</v>
      </c>
      <c r="CG21" s="4">
        <f t="shared" si="10"/>
        <v>26.482362809777996</v>
      </c>
      <c r="CH21" s="4">
        <f t="shared" si="10"/>
        <v>44.4886874723502</v>
      </c>
    </row>
    <row r="22" spans="1:86">
      <c r="A22" s="2">
        <v>42439</v>
      </c>
      <c r="B22" s="29">
        <v>0.38872545138888892</v>
      </c>
      <c r="C22" s="4">
        <v>11.172000000000001</v>
      </c>
      <c r="D22" s="4">
        <v>6.1699999999999998E-2</v>
      </c>
      <c r="E22" s="4" t="s">
        <v>155</v>
      </c>
      <c r="F22" s="4">
        <v>617.23472700000002</v>
      </c>
      <c r="G22" s="4">
        <v>153.6</v>
      </c>
      <c r="H22" s="4">
        <v>36.4</v>
      </c>
      <c r="I22" s="4">
        <v>1279.4000000000001</v>
      </c>
      <c r="K22" s="4">
        <v>1.8</v>
      </c>
      <c r="L22" s="4">
        <v>147</v>
      </c>
      <c r="M22" s="4">
        <v>0.90049999999999997</v>
      </c>
      <c r="N22" s="4">
        <v>10.060499999999999</v>
      </c>
      <c r="O22" s="4">
        <v>5.5599999999999997E-2</v>
      </c>
      <c r="P22" s="4">
        <v>138.32159999999999</v>
      </c>
      <c r="Q22" s="4">
        <v>32.779299999999999</v>
      </c>
      <c r="R22" s="4">
        <v>171.1</v>
      </c>
      <c r="S22" s="4">
        <v>109.0099</v>
      </c>
      <c r="T22" s="4">
        <v>25.833100000000002</v>
      </c>
      <c r="U22" s="4">
        <v>134.80000000000001</v>
      </c>
      <c r="V22" s="4">
        <v>1279.4042999999999</v>
      </c>
      <c r="Y22" s="4">
        <v>132.10400000000001</v>
      </c>
      <c r="Z22" s="4">
        <v>0</v>
      </c>
      <c r="AA22" s="4">
        <v>1.621</v>
      </c>
      <c r="AB22" s="4" t="s">
        <v>384</v>
      </c>
      <c r="AC22" s="4">
        <v>0</v>
      </c>
      <c r="AD22" s="4">
        <v>12.1</v>
      </c>
      <c r="AE22" s="4">
        <v>839</v>
      </c>
      <c r="AF22" s="4">
        <v>867</v>
      </c>
      <c r="AG22" s="4">
        <v>876</v>
      </c>
      <c r="AH22" s="4">
        <v>76</v>
      </c>
      <c r="AI22" s="4">
        <v>17.79</v>
      </c>
      <c r="AJ22" s="4">
        <v>0.41</v>
      </c>
      <c r="AK22" s="4">
        <v>984</v>
      </c>
      <c r="AL22" s="4">
        <v>-2</v>
      </c>
      <c r="AM22" s="4">
        <v>0</v>
      </c>
      <c r="AN22" s="4">
        <v>22</v>
      </c>
      <c r="AO22" s="4">
        <v>192</v>
      </c>
      <c r="AP22" s="4">
        <v>191</v>
      </c>
      <c r="AQ22" s="4">
        <v>3</v>
      </c>
      <c r="AR22" s="4">
        <v>195</v>
      </c>
      <c r="AS22" s="4" t="s">
        <v>155</v>
      </c>
      <c r="AT22" s="4">
        <v>2</v>
      </c>
      <c r="AU22" s="5">
        <v>0.59663194444444445</v>
      </c>
      <c r="AV22" s="4">
        <v>47.158906000000002</v>
      </c>
      <c r="AW22" s="4">
        <v>-88.486964</v>
      </c>
      <c r="AX22" s="4">
        <v>313.7</v>
      </c>
      <c r="AY22" s="4">
        <v>43.2</v>
      </c>
      <c r="AZ22" s="4">
        <v>12</v>
      </c>
      <c r="BA22" s="4">
        <v>11</v>
      </c>
      <c r="BB22" s="4" t="s">
        <v>435</v>
      </c>
      <c r="BC22" s="4">
        <v>2.8908999999999998</v>
      </c>
      <c r="BD22" s="4">
        <v>1.1394</v>
      </c>
      <c r="BE22" s="4">
        <v>3.4605999999999999</v>
      </c>
      <c r="BF22" s="4">
        <v>14.063000000000001</v>
      </c>
      <c r="BG22" s="4">
        <v>18.440000000000001</v>
      </c>
      <c r="BH22" s="4">
        <v>1.31</v>
      </c>
      <c r="BI22" s="4">
        <v>11.045999999999999</v>
      </c>
      <c r="BJ22" s="4">
        <v>2981.03</v>
      </c>
      <c r="BK22" s="4">
        <v>10.483000000000001</v>
      </c>
      <c r="BL22" s="4">
        <v>4.2919999999999998</v>
      </c>
      <c r="BM22" s="4">
        <v>1.0169999999999999</v>
      </c>
      <c r="BN22" s="4">
        <v>5.3090000000000002</v>
      </c>
      <c r="BO22" s="4">
        <v>3.383</v>
      </c>
      <c r="BP22" s="4">
        <v>0.80200000000000005</v>
      </c>
      <c r="BQ22" s="4">
        <v>4.1840000000000002</v>
      </c>
      <c r="BR22" s="4">
        <v>12.5358</v>
      </c>
      <c r="BU22" s="4">
        <v>7.766</v>
      </c>
      <c r="BW22" s="4">
        <v>349.23500000000001</v>
      </c>
      <c r="BX22" s="4">
        <v>0.176312</v>
      </c>
      <c r="BY22" s="4">
        <v>-5</v>
      </c>
      <c r="BZ22" s="4">
        <v>0.602576</v>
      </c>
      <c r="CA22" s="4">
        <v>4.308624</v>
      </c>
      <c r="CB22" s="4">
        <v>12.172034999999999</v>
      </c>
      <c r="CC22" s="4">
        <f t="shared" si="8"/>
        <v>1.1383384608</v>
      </c>
      <c r="CE22" s="4">
        <f t="shared" si="9"/>
        <v>9594.5706398318416</v>
      </c>
      <c r="CF22" s="4">
        <f t="shared" si="9"/>
        <v>33.739977127824005</v>
      </c>
      <c r="CG22" s="4">
        <f t="shared" si="10"/>
        <v>13.466380263551999</v>
      </c>
      <c r="CH22" s="4">
        <f t="shared" si="10"/>
        <v>40.347000408182396</v>
      </c>
    </row>
    <row r="23" spans="1:86">
      <c r="A23" s="2">
        <v>42439</v>
      </c>
      <c r="B23" s="29">
        <v>0.38873702546296296</v>
      </c>
      <c r="C23" s="4">
        <v>10.619</v>
      </c>
      <c r="D23" s="4">
        <v>7.8200000000000006E-2</v>
      </c>
      <c r="E23" s="4" t="s">
        <v>155</v>
      </c>
      <c r="F23" s="4">
        <v>782.47190999999998</v>
      </c>
      <c r="G23" s="4">
        <v>87.5</v>
      </c>
      <c r="H23" s="4">
        <v>36.4</v>
      </c>
      <c r="I23" s="4">
        <v>1717.3</v>
      </c>
      <c r="K23" s="4">
        <v>2.5299999999999998</v>
      </c>
      <c r="L23" s="4">
        <v>160</v>
      </c>
      <c r="M23" s="4">
        <v>0.90449999999999997</v>
      </c>
      <c r="N23" s="4">
        <v>9.6051000000000002</v>
      </c>
      <c r="O23" s="4">
        <v>7.0800000000000002E-2</v>
      </c>
      <c r="P23" s="4">
        <v>79.115300000000005</v>
      </c>
      <c r="Q23" s="4">
        <v>32.923499999999997</v>
      </c>
      <c r="R23" s="4">
        <v>112</v>
      </c>
      <c r="S23" s="4">
        <v>62.346200000000003</v>
      </c>
      <c r="T23" s="4">
        <v>25.9451</v>
      </c>
      <c r="U23" s="4">
        <v>88.3</v>
      </c>
      <c r="V23" s="4">
        <v>1717.3225</v>
      </c>
      <c r="Y23" s="4">
        <v>144.37100000000001</v>
      </c>
      <c r="Z23" s="4">
        <v>0</v>
      </c>
      <c r="AA23" s="4">
        <v>2.2848999999999999</v>
      </c>
      <c r="AB23" s="4" t="s">
        <v>384</v>
      </c>
      <c r="AC23" s="4">
        <v>0</v>
      </c>
      <c r="AD23" s="4">
        <v>12</v>
      </c>
      <c r="AE23" s="4">
        <v>841</v>
      </c>
      <c r="AF23" s="4">
        <v>868</v>
      </c>
      <c r="AG23" s="4">
        <v>878</v>
      </c>
      <c r="AH23" s="4">
        <v>76</v>
      </c>
      <c r="AI23" s="4">
        <v>17.77</v>
      </c>
      <c r="AJ23" s="4">
        <v>0.41</v>
      </c>
      <c r="AK23" s="4">
        <v>985</v>
      </c>
      <c r="AL23" s="4">
        <v>-2</v>
      </c>
      <c r="AM23" s="4">
        <v>0</v>
      </c>
      <c r="AN23" s="4">
        <v>22</v>
      </c>
      <c r="AO23" s="4">
        <v>192</v>
      </c>
      <c r="AP23" s="4">
        <v>191</v>
      </c>
      <c r="AQ23" s="4">
        <v>3.1</v>
      </c>
      <c r="AR23" s="4">
        <v>195</v>
      </c>
      <c r="AS23" s="4" t="s">
        <v>155</v>
      </c>
      <c r="AT23" s="4">
        <v>2</v>
      </c>
      <c r="AU23" s="5">
        <v>0.59664351851851849</v>
      </c>
      <c r="AV23" s="4">
        <v>47.158892999999999</v>
      </c>
      <c r="AW23" s="4">
        <v>-88.486711</v>
      </c>
      <c r="AX23" s="4">
        <v>313.39999999999998</v>
      </c>
      <c r="AY23" s="4">
        <v>42.6</v>
      </c>
      <c r="AZ23" s="4">
        <v>12</v>
      </c>
      <c r="BA23" s="4">
        <v>10</v>
      </c>
      <c r="BB23" s="4" t="s">
        <v>436</v>
      </c>
      <c r="BC23" s="4">
        <v>2.7061000000000002</v>
      </c>
      <c r="BD23" s="4">
        <v>1.0303</v>
      </c>
      <c r="BE23" s="4">
        <v>3.2667000000000002</v>
      </c>
      <c r="BF23" s="4">
        <v>14.063000000000001</v>
      </c>
      <c r="BG23" s="4">
        <v>19.21</v>
      </c>
      <c r="BH23" s="4">
        <v>1.37</v>
      </c>
      <c r="BI23" s="4">
        <v>10.558999999999999</v>
      </c>
      <c r="BJ23" s="4">
        <v>2961.125</v>
      </c>
      <c r="BK23" s="4">
        <v>13.887</v>
      </c>
      <c r="BL23" s="4">
        <v>2.5539999999999998</v>
      </c>
      <c r="BM23" s="4">
        <v>1.0629999999999999</v>
      </c>
      <c r="BN23" s="4">
        <v>3.617</v>
      </c>
      <c r="BO23" s="4">
        <v>2.0129999999999999</v>
      </c>
      <c r="BP23" s="4">
        <v>0.83799999999999997</v>
      </c>
      <c r="BQ23" s="4">
        <v>2.85</v>
      </c>
      <c r="BR23" s="4">
        <v>17.506599999999999</v>
      </c>
      <c r="BU23" s="4">
        <v>8.83</v>
      </c>
      <c r="BW23" s="4">
        <v>512.18299999999999</v>
      </c>
      <c r="BX23" s="4">
        <v>0.146208</v>
      </c>
      <c r="BY23" s="4">
        <v>-5</v>
      </c>
      <c r="BZ23" s="4">
        <v>0.59838400000000003</v>
      </c>
      <c r="CA23" s="4">
        <v>3.5729579999999999</v>
      </c>
      <c r="CB23" s="4">
        <v>12.087357000000001</v>
      </c>
      <c r="CC23" s="4">
        <f t="shared" si="8"/>
        <v>0.94397550359999993</v>
      </c>
      <c r="CE23" s="4">
        <f t="shared" si="9"/>
        <v>7903.2415175392498</v>
      </c>
      <c r="CF23" s="4">
        <f t="shared" si="9"/>
        <v>37.064397806262001</v>
      </c>
      <c r="CG23" s="4">
        <f t="shared" si="10"/>
        <v>7.6066489341000008</v>
      </c>
      <c r="CH23" s="4">
        <f t="shared" si="10"/>
        <v>46.725108852531591</v>
      </c>
    </row>
    <row r="24" spans="1:86">
      <c r="A24" s="2">
        <v>42439</v>
      </c>
      <c r="B24" s="29">
        <v>0.38874859953703705</v>
      </c>
      <c r="C24" s="4">
        <v>11.544</v>
      </c>
      <c r="D24" s="4">
        <v>6.9500000000000006E-2</v>
      </c>
      <c r="E24" s="4" t="s">
        <v>155</v>
      </c>
      <c r="F24" s="4">
        <v>694.59502799999996</v>
      </c>
      <c r="G24" s="4">
        <v>52.4</v>
      </c>
      <c r="H24" s="4">
        <v>36.5</v>
      </c>
      <c r="I24" s="4">
        <v>1655.4</v>
      </c>
      <c r="K24" s="4">
        <v>4.4000000000000004</v>
      </c>
      <c r="L24" s="4">
        <v>163</v>
      </c>
      <c r="M24" s="4">
        <v>0.89700000000000002</v>
      </c>
      <c r="N24" s="4">
        <v>10.355399999999999</v>
      </c>
      <c r="O24" s="4">
        <v>6.2300000000000001E-2</v>
      </c>
      <c r="P24" s="4">
        <v>47.014699999999998</v>
      </c>
      <c r="Q24" s="4">
        <v>32.741500000000002</v>
      </c>
      <c r="R24" s="4">
        <v>79.8</v>
      </c>
      <c r="S24" s="4">
        <v>37.051600000000001</v>
      </c>
      <c r="T24" s="4">
        <v>25.803100000000001</v>
      </c>
      <c r="U24" s="4">
        <v>62.9</v>
      </c>
      <c r="V24" s="4">
        <v>1655.4404999999999</v>
      </c>
      <c r="Y24" s="4">
        <v>146.386</v>
      </c>
      <c r="Z24" s="4">
        <v>0</v>
      </c>
      <c r="AA24" s="4">
        <v>3.9485000000000001</v>
      </c>
      <c r="AB24" s="4" t="s">
        <v>384</v>
      </c>
      <c r="AC24" s="4">
        <v>0</v>
      </c>
      <c r="AD24" s="4">
        <v>11.9</v>
      </c>
      <c r="AE24" s="4">
        <v>842</v>
      </c>
      <c r="AF24" s="4">
        <v>869</v>
      </c>
      <c r="AG24" s="4">
        <v>877</v>
      </c>
      <c r="AH24" s="4">
        <v>76</v>
      </c>
      <c r="AI24" s="4">
        <v>17.79</v>
      </c>
      <c r="AJ24" s="4">
        <v>0.41</v>
      </c>
      <c r="AK24" s="4">
        <v>984</v>
      </c>
      <c r="AL24" s="4">
        <v>-2</v>
      </c>
      <c r="AM24" s="4">
        <v>0</v>
      </c>
      <c r="AN24" s="4">
        <v>22</v>
      </c>
      <c r="AO24" s="4">
        <v>191.1</v>
      </c>
      <c r="AP24" s="4">
        <v>190.1</v>
      </c>
      <c r="AQ24" s="4">
        <v>2.8</v>
      </c>
      <c r="AR24" s="4">
        <v>195</v>
      </c>
      <c r="AS24" s="4" t="s">
        <v>155</v>
      </c>
      <c r="AT24" s="4">
        <v>2</v>
      </c>
      <c r="AU24" s="5">
        <v>0.59665509259259253</v>
      </c>
      <c r="AV24" s="4">
        <v>47.158875000000002</v>
      </c>
      <c r="AW24" s="4">
        <v>-88.486465999999993</v>
      </c>
      <c r="AX24" s="4">
        <v>313</v>
      </c>
      <c r="AY24" s="4">
        <v>41.2</v>
      </c>
      <c r="AZ24" s="4">
        <v>12</v>
      </c>
      <c r="BA24" s="4">
        <v>9</v>
      </c>
      <c r="BB24" s="4" t="s">
        <v>433</v>
      </c>
      <c r="BC24" s="4">
        <v>1.8</v>
      </c>
      <c r="BD24" s="4">
        <v>1.1000000000000001</v>
      </c>
      <c r="BE24" s="4">
        <v>2.5</v>
      </c>
      <c r="BF24" s="4">
        <v>14.063000000000001</v>
      </c>
      <c r="BG24" s="4">
        <v>17.809999999999999</v>
      </c>
      <c r="BH24" s="4">
        <v>1.27</v>
      </c>
      <c r="BI24" s="4">
        <v>11.478999999999999</v>
      </c>
      <c r="BJ24" s="4">
        <v>2969.6869999999999</v>
      </c>
      <c r="BK24" s="4">
        <v>11.372999999999999</v>
      </c>
      <c r="BL24" s="4">
        <v>1.4119999999999999</v>
      </c>
      <c r="BM24" s="4">
        <v>0.98299999999999998</v>
      </c>
      <c r="BN24" s="4">
        <v>2.395</v>
      </c>
      <c r="BO24" s="4">
        <v>1.113</v>
      </c>
      <c r="BP24" s="4">
        <v>0.77500000000000002</v>
      </c>
      <c r="BQ24" s="4">
        <v>1.8879999999999999</v>
      </c>
      <c r="BR24" s="4">
        <v>15.698399999999999</v>
      </c>
      <c r="BU24" s="4">
        <v>8.3290000000000006</v>
      </c>
      <c r="BW24" s="4">
        <v>823.34299999999996</v>
      </c>
      <c r="BX24" s="4">
        <v>0.185584</v>
      </c>
      <c r="BY24" s="4">
        <v>-5</v>
      </c>
      <c r="BZ24" s="4">
        <v>0.59709599999999996</v>
      </c>
      <c r="CA24" s="4">
        <v>4.535209</v>
      </c>
      <c r="CB24" s="4">
        <v>12.061339</v>
      </c>
      <c r="CC24" s="4">
        <f t="shared" si="8"/>
        <v>1.1982022178</v>
      </c>
      <c r="CE24" s="4">
        <f t="shared" si="9"/>
        <v>10060.708953558502</v>
      </c>
      <c r="CF24" s="4">
        <f t="shared" si="9"/>
        <v>38.529462171878997</v>
      </c>
      <c r="CG24" s="4">
        <f t="shared" si="10"/>
        <v>6.3961685202239993</v>
      </c>
      <c r="CH24" s="4">
        <f t="shared" si="10"/>
        <v>53.183057149303202</v>
      </c>
    </row>
    <row r="25" spans="1:86">
      <c r="A25" s="2">
        <v>42439</v>
      </c>
      <c r="B25" s="29">
        <v>0.38876017361111109</v>
      </c>
      <c r="C25" s="4">
        <v>11.637</v>
      </c>
      <c r="D25" s="4">
        <v>5.5E-2</v>
      </c>
      <c r="E25" s="4" t="s">
        <v>155</v>
      </c>
      <c r="F25" s="4">
        <v>550.42570999999998</v>
      </c>
      <c r="G25" s="4">
        <v>44.7</v>
      </c>
      <c r="H25" s="4">
        <v>36.6</v>
      </c>
      <c r="I25" s="4">
        <v>1586</v>
      </c>
      <c r="K25" s="4">
        <v>4.99</v>
      </c>
      <c r="L25" s="4">
        <v>166</v>
      </c>
      <c r="M25" s="4">
        <v>0.89649999999999996</v>
      </c>
      <c r="N25" s="4">
        <v>10.432499999999999</v>
      </c>
      <c r="O25" s="4">
        <v>4.9299999999999997E-2</v>
      </c>
      <c r="P25" s="4">
        <v>40.119300000000003</v>
      </c>
      <c r="Q25" s="4">
        <v>32.812899999999999</v>
      </c>
      <c r="R25" s="4">
        <v>72.900000000000006</v>
      </c>
      <c r="S25" s="4">
        <v>31.6157</v>
      </c>
      <c r="T25" s="4">
        <v>25.858000000000001</v>
      </c>
      <c r="U25" s="4">
        <v>57.5</v>
      </c>
      <c r="V25" s="4">
        <v>1586.0282999999999</v>
      </c>
      <c r="Y25" s="4">
        <v>148.41300000000001</v>
      </c>
      <c r="Z25" s="4">
        <v>0</v>
      </c>
      <c r="AA25" s="4">
        <v>4.4705000000000004</v>
      </c>
      <c r="AB25" s="4" t="s">
        <v>384</v>
      </c>
      <c r="AC25" s="4">
        <v>0</v>
      </c>
      <c r="AD25" s="4">
        <v>12</v>
      </c>
      <c r="AE25" s="4">
        <v>841</v>
      </c>
      <c r="AF25" s="4">
        <v>869</v>
      </c>
      <c r="AG25" s="4">
        <v>876</v>
      </c>
      <c r="AH25" s="4">
        <v>76</v>
      </c>
      <c r="AI25" s="4">
        <v>17.77</v>
      </c>
      <c r="AJ25" s="4">
        <v>0.41</v>
      </c>
      <c r="AK25" s="4">
        <v>985</v>
      </c>
      <c r="AL25" s="4">
        <v>-2</v>
      </c>
      <c r="AM25" s="4">
        <v>0</v>
      </c>
      <c r="AN25" s="4">
        <v>22</v>
      </c>
      <c r="AO25" s="4">
        <v>191</v>
      </c>
      <c r="AP25" s="4">
        <v>190</v>
      </c>
      <c r="AQ25" s="4">
        <v>3</v>
      </c>
      <c r="AR25" s="4">
        <v>195</v>
      </c>
      <c r="AS25" s="4" t="s">
        <v>155</v>
      </c>
      <c r="AT25" s="4">
        <v>2</v>
      </c>
      <c r="AU25" s="5">
        <v>0.59666666666666668</v>
      </c>
      <c r="AV25" s="4">
        <v>47.158842</v>
      </c>
      <c r="AW25" s="4">
        <v>-88.486251999999993</v>
      </c>
      <c r="AX25" s="4">
        <v>312.7</v>
      </c>
      <c r="AY25" s="4">
        <v>36.1</v>
      </c>
      <c r="AZ25" s="4">
        <v>12</v>
      </c>
      <c r="BA25" s="4">
        <v>9</v>
      </c>
      <c r="BB25" s="4" t="s">
        <v>433</v>
      </c>
      <c r="BC25" s="4">
        <v>1.7697700000000001</v>
      </c>
      <c r="BD25" s="4">
        <v>1.1000000000000001</v>
      </c>
      <c r="BE25" s="4">
        <v>2.3790789999999999</v>
      </c>
      <c r="BF25" s="4">
        <v>14.063000000000001</v>
      </c>
      <c r="BG25" s="4">
        <v>17.71</v>
      </c>
      <c r="BH25" s="4">
        <v>1.26</v>
      </c>
      <c r="BI25" s="4">
        <v>11.541</v>
      </c>
      <c r="BJ25" s="4">
        <v>2975.6550000000002</v>
      </c>
      <c r="BK25" s="4">
        <v>8.9580000000000002</v>
      </c>
      <c r="BL25" s="4">
        <v>1.198</v>
      </c>
      <c r="BM25" s="4">
        <v>0.98</v>
      </c>
      <c r="BN25" s="4">
        <v>2.1779999999999999</v>
      </c>
      <c r="BO25" s="4">
        <v>0.94399999999999995</v>
      </c>
      <c r="BP25" s="4">
        <v>0.77200000000000002</v>
      </c>
      <c r="BQ25" s="4">
        <v>1.7170000000000001</v>
      </c>
      <c r="BR25" s="4">
        <v>14.959</v>
      </c>
      <c r="BU25" s="4">
        <v>8.3989999999999991</v>
      </c>
      <c r="BW25" s="4">
        <v>927.14400000000001</v>
      </c>
      <c r="BX25" s="4">
        <v>0.21892800000000001</v>
      </c>
      <c r="BY25" s="4">
        <v>-5</v>
      </c>
      <c r="BZ25" s="4">
        <v>0.60061600000000004</v>
      </c>
      <c r="CA25" s="4">
        <v>5.3500529999999999</v>
      </c>
      <c r="CB25" s="4">
        <v>12.132443</v>
      </c>
      <c r="CC25" s="4">
        <f t="shared" si="8"/>
        <v>1.4134840026</v>
      </c>
      <c r="CE25" s="4">
        <f t="shared" si="9"/>
        <v>11892.174233907104</v>
      </c>
      <c r="CF25" s="4">
        <f t="shared" si="9"/>
        <v>35.800553756177997</v>
      </c>
      <c r="CG25" s="4">
        <f t="shared" si="10"/>
        <v>6.8619726277469999</v>
      </c>
      <c r="CH25" s="4">
        <f t="shared" si="10"/>
        <v>59.783487791768991</v>
      </c>
    </row>
    <row r="26" spans="1:86">
      <c r="A26" s="2">
        <v>42439</v>
      </c>
      <c r="B26" s="29">
        <v>0.38877174768518513</v>
      </c>
      <c r="C26" s="4">
        <v>11.625999999999999</v>
      </c>
      <c r="D26" s="4">
        <v>5.5899999999999998E-2</v>
      </c>
      <c r="E26" s="4" t="s">
        <v>155</v>
      </c>
      <c r="F26" s="4">
        <v>558.77295500000002</v>
      </c>
      <c r="G26" s="4">
        <v>39.299999999999997</v>
      </c>
      <c r="H26" s="4">
        <v>39.700000000000003</v>
      </c>
      <c r="I26" s="4">
        <v>1719.1</v>
      </c>
      <c r="K26" s="4">
        <v>4.47</v>
      </c>
      <c r="L26" s="4">
        <v>169</v>
      </c>
      <c r="M26" s="4">
        <v>0.89649999999999996</v>
      </c>
      <c r="N26" s="4">
        <v>10.4222</v>
      </c>
      <c r="O26" s="4">
        <v>5.0099999999999999E-2</v>
      </c>
      <c r="P26" s="4">
        <v>35.192500000000003</v>
      </c>
      <c r="Q26" s="4">
        <v>35.619999999999997</v>
      </c>
      <c r="R26" s="4">
        <v>70.8</v>
      </c>
      <c r="S26" s="4">
        <v>27.7347</v>
      </c>
      <c r="T26" s="4">
        <v>28.0716</v>
      </c>
      <c r="U26" s="4">
        <v>55.8</v>
      </c>
      <c r="V26" s="4">
        <v>1719.1487</v>
      </c>
      <c r="Y26" s="4">
        <v>151.733</v>
      </c>
      <c r="Z26" s="4">
        <v>0</v>
      </c>
      <c r="AA26" s="4">
        <v>4.0042</v>
      </c>
      <c r="AB26" s="4" t="s">
        <v>384</v>
      </c>
      <c r="AC26" s="4">
        <v>0</v>
      </c>
      <c r="AD26" s="4">
        <v>12</v>
      </c>
      <c r="AE26" s="4">
        <v>841</v>
      </c>
      <c r="AF26" s="4">
        <v>869</v>
      </c>
      <c r="AG26" s="4">
        <v>878</v>
      </c>
      <c r="AH26" s="4">
        <v>76</v>
      </c>
      <c r="AI26" s="4">
        <v>17.79</v>
      </c>
      <c r="AJ26" s="4">
        <v>0.41</v>
      </c>
      <c r="AK26" s="4">
        <v>984</v>
      </c>
      <c r="AL26" s="4">
        <v>-2</v>
      </c>
      <c r="AM26" s="4">
        <v>0</v>
      </c>
      <c r="AN26" s="4">
        <v>22</v>
      </c>
      <c r="AO26" s="4">
        <v>191</v>
      </c>
      <c r="AP26" s="4">
        <v>190</v>
      </c>
      <c r="AQ26" s="4">
        <v>3</v>
      </c>
      <c r="AR26" s="4">
        <v>195</v>
      </c>
      <c r="AS26" s="4" t="s">
        <v>155</v>
      </c>
      <c r="AT26" s="4">
        <v>2</v>
      </c>
      <c r="AU26" s="5">
        <v>0.59667824074074072</v>
      </c>
      <c r="AV26" s="4">
        <v>47.158805999999998</v>
      </c>
      <c r="AW26" s="4">
        <v>-88.486058</v>
      </c>
      <c r="AX26" s="4">
        <v>312.39999999999998</v>
      </c>
      <c r="AY26" s="4">
        <v>31.8</v>
      </c>
      <c r="AZ26" s="4">
        <v>12</v>
      </c>
      <c r="BA26" s="4">
        <v>10</v>
      </c>
      <c r="BB26" s="4" t="s">
        <v>432</v>
      </c>
      <c r="BC26" s="4">
        <v>1.7302999999999999</v>
      </c>
      <c r="BD26" s="4">
        <v>1.1606000000000001</v>
      </c>
      <c r="BE26" s="4">
        <v>2.1606000000000001</v>
      </c>
      <c r="BF26" s="4">
        <v>14.063000000000001</v>
      </c>
      <c r="BG26" s="4">
        <v>17.7</v>
      </c>
      <c r="BH26" s="4">
        <v>1.26</v>
      </c>
      <c r="BI26" s="4">
        <v>11.545999999999999</v>
      </c>
      <c r="BJ26" s="4">
        <v>2971.6640000000002</v>
      </c>
      <c r="BK26" s="4">
        <v>9.0909999999999993</v>
      </c>
      <c r="BL26" s="4">
        <v>1.0509999999999999</v>
      </c>
      <c r="BM26" s="4">
        <v>1.0640000000000001</v>
      </c>
      <c r="BN26" s="4">
        <v>2.1139999999999999</v>
      </c>
      <c r="BO26" s="4">
        <v>0.82799999999999996</v>
      </c>
      <c r="BP26" s="4">
        <v>0.83799999999999997</v>
      </c>
      <c r="BQ26" s="4">
        <v>1.6659999999999999</v>
      </c>
      <c r="BR26" s="4">
        <v>16.2088</v>
      </c>
      <c r="BU26" s="4">
        <v>8.5839999999999996</v>
      </c>
      <c r="BW26" s="4">
        <v>830.14700000000005</v>
      </c>
      <c r="BX26" s="4">
        <v>0.19036</v>
      </c>
      <c r="BY26" s="4">
        <v>-5</v>
      </c>
      <c r="BZ26" s="4">
        <v>0.59919199999999995</v>
      </c>
      <c r="CA26" s="4">
        <v>4.651923</v>
      </c>
      <c r="CB26" s="4">
        <v>12.103678</v>
      </c>
      <c r="CC26" s="4">
        <f t="shared" si="8"/>
        <v>1.2290380565999999</v>
      </c>
      <c r="CE26" s="4">
        <f t="shared" si="9"/>
        <v>10326.492226074384</v>
      </c>
      <c r="CF26" s="4">
        <f t="shared" si="9"/>
        <v>31.591102098771</v>
      </c>
      <c r="CG26" s="4">
        <f t="shared" si="10"/>
        <v>5.7893274773460002</v>
      </c>
      <c r="CH26" s="4">
        <f t="shared" si="10"/>
        <v>56.325360873232803</v>
      </c>
    </row>
    <row r="27" spans="1:86">
      <c r="A27" s="2">
        <v>42439</v>
      </c>
      <c r="B27" s="29">
        <v>0.38878332175925928</v>
      </c>
      <c r="C27" s="4">
        <v>11.727</v>
      </c>
      <c r="D27" s="4">
        <v>5.5300000000000002E-2</v>
      </c>
      <c r="E27" s="4" t="s">
        <v>155</v>
      </c>
      <c r="F27" s="4">
        <v>552.62748499999998</v>
      </c>
      <c r="G27" s="4">
        <v>37.700000000000003</v>
      </c>
      <c r="H27" s="4">
        <v>44</v>
      </c>
      <c r="I27" s="4">
        <v>1655.4</v>
      </c>
      <c r="K27" s="4">
        <v>4.3</v>
      </c>
      <c r="L27" s="4">
        <v>169</v>
      </c>
      <c r="M27" s="4">
        <v>0.89570000000000005</v>
      </c>
      <c r="N27" s="4">
        <v>10.5047</v>
      </c>
      <c r="O27" s="4">
        <v>4.9500000000000002E-2</v>
      </c>
      <c r="P27" s="4">
        <v>33.769399999999997</v>
      </c>
      <c r="Q27" s="4">
        <v>39.411999999999999</v>
      </c>
      <c r="R27" s="4">
        <v>73.2</v>
      </c>
      <c r="S27" s="4">
        <v>26.613299999999999</v>
      </c>
      <c r="T27" s="4">
        <v>31.060199999999998</v>
      </c>
      <c r="U27" s="4">
        <v>57.7</v>
      </c>
      <c r="V27" s="4">
        <v>1655.3906999999999</v>
      </c>
      <c r="Y27" s="4">
        <v>151.36699999999999</v>
      </c>
      <c r="Z27" s="4">
        <v>0</v>
      </c>
      <c r="AA27" s="4">
        <v>3.8517000000000001</v>
      </c>
      <c r="AB27" s="4" t="s">
        <v>384</v>
      </c>
      <c r="AC27" s="4">
        <v>0</v>
      </c>
      <c r="AD27" s="4">
        <v>12</v>
      </c>
      <c r="AE27" s="4">
        <v>841</v>
      </c>
      <c r="AF27" s="4">
        <v>869</v>
      </c>
      <c r="AG27" s="4">
        <v>877</v>
      </c>
      <c r="AH27" s="4">
        <v>76</v>
      </c>
      <c r="AI27" s="4">
        <v>17.79</v>
      </c>
      <c r="AJ27" s="4">
        <v>0.41</v>
      </c>
      <c r="AK27" s="4">
        <v>984</v>
      </c>
      <c r="AL27" s="4">
        <v>-2</v>
      </c>
      <c r="AM27" s="4">
        <v>0</v>
      </c>
      <c r="AN27" s="4">
        <v>22</v>
      </c>
      <c r="AO27" s="4">
        <v>191</v>
      </c>
      <c r="AP27" s="4">
        <v>190</v>
      </c>
      <c r="AQ27" s="4">
        <v>3</v>
      </c>
      <c r="AR27" s="4">
        <v>195</v>
      </c>
      <c r="AS27" s="4" t="s">
        <v>155</v>
      </c>
      <c r="AT27" s="4">
        <v>2</v>
      </c>
      <c r="AU27" s="5">
        <v>0.59668981481481487</v>
      </c>
      <c r="AV27" s="4">
        <v>47.158763999999998</v>
      </c>
      <c r="AW27" s="4">
        <v>-88.485883000000001</v>
      </c>
      <c r="AX27" s="4">
        <v>312.2</v>
      </c>
      <c r="AY27" s="4">
        <v>31.4</v>
      </c>
      <c r="AZ27" s="4">
        <v>12</v>
      </c>
      <c r="BA27" s="4">
        <v>10</v>
      </c>
      <c r="BB27" s="4" t="s">
        <v>432</v>
      </c>
      <c r="BC27" s="4">
        <v>1.8</v>
      </c>
      <c r="BD27" s="4">
        <v>1.3303</v>
      </c>
      <c r="BE27" s="4">
        <v>2.2999999999999998</v>
      </c>
      <c r="BF27" s="4">
        <v>14.063000000000001</v>
      </c>
      <c r="BG27" s="4">
        <v>17.57</v>
      </c>
      <c r="BH27" s="4">
        <v>1.25</v>
      </c>
      <c r="BI27" s="4">
        <v>11.64</v>
      </c>
      <c r="BJ27" s="4">
        <v>2974.0039999999999</v>
      </c>
      <c r="BK27" s="4">
        <v>8.92</v>
      </c>
      <c r="BL27" s="4">
        <v>1.0009999999999999</v>
      </c>
      <c r="BM27" s="4">
        <v>1.1679999999999999</v>
      </c>
      <c r="BN27" s="4">
        <v>2.17</v>
      </c>
      <c r="BO27" s="4">
        <v>0.78900000000000003</v>
      </c>
      <c r="BP27" s="4">
        <v>0.92100000000000004</v>
      </c>
      <c r="BQ27" s="4">
        <v>1.71</v>
      </c>
      <c r="BR27" s="4">
        <v>15.497299999999999</v>
      </c>
      <c r="BU27" s="4">
        <v>8.5020000000000007</v>
      </c>
      <c r="BW27" s="4">
        <v>792.87900000000002</v>
      </c>
      <c r="BX27" s="4">
        <v>0.187</v>
      </c>
      <c r="BY27" s="4">
        <v>-5</v>
      </c>
      <c r="BZ27" s="4">
        <v>0.59990399999999999</v>
      </c>
      <c r="CA27" s="4">
        <v>4.5698129999999999</v>
      </c>
      <c r="CB27" s="4">
        <v>12.118061000000001</v>
      </c>
      <c r="CC27" s="4">
        <f t="shared" si="8"/>
        <v>1.2073445945999999</v>
      </c>
      <c r="CE27" s="4">
        <f t="shared" si="9"/>
        <v>10152.209679515243</v>
      </c>
      <c r="CF27" s="4">
        <f t="shared" si="9"/>
        <v>30.449760774119998</v>
      </c>
      <c r="CG27" s="4">
        <f t="shared" si="10"/>
        <v>5.8373420318099996</v>
      </c>
      <c r="CH27" s="4">
        <f t="shared" si="10"/>
        <v>52.902362964660298</v>
      </c>
    </row>
    <row r="28" spans="1:86">
      <c r="A28" s="2">
        <v>42439</v>
      </c>
      <c r="B28" s="29">
        <v>0.38879489583333332</v>
      </c>
      <c r="C28" s="4">
        <v>11.887</v>
      </c>
      <c r="D28" s="4">
        <v>5.33E-2</v>
      </c>
      <c r="E28" s="4" t="s">
        <v>155</v>
      </c>
      <c r="F28" s="4">
        <v>532.77227700000003</v>
      </c>
      <c r="G28" s="4">
        <v>37.700000000000003</v>
      </c>
      <c r="H28" s="4">
        <v>44.6</v>
      </c>
      <c r="I28" s="4">
        <v>1562.9</v>
      </c>
      <c r="K28" s="4">
        <v>4.3</v>
      </c>
      <c r="L28" s="4">
        <v>167</v>
      </c>
      <c r="M28" s="4">
        <v>0.89449999999999996</v>
      </c>
      <c r="N28" s="4">
        <v>10.6332</v>
      </c>
      <c r="O28" s="4">
        <v>4.7699999999999999E-2</v>
      </c>
      <c r="P28" s="4">
        <v>33.7226</v>
      </c>
      <c r="Q28" s="4">
        <v>39.935299999999998</v>
      </c>
      <c r="R28" s="4">
        <v>73.7</v>
      </c>
      <c r="S28" s="4">
        <v>26.576499999999999</v>
      </c>
      <c r="T28" s="4">
        <v>31.4726</v>
      </c>
      <c r="U28" s="4">
        <v>58</v>
      </c>
      <c r="V28" s="4">
        <v>1562.8857</v>
      </c>
      <c r="Y28" s="4">
        <v>149.369</v>
      </c>
      <c r="Z28" s="4">
        <v>0</v>
      </c>
      <c r="AA28" s="4">
        <v>3.8462999999999998</v>
      </c>
      <c r="AB28" s="4" t="s">
        <v>384</v>
      </c>
      <c r="AC28" s="4">
        <v>0</v>
      </c>
      <c r="AD28" s="4">
        <v>12</v>
      </c>
      <c r="AE28" s="4">
        <v>841</v>
      </c>
      <c r="AF28" s="4">
        <v>869</v>
      </c>
      <c r="AG28" s="4">
        <v>876</v>
      </c>
      <c r="AH28" s="4">
        <v>76</v>
      </c>
      <c r="AI28" s="4">
        <v>17.79</v>
      </c>
      <c r="AJ28" s="4">
        <v>0.41</v>
      </c>
      <c r="AK28" s="4">
        <v>984</v>
      </c>
      <c r="AL28" s="4">
        <v>-2</v>
      </c>
      <c r="AM28" s="4">
        <v>0</v>
      </c>
      <c r="AN28" s="4">
        <v>22</v>
      </c>
      <c r="AO28" s="4">
        <v>191</v>
      </c>
      <c r="AP28" s="4">
        <v>190</v>
      </c>
      <c r="AQ28" s="4">
        <v>2.8</v>
      </c>
      <c r="AR28" s="4">
        <v>195</v>
      </c>
      <c r="AS28" s="4" t="s">
        <v>155</v>
      </c>
      <c r="AT28" s="4">
        <v>2</v>
      </c>
      <c r="AU28" s="5">
        <v>0.59670138888888891</v>
      </c>
      <c r="AV28" s="4">
        <v>47.158712999999999</v>
      </c>
      <c r="AW28" s="4">
        <v>-88.485729000000006</v>
      </c>
      <c r="AX28" s="4">
        <v>312.10000000000002</v>
      </c>
      <c r="AY28" s="4">
        <v>29.5</v>
      </c>
      <c r="AZ28" s="4">
        <v>12</v>
      </c>
      <c r="BA28" s="4">
        <v>10</v>
      </c>
      <c r="BB28" s="4" t="s">
        <v>432</v>
      </c>
      <c r="BC28" s="4">
        <v>2.0424000000000002</v>
      </c>
      <c r="BD28" s="4">
        <v>1.2787999999999999</v>
      </c>
      <c r="BE28" s="4">
        <v>2.5121000000000002</v>
      </c>
      <c r="BF28" s="4">
        <v>14.063000000000001</v>
      </c>
      <c r="BG28" s="4">
        <v>17.37</v>
      </c>
      <c r="BH28" s="4">
        <v>1.24</v>
      </c>
      <c r="BI28" s="4">
        <v>11.794</v>
      </c>
      <c r="BJ28" s="4">
        <v>2977.6509999999998</v>
      </c>
      <c r="BK28" s="4">
        <v>8.4939999999999998</v>
      </c>
      <c r="BL28" s="4">
        <v>0.98899999999999999</v>
      </c>
      <c r="BM28" s="4">
        <v>1.171</v>
      </c>
      <c r="BN28" s="4">
        <v>2.16</v>
      </c>
      <c r="BO28" s="4">
        <v>0.77900000000000003</v>
      </c>
      <c r="BP28" s="4">
        <v>0.92300000000000004</v>
      </c>
      <c r="BQ28" s="4">
        <v>1.702</v>
      </c>
      <c r="BR28" s="4">
        <v>14.472200000000001</v>
      </c>
      <c r="BU28" s="4">
        <v>8.2989999999999995</v>
      </c>
      <c r="BW28" s="4">
        <v>783.17100000000005</v>
      </c>
      <c r="BX28" s="4">
        <v>0.33344800000000002</v>
      </c>
      <c r="BY28" s="4">
        <v>-5</v>
      </c>
      <c r="BZ28" s="4">
        <v>0.59819199999999995</v>
      </c>
      <c r="CA28" s="4">
        <v>8.1486359999999998</v>
      </c>
      <c r="CB28" s="4">
        <v>12.083477999999999</v>
      </c>
      <c r="CC28" s="4">
        <f t="shared" si="8"/>
        <v>2.1528696311999997</v>
      </c>
      <c r="CE28" s="4">
        <f t="shared" si="9"/>
        <v>18125.054218124889</v>
      </c>
      <c r="CF28" s="4">
        <f t="shared" si="9"/>
        <v>51.703242095447997</v>
      </c>
      <c r="CG28" s="4">
        <f t="shared" si="10"/>
        <v>10.360126918583999</v>
      </c>
      <c r="CH28" s="4">
        <f t="shared" si="10"/>
        <v>88.092731369642394</v>
      </c>
    </row>
    <row r="29" spans="1:86">
      <c r="A29" s="2">
        <v>42439</v>
      </c>
      <c r="B29" s="29">
        <v>0.38880646990740741</v>
      </c>
      <c r="C29" s="4">
        <v>11.911</v>
      </c>
      <c r="D29" s="4">
        <v>5.0799999999999998E-2</v>
      </c>
      <c r="E29" s="4" t="s">
        <v>155</v>
      </c>
      <c r="F29" s="4">
        <v>507.78805699999998</v>
      </c>
      <c r="G29" s="4">
        <v>37.799999999999997</v>
      </c>
      <c r="H29" s="4">
        <v>44.6</v>
      </c>
      <c r="I29" s="4">
        <v>1535.8</v>
      </c>
      <c r="K29" s="4">
        <v>4.0999999999999996</v>
      </c>
      <c r="L29" s="4">
        <v>167</v>
      </c>
      <c r="M29" s="4">
        <v>0.89429999999999998</v>
      </c>
      <c r="N29" s="4">
        <v>10.651999999999999</v>
      </c>
      <c r="O29" s="4">
        <v>4.5400000000000003E-2</v>
      </c>
      <c r="P29" s="4">
        <v>33.8354</v>
      </c>
      <c r="Q29" s="4">
        <v>39.886800000000001</v>
      </c>
      <c r="R29" s="4">
        <v>73.7</v>
      </c>
      <c r="S29" s="4">
        <v>26.665299999999998</v>
      </c>
      <c r="T29" s="4">
        <v>31.4344</v>
      </c>
      <c r="U29" s="4">
        <v>58.1</v>
      </c>
      <c r="V29" s="4">
        <v>1535.7696000000001</v>
      </c>
      <c r="Y29" s="4">
        <v>149.018</v>
      </c>
      <c r="Z29" s="4">
        <v>0</v>
      </c>
      <c r="AA29" s="4">
        <v>3.6667000000000001</v>
      </c>
      <c r="AB29" s="4" t="s">
        <v>384</v>
      </c>
      <c r="AC29" s="4">
        <v>0</v>
      </c>
      <c r="AD29" s="4">
        <v>11.9</v>
      </c>
      <c r="AE29" s="4">
        <v>841</v>
      </c>
      <c r="AF29" s="4">
        <v>868</v>
      </c>
      <c r="AG29" s="4">
        <v>877</v>
      </c>
      <c r="AH29" s="4">
        <v>76</v>
      </c>
      <c r="AI29" s="4">
        <v>17.79</v>
      </c>
      <c r="AJ29" s="4">
        <v>0.41</v>
      </c>
      <c r="AK29" s="4">
        <v>984</v>
      </c>
      <c r="AL29" s="4">
        <v>-2</v>
      </c>
      <c r="AM29" s="4">
        <v>0</v>
      </c>
      <c r="AN29" s="4">
        <v>22</v>
      </c>
      <c r="AO29" s="4">
        <v>191</v>
      </c>
      <c r="AP29" s="4">
        <v>190</v>
      </c>
      <c r="AQ29" s="4">
        <v>2.7</v>
      </c>
      <c r="AR29" s="4">
        <v>195</v>
      </c>
      <c r="AS29" s="4" t="s">
        <v>155</v>
      </c>
      <c r="AT29" s="4">
        <v>2</v>
      </c>
      <c r="AU29" s="5">
        <v>0.59671296296296295</v>
      </c>
      <c r="AV29" s="4">
        <v>47.158667999999999</v>
      </c>
      <c r="AW29" s="4">
        <v>-88.485602999999998</v>
      </c>
      <c r="AX29" s="4">
        <v>312</v>
      </c>
      <c r="AY29" s="4">
        <v>26.6</v>
      </c>
      <c r="AZ29" s="4">
        <v>12</v>
      </c>
      <c r="BA29" s="4">
        <v>10</v>
      </c>
      <c r="BB29" s="4" t="s">
        <v>432</v>
      </c>
      <c r="BC29" s="4">
        <v>2.3879000000000001</v>
      </c>
      <c r="BD29" s="4">
        <v>1.0303</v>
      </c>
      <c r="BE29" s="4">
        <v>3.0303</v>
      </c>
      <c r="BF29" s="4">
        <v>14.063000000000001</v>
      </c>
      <c r="BG29" s="4">
        <v>17.350000000000001</v>
      </c>
      <c r="BH29" s="4">
        <v>1.23</v>
      </c>
      <c r="BI29" s="4">
        <v>11.816000000000001</v>
      </c>
      <c r="BJ29" s="4">
        <v>2979.096</v>
      </c>
      <c r="BK29" s="4">
        <v>8.0839999999999996</v>
      </c>
      <c r="BL29" s="4">
        <v>0.99099999999999999</v>
      </c>
      <c r="BM29" s="4">
        <v>1.1679999999999999</v>
      </c>
      <c r="BN29" s="4">
        <v>2.1589999999999998</v>
      </c>
      <c r="BO29" s="4">
        <v>0.78100000000000003</v>
      </c>
      <c r="BP29" s="4">
        <v>0.92100000000000004</v>
      </c>
      <c r="BQ29" s="4">
        <v>1.702</v>
      </c>
      <c r="BR29" s="4">
        <v>14.2028</v>
      </c>
      <c r="BU29" s="4">
        <v>8.2690000000000001</v>
      </c>
      <c r="BW29" s="4">
        <v>745.64</v>
      </c>
      <c r="BX29" s="4">
        <v>0.31374400000000002</v>
      </c>
      <c r="BY29" s="4">
        <v>-5</v>
      </c>
      <c r="BZ29" s="4">
        <v>0.59799999999999998</v>
      </c>
      <c r="CA29" s="4">
        <v>7.6671189999999996</v>
      </c>
      <c r="CB29" s="4">
        <v>12.079599999999999</v>
      </c>
      <c r="CC29" s="4">
        <f t="shared" si="8"/>
        <v>2.0256528397999998</v>
      </c>
      <c r="CE29" s="4">
        <f t="shared" si="9"/>
        <v>17062.28940768473</v>
      </c>
      <c r="CF29" s="4">
        <f t="shared" si="9"/>
        <v>46.299799527011992</v>
      </c>
      <c r="CG29" s="4">
        <f t="shared" si="10"/>
        <v>9.7479290938859986</v>
      </c>
      <c r="CH29" s="4">
        <f t="shared" si="10"/>
        <v>81.344234626700384</v>
      </c>
    </row>
    <row r="30" spans="1:86">
      <c r="A30" s="2">
        <v>42439</v>
      </c>
      <c r="B30" s="29">
        <v>0.38881804398148145</v>
      </c>
      <c r="C30" s="4">
        <v>11.919</v>
      </c>
      <c r="D30" s="4">
        <v>4.8500000000000001E-2</v>
      </c>
      <c r="E30" s="4" t="s">
        <v>155</v>
      </c>
      <c r="F30" s="4">
        <v>485.214923</v>
      </c>
      <c r="G30" s="4">
        <v>39.299999999999997</v>
      </c>
      <c r="H30" s="4">
        <v>44.5</v>
      </c>
      <c r="I30" s="4">
        <v>1540.8</v>
      </c>
      <c r="K30" s="4">
        <v>3.93</v>
      </c>
      <c r="L30" s="4">
        <v>166</v>
      </c>
      <c r="M30" s="4">
        <v>0.89429999999999998</v>
      </c>
      <c r="N30" s="4">
        <v>10.6586</v>
      </c>
      <c r="O30" s="4">
        <v>4.3400000000000001E-2</v>
      </c>
      <c r="P30" s="4">
        <v>35.177199999999999</v>
      </c>
      <c r="Q30" s="4">
        <v>39.795000000000002</v>
      </c>
      <c r="R30" s="4">
        <v>75</v>
      </c>
      <c r="S30" s="4">
        <v>27.722799999999999</v>
      </c>
      <c r="T30" s="4">
        <v>31.362100000000002</v>
      </c>
      <c r="U30" s="4">
        <v>59.1</v>
      </c>
      <c r="V30" s="4">
        <v>1540.8088</v>
      </c>
      <c r="Y30" s="4">
        <v>148.88499999999999</v>
      </c>
      <c r="Z30" s="4">
        <v>0</v>
      </c>
      <c r="AA30" s="4">
        <v>3.5175000000000001</v>
      </c>
      <c r="AB30" s="4" t="s">
        <v>384</v>
      </c>
      <c r="AC30" s="4">
        <v>0</v>
      </c>
      <c r="AD30" s="4">
        <v>12</v>
      </c>
      <c r="AE30" s="4">
        <v>841</v>
      </c>
      <c r="AF30" s="4">
        <v>868</v>
      </c>
      <c r="AG30" s="4">
        <v>877</v>
      </c>
      <c r="AH30" s="4">
        <v>76</v>
      </c>
      <c r="AI30" s="4">
        <v>17.79</v>
      </c>
      <c r="AJ30" s="4">
        <v>0.41</v>
      </c>
      <c r="AK30" s="4">
        <v>984</v>
      </c>
      <c r="AL30" s="4">
        <v>-2</v>
      </c>
      <c r="AM30" s="4">
        <v>0</v>
      </c>
      <c r="AN30" s="4">
        <v>22</v>
      </c>
      <c r="AO30" s="4">
        <v>191</v>
      </c>
      <c r="AP30" s="4">
        <v>190</v>
      </c>
      <c r="AQ30" s="4">
        <v>2.7</v>
      </c>
      <c r="AR30" s="4">
        <v>195</v>
      </c>
      <c r="AS30" s="4" t="s">
        <v>155</v>
      </c>
      <c r="AT30" s="4">
        <v>2</v>
      </c>
      <c r="AU30" s="5">
        <v>0.59672453703703698</v>
      </c>
      <c r="AV30" s="4">
        <v>47.158631999999997</v>
      </c>
      <c r="AW30" s="4">
        <v>-88.485471000000004</v>
      </c>
      <c r="AX30" s="4">
        <v>311.89999999999998</v>
      </c>
      <c r="AY30" s="4">
        <v>25</v>
      </c>
      <c r="AZ30" s="4">
        <v>12</v>
      </c>
      <c r="BA30" s="4">
        <v>10</v>
      </c>
      <c r="BB30" s="4" t="s">
        <v>432</v>
      </c>
      <c r="BC30" s="4">
        <v>1.9302999999999999</v>
      </c>
      <c r="BD30" s="4">
        <v>1.0697000000000001</v>
      </c>
      <c r="BE30" s="4">
        <v>3.0394000000000001</v>
      </c>
      <c r="BF30" s="4">
        <v>14.063000000000001</v>
      </c>
      <c r="BG30" s="4">
        <v>17.34</v>
      </c>
      <c r="BH30" s="4">
        <v>1.23</v>
      </c>
      <c r="BI30" s="4">
        <v>11.823</v>
      </c>
      <c r="BJ30" s="4">
        <v>2979.5410000000002</v>
      </c>
      <c r="BK30" s="4">
        <v>7.72</v>
      </c>
      <c r="BL30" s="4">
        <v>1.03</v>
      </c>
      <c r="BM30" s="4">
        <v>1.165</v>
      </c>
      <c r="BN30" s="4">
        <v>2.1949999999999998</v>
      </c>
      <c r="BO30" s="4">
        <v>0.81200000000000006</v>
      </c>
      <c r="BP30" s="4">
        <v>0.91800000000000004</v>
      </c>
      <c r="BQ30" s="4">
        <v>1.73</v>
      </c>
      <c r="BR30" s="4">
        <v>14.242699999999999</v>
      </c>
      <c r="BU30" s="4">
        <v>8.2569999999999997</v>
      </c>
      <c r="BW30" s="4">
        <v>714.96400000000006</v>
      </c>
      <c r="BX30" s="4">
        <v>0.32807999999999998</v>
      </c>
      <c r="BY30" s="4">
        <v>-5</v>
      </c>
      <c r="BZ30" s="4">
        <v>0.59980800000000001</v>
      </c>
      <c r="CA30" s="4">
        <v>8.017455</v>
      </c>
      <c r="CB30" s="4">
        <v>12.116122000000001</v>
      </c>
      <c r="CC30" s="4">
        <f t="shared" si="8"/>
        <v>2.118211611</v>
      </c>
      <c r="CE30" s="4">
        <f t="shared" si="9"/>
        <v>17844.586908451787</v>
      </c>
      <c r="CF30" s="4">
        <f t="shared" si="9"/>
        <v>46.235380192199997</v>
      </c>
      <c r="CG30" s="4">
        <f t="shared" si="10"/>
        <v>10.36103727105</v>
      </c>
      <c r="CH30" s="4">
        <f t="shared" si="10"/>
        <v>85.300084127389496</v>
      </c>
    </row>
    <row r="31" spans="1:86">
      <c r="A31" s="2">
        <v>42439</v>
      </c>
      <c r="B31" s="29">
        <v>0.38882961805555555</v>
      </c>
      <c r="C31" s="4">
        <v>11.962999999999999</v>
      </c>
      <c r="D31" s="4">
        <v>4.6699999999999998E-2</v>
      </c>
      <c r="E31" s="4" t="s">
        <v>155</v>
      </c>
      <c r="F31" s="4">
        <v>467.438017</v>
      </c>
      <c r="G31" s="4">
        <v>40.299999999999997</v>
      </c>
      <c r="H31" s="4">
        <v>44.5</v>
      </c>
      <c r="I31" s="4">
        <v>1530.5</v>
      </c>
      <c r="K31" s="4">
        <v>3.8</v>
      </c>
      <c r="L31" s="4">
        <v>165</v>
      </c>
      <c r="M31" s="4">
        <v>0.89390000000000003</v>
      </c>
      <c r="N31" s="4">
        <v>10.693899999999999</v>
      </c>
      <c r="O31" s="4">
        <v>4.1799999999999997E-2</v>
      </c>
      <c r="P31" s="4">
        <v>36.021000000000001</v>
      </c>
      <c r="Q31" s="4">
        <v>39.820700000000002</v>
      </c>
      <c r="R31" s="4">
        <v>75.8</v>
      </c>
      <c r="S31" s="4">
        <v>28.387799999999999</v>
      </c>
      <c r="T31" s="4">
        <v>31.382300000000001</v>
      </c>
      <c r="U31" s="4">
        <v>59.8</v>
      </c>
      <c r="V31" s="4">
        <v>1530.4733000000001</v>
      </c>
      <c r="Y31" s="4">
        <v>147.875</v>
      </c>
      <c r="Z31" s="4">
        <v>0</v>
      </c>
      <c r="AA31" s="4">
        <v>3.3969999999999998</v>
      </c>
      <c r="AB31" s="4" t="s">
        <v>384</v>
      </c>
      <c r="AC31" s="4">
        <v>0</v>
      </c>
      <c r="AD31" s="4">
        <v>11.9</v>
      </c>
      <c r="AE31" s="4">
        <v>841</v>
      </c>
      <c r="AF31" s="4">
        <v>869</v>
      </c>
      <c r="AG31" s="4">
        <v>877</v>
      </c>
      <c r="AH31" s="4">
        <v>76</v>
      </c>
      <c r="AI31" s="4">
        <v>17.79</v>
      </c>
      <c r="AJ31" s="4">
        <v>0.41</v>
      </c>
      <c r="AK31" s="4">
        <v>984</v>
      </c>
      <c r="AL31" s="4">
        <v>-2</v>
      </c>
      <c r="AM31" s="4">
        <v>0</v>
      </c>
      <c r="AN31" s="4">
        <v>22</v>
      </c>
      <c r="AO31" s="4">
        <v>191</v>
      </c>
      <c r="AP31" s="4">
        <v>190</v>
      </c>
      <c r="AQ31" s="4">
        <v>2.7</v>
      </c>
      <c r="AR31" s="4">
        <v>195</v>
      </c>
      <c r="AS31" s="4" t="s">
        <v>155</v>
      </c>
      <c r="AT31" s="4">
        <v>2</v>
      </c>
      <c r="AU31" s="5">
        <v>0.59673611111111113</v>
      </c>
      <c r="AV31" s="4">
        <v>47.158605000000001</v>
      </c>
      <c r="AW31" s="4">
        <v>-88.485332999999997</v>
      </c>
      <c r="AX31" s="4">
        <v>311.89999999999998</v>
      </c>
      <c r="AY31" s="4">
        <v>24.8</v>
      </c>
      <c r="AZ31" s="4">
        <v>12</v>
      </c>
      <c r="BA31" s="4">
        <v>10</v>
      </c>
      <c r="BB31" s="4" t="s">
        <v>432</v>
      </c>
      <c r="BC31" s="4">
        <v>2.0303</v>
      </c>
      <c r="BD31" s="4">
        <v>1.0303</v>
      </c>
      <c r="BE31" s="4">
        <v>2.9</v>
      </c>
      <c r="BF31" s="4">
        <v>14.063000000000001</v>
      </c>
      <c r="BG31" s="4">
        <v>17.28</v>
      </c>
      <c r="BH31" s="4">
        <v>1.23</v>
      </c>
      <c r="BI31" s="4">
        <v>11.864000000000001</v>
      </c>
      <c r="BJ31" s="4">
        <v>2980.4090000000001</v>
      </c>
      <c r="BK31" s="4">
        <v>7.4119999999999999</v>
      </c>
      <c r="BL31" s="4">
        <v>1.0509999999999999</v>
      </c>
      <c r="BM31" s="4">
        <v>1.1619999999999999</v>
      </c>
      <c r="BN31" s="4">
        <v>2.214</v>
      </c>
      <c r="BO31" s="4">
        <v>0.82899999999999996</v>
      </c>
      <c r="BP31" s="4">
        <v>0.91600000000000004</v>
      </c>
      <c r="BQ31" s="4">
        <v>1.744</v>
      </c>
      <c r="BR31" s="4">
        <v>14.1046</v>
      </c>
      <c r="BU31" s="4">
        <v>8.1769999999999996</v>
      </c>
      <c r="BW31" s="4">
        <v>688.38699999999994</v>
      </c>
      <c r="BX31" s="4">
        <v>0.25858399999999998</v>
      </c>
      <c r="BY31" s="4">
        <v>-5</v>
      </c>
      <c r="BZ31" s="4">
        <v>0.59819199999999995</v>
      </c>
      <c r="CA31" s="4">
        <v>6.3191470000000001</v>
      </c>
      <c r="CB31" s="4">
        <v>12.083477999999999</v>
      </c>
      <c r="CC31" s="4">
        <f t="shared" si="8"/>
        <v>1.6695186373999999</v>
      </c>
      <c r="CE31" s="4">
        <f t="shared" si="9"/>
        <v>14068.731015568881</v>
      </c>
      <c r="CF31" s="4">
        <f t="shared" si="9"/>
        <v>34.987625620308002</v>
      </c>
      <c r="CG31" s="4">
        <f t="shared" si="10"/>
        <v>8.2323824988960013</v>
      </c>
      <c r="CH31" s="4">
        <f t="shared" si="10"/>
        <v>66.579393459821404</v>
      </c>
    </row>
    <row r="32" spans="1:86">
      <c r="A32" s="2">
        <v>42439</v>
      </c>
      <c r="B32" s="29">
        <v>0.38884119212962959</v>
      </c>
      <c r="C32" s="4">
        <v>11.98</v>
      </c>
      <c r="D32" s="4">
        <v>4.2599999999999999E-2</v>
      </c>
      <c r="E32" s="4" t="s">
        <v>155</v>
      </c>
      <c r="F32" s="4">
        <v>426.115702</v>
      </c>
      <c r="G32" s="4">
        <v>40.9</v>
      </c>
      <c r="H32" s="4">
        <v>44.6</v>
      </c>
      <c r="I32" s="4">
        <v>1465.6</v>
      </c>
      <c r="K32" s="4">
        <v>3.8</v>
      </c>
      <c r="L32" s="4">
        <v>164</v>
      </c>
      <c r="M32" s="4">
        <v>0.89400000000000002</v>
      </c>
      <c r="N32" s="4">
        <v>10.7097</v>
      </c>
      <c r="O32" s="4">
        <v>3.8100000000000002E-2</v>
      </c>
      <c r="P32" s="4">
        <v>36.563099999999999</v>
      </c>
      <c r="Q32" s="4">
        <v>39.911299999999997</v>
      </c>
      <c r="R32" s="4">
        <v>76.5</v>
      </c>
      <c r="S32" s="4">
        <v>28.813199999999998</v>
      </c>
      <c r="T32" s="4">
        <v>31.451799999999999</v>
      </c>
      <c r="U32" s="4">
        <v>60.3</v>
      </c>
      <c r="V32" s="4">
        <v>1465.5536999999999</v>
      </c>
      <c r="Y32" s="4">
        <v>146.56299999999999</v>
      </c>
      <c r="Z32" s="4">
        <v>0</v>
      </c>
      <c r="AA32" s="4">
        <v>3.3971</v>
      </c>
      <c r="AB32" s="4" t="s">
        <v>384</v>
      </c>
      <c r="AC32" s="4">
        <v>0</v>
      </c>
      <c r="AD32" s="4">
        <v>11.9</v>
      </c>
      <c r="AE32" s="4">
        <v>841</v>
      </c>
      <c r="AF32" s="4">
        <v>869</v>
      </c>
      <c r="AG32" s="4">
        <v>876</v>
      </c>
      <c r="AH32" s="4">
        <v>76</v>
      </c>
      <c r="AI32" s="4">
        <v>17.77</v>
      </c>
      <c r="AJ32" s="4">
        <v>0.41</v>
      </c>
      <c r="AK32" s="4">
        <v>985</v>
      </c>
      <c r="AL32" s="4">
        <v>-2</v>
      </c>
      <c r="AM32" s="4">
        <v>0</v>
      </c>
      <c r="AN32" s="4">
        <v>22</v>
      </c>
      <c r="AO32" s="4">
        <v>191</v>
      </c>
      <c r="AP32" s="4">
        <v>190</v>
      </c>
      <c r="AQ32" s="4">
        <v>2.9</v>
      </c>
      <c r="AR32" s="4">
        <v>195</v>
      </c>
      <c r="AS32" s="4" t="s">
        <v>155</v>
      </c>
      <c r="AT32" s="4">
        <v>2</v>
      </c>
      <c r="AU32" s="5">
        <v>0.59674768518518517</v>
      </c>
      <c r="AV32" s="4">
        <v>47.158582000000003</v>
      </c>
      <c r="AW32" s="4">
        <v>-88.485198999999994</v>
      </c>
      <c r="AX32" s="4">
        <v>311.89999999999998</v>
      </c>
      <c r="AY32" s="4">
        <v>24.1</v>
      </c>
      <c r="AZ32" s="4">
        <v>12</v>
      </c>
      <c r="BA32" s="4">
        <v>10</v>
      </c>
      <c r="BB32" s="4" t="s">
        <v>432</v>
      </c>
      <c r="BC32" s="4">
        <v>2.1</v>
      </c>
      <c r="BD32" s="4">
        <v>1.1606000000000001</v>
      </c>
      <c r="BE32" s="4">
        <v>2.9302999999999999</v>
      </c>
      <c r="BF32" s="4">
        <v>14.063000000000001</v>
      </c>
      <c r="BG32" s="4">
        <v>17.28</v>
      </c>
      <c r="BH32" s="4">
        <v>1.23</v>
      </c>
      <c r="BI32" s="4">
        <v>11.862</v>
      </c>
      <c r="BJ32" s="4">
        <v>2983.268</v>
      </c>
      <c r="BK32" s="4">
        <v>6.7539999999999996</v>
      </c>
      <c r="BL32" s="4">
        <v>1.0669999999999999</v>
      </c>
      <c r="BM32" s="4">
        <v>1.1639999999999999</v>
      </c>
      <c r="BN32" s="4">
        <v>2.2309999999999999</v>
      </c>
      <c r="BO32" s="4">
        <v>0.84099999999999997</v>
      </c>
      <c r="BP32" s="4">
        <v>0.91700000000000004</v>
      </c>
      <c r="BQ32" s="4">
        <v>1.758</v>
      </c>
      <c r="BR32" s="4">
        <v>13.4994</v>
      </c>
      <c r="BU32" s="4">
        <v>8.1</v>
      </c>
      <c r="BW32" s="4">
        <v>688.04600000000005</v>
      </c>
      <c r="BX32" s="4">
        <v>0.29439199999999999</v>
      </c>
      <c r="BY32" s="4">
        <v>-5</v>
      </c>
      <c r="BZ32" s="4">
        <v>0.59799999999999998</v>
      </c>
      <c r="CA32" s="4">
        <v>7.194204</v>
      </c>
      <c r="CB32" s="4">
        <v>12.079599999999999</v>
      </c>
      <c r="CC32" s="4">
        <f t="shared" si="8"/>
        <v>1.9007086968</v>
      </c>
      <c r="CE32" s="4">
        <f t="shared" si="9"/>
        <v>16032.292218267985</v>
      </c>
      <c r="CF32" s="4">
        <f t="shared" si="9"/>
        <v>36.296471400551994</v>
      </c>
      <c r="CG32" s="4">
        <f t="shared" si="10"/>
        <v>9.4476157421040003</v>
      </c>
      <c r="CH32" s="4">
        <f t="shared" si="10"/>
        <v>72.546725795767188</v>
      </c>
    </row>
    <row r="33" spans="1:86">
      <c r="A33" s="2">
        <v>42439</v>
      </c>
      <c r="B33" s="29">
        <v>0.38885276620370374</v>
      </c>
      <c r="C33" s="4">
        <v>11.816000000000001</v>
      </c>
      <c r="D33" s="4">
        <v>4.2000000000000003E-2</v>
      </c>
      <c r="E33" s="4" t="s">
        <v>155</v>
      </c>
      <c r="F33" s="4">
        <v>420</v>
      </c>
      <c r="G33" s="4">
        <v>38.700000000000003</v>
      </c>
      <c r="H33" s="4">
        <v>46.3</v>
      </c>
      <c r="I33" s="4">
        <v>1457.3</v>
      </c>
      <c r="K33" s="4">
        <v>3.7</v>
      </c>
      <c r="L33" s="4">
        <v>164</v>
      </c>
      <c r="M33" s="4">
        <v>0.8952</v>
      </c>
      <c r="N33" s="4">
        <v>10.578200000000001</v>
      </c>
      <c r="O33" s="4">
        <v>3.7600000000000001E-2</v>
      </c>
      <c r="P33" s="4">
        <v>34.687899999999999</v>
      </c>
      <c r="Q33" s="4">
        <v>41.480200000000004</v>
      </c>
      <c r="R33" s="4">
        <v>76.2</v>
      </c>
      <c r="S33" s="4">
        <v>27.337</v>
      </c>
      <c r="T33" s="4">
        <v>32.689900000000002</v>
      </c>
      <c r="U33" s="4">
        <v>60</v>
      </c>
      <c r="V33" s="4">
        <v>1457.2964999999999</v>
      </c>
      <c r="Y33" s="4">
        <v>146.92599999999999</v>
      </c>
      <c r="Z33" s="4">
        <v>0</v>
      </c>
      <c r="AA33" s="4">
        <v>3.3123999999999998</v>
      </c>
      <c r="AB33" s="4" t="s">
        <v>384</v>
      </c>
      <c r="AC33" s="4">
        <v>0</v>
      </c>
      <c r="AD33" s="4">
        <v>11.9</v>
      </c>
      <c r="AE33" s="4">
        <v>841</v>
      </c>
      <c r="AF33" s="4">
        <v>868</v>
      </c>
      <c r="AG33" s="4">
        <v>878</v>
      </c>
      <c r="AH33" s="4">
        <v>76</v>
      </c>
      <c r="AI33" s="4">
        <v>17.79</v>
      </c>
      <c r="AJ33" s="4">
        <v>0.41</v>
      </c>
      <c r="AK33" s="4">
        <v>984</v>
      </c>
      <c r="AL33" s="4">
        <v>-2</v>
      </c>
      <c r="AM33" s="4">
        <v>0</v>
      </c>
      <c r="AN33" s="4">
        <v>22</v>
      </c>
      <c r="AO33" s="4">
        <v>191</v>
      </c>
      <c r="AP33" s="4">
        <v>190</v>
      </c>
      <c r="AQ33" s="4">
        <v>2.7</v>
      </c>
      <c r="AR33" s="4">
        <v>195</v>
      </c>
      <c r="AS33" s="4" t="s">
        <v>155</v>
      </c>
      <c r="AT33" s="4">
        <v>2</v>
      </c>
      <c r="AU33" s="5">
        <v>0.59675925925925932</v>
      </c>
      <c r="AV33" s="4">
        <v>47.158566</v>
      </c>
      <c r="AW33" s="4">
        <v>-88.485062999999997</v>
      </c>
      <c r="AX33" s="4">
        <v>311.8</v>
      </c>
      <c r="AY33" s="4">
        <v>23.4</v>
      </c>
      <c r="AZ33" s="4">
        <v>12</v>
      </c>
      <c r="BA33" s="4">
        <v>10</v>
      </c>
      <c r="BB33" s="4" t="s">
        <v>432</v>
      </c>
      <c r="BC33" s="4">
        <v>2.3121</v>
      </c>
      <c r="BD33" s="4">
        <v>1.2091000000000001</v>
      </c>
      <c r="BE33" s="4">
        <v>3.1818</v>
      </c>
      <c r="BF33" s="4">
        <v>14.063000000000001</v>
      </c>
      <c r="BG33" s="4">
        <v>17.5</v>
      </c>
      <c r="BH33" s="4">
        <v>1.24</v>
      </c>
      <c r="BI33" s="4">
        <v>11.702</v>
      </c>
      <c r="BJ33" s="4">
        <v>2983.1410000000001</v>
      </c>
      <c r="BK33" s="4">
        <v>6.7489999999999997</v>
      </c>
      <c r="BL33" s="4">
        <v>1.024</v>
      </c>
      <c r="BM33" s="4">
        <v>1.2250000000000001</v>
      </c>
      <c r="BN33" s="4">
        <v>2.2490000000000001</v>
      </c>
      <c r="BO33" s="4">
        <v>0.80700000000000005</v>
      </c>
      <c r="BP33" s="4">
        <v>0.96499999999999997</v>
      </c>
      <c r="BQ33" s="4">
        <v>1.7729999999999999</v>
      </c>
      <c r="BR33" s="4">
        <v>13.589499999999999</v>
      </c>
      <c r="BU33" s="4">
        <v>8.2210000000000001</v>
      </c>
      <c r="BW33" s="4">
        <v>679.20100000000002</v>
      </c>
      <c r="BX33" s="4">
        <v>0.219448</v>
      </c>
      <c r="BY33" s="4">
        <v>-5</v>
      </c>
      <c r="BZ33" s="4">
        <v>0.59799999999999998</v>
      </c>
      <c r="CA33" s="4">
        <v>5.3627599999999997</v>
      </c>
      <c r="CB33" s="4">
        <v>12.079599999999999</v>
      </c>
      <c r="CC33" s="4">
        <f t="shared" si="8"/>
        <v>1.4168411919999999</v>
      </c>
      <c r="CE33" s="4">
        <f t="shared" si="9"/>
        <v>11950.408314182519</v>
      </c>
      <c r="CF33" s="4">
        <f t="shared" si="9"/>
        <v>27.036370628279997</v>
      </c>
      <c r="CG33" s="4">
        <f t="shared" si="10"/>
        <v>7.1026055895599995</v>
      </c>
      <c r="CH33" s="4">
        <f t="shared" si="10"/>
        <v>54.439288583939991</v>
      </c>
    </row>
    <row r="34" spans="1:86">
      <c r="A34" s="2">
        <v>42439</v>
      </c>
      <c r="B34" s="29">
        <v>0.38886434027777778</v>
      </c>
      <c r="C34" s="4">
        <v>11.629</v>
      </c>
      <c r="D34" s="4">
        <v>4.3099999999999999E-2</v>
      </c>
      <c r="E34" s="4" t="s">
        <v>155</v>
      </c>
      <c r="F34" s="4">
        <v>430.918114</v>
      </c>
      <c r="G34" s="4">
        <v>36.200000000000003</v>
      </c>
      <c r="H34" s="4">
        <v>48.5</v>
      </c>
      <c r="I34" s="4">
        <v>1545.4</v>
      </c>
      <c r="K34" s="4">
        <v>3.7</v>
      </c>
      <c r="L34" s="4">
        <v>164</v>
      </c>
      <c r="M34" s="4">
        <v>0.89670000000000005</v>
      </c>
      <c r="N34" s="4">
        <v>10.4277</v>
      </c>
      <c r="O34" s="4">
        <v>3.8600000000000002E-2</v>
      </c>
      <c r="P34" s="4">
        <v>32.417299999999997</v>
      </c>
      <c r="Q34" s="4">
        <v>43.478700000000003</v>
      </c>
      <c r="R34" s="4">
        <v>75.900000000000006</v>
      </c>
      <c r="S34" s="4">
        <v>25.547699999999999</v>
      </c>
      <c r="T34" s="4">
        <v>34.265099999999997</v>
      </c>
      <c r="U34" s="4">
        <v>59.8</v>
      </c>
      <c r="V34" s="4">
        <v>1545.4123999999999</v>
      </c>
      <c r="Y34" s="4">
        <v>147.471</v>
      </c>
      <c r="Z34" s="4">
        <v>0</v>
      </c>
      <c r="AA34" s="4">
        <v>3.3176999999999999</v>
      </c>
      <c r="AB34" s="4" t="s">
        <v>384</v>
      </c>
      <c r="AC34" s="4">
        <v>0</v>
      </c>
      <c r="AD34" s="4">
        <v>11.9</v>
      </c>
      <c r="AE34" s="4">
        <v>842</v>
      </c>
      <c r="AF34" s="4">
        <v>868</v>
      </c>
      <c r="AG34" s="4">
        <v>878</v>
      </c>
      <c r="AH34" s="4">
        <v>76</v>
      </c>
      <c r="AI34" s="4">
        <v>17.79</v>
      </c>
      <c r="AJ34" s="4">
        <v>0.41</v>
      </c>
      <c r="AK34" s="4">
        <v>984</v>
      </c>
      <c r="AL34" s="4">
        <v>-2</v>
      </c>
      <c r="AM34" s="4">
        <v>0</v>
      </c>
      <c r="AN34" s="4">
        <v>22</v>
      </c>
      <c r="AO34" s="4">
        <v>191</v>
      </c>
      <c r="AP34" s="4">
        <v>190</v>
      </c>
      <c r="AQ34" s="4">
        <v>2.8</v>
      </c>
      <c r="AR34" s="4">
        <v>195</v>
      </c>
      <c r="AS34" s="4" t="s">
        <v>155</v>
      </c>
      <c r="AT34" s="4">
        <v>2</v>
      </c>
      <c r="AU34" s="5">
        <v>0.59677083333333336</v>
      </c>
      <c r="AV34" s="4">
        <v>47.158555</v>
      </c>
      <c r="AW34" s="4">
        <v>-88.484926999999999</v>
      </c>
      <c r="AX34" s="4">
        <v>311.7</v>
      </c>
      <c r="AY34" s="4">
        <v>23.1</v>
      </c>
      <c r="AZ34" s="4">
        <v>12</v>
      </c>
      <c r="BA34" s="4">
        <v>8</v>
      </c>
      <c r="BB34" s="4" t="s">
        <v>430</v>
      </c>
      <c r="BC34" s="4">
        <v>2.9514999999999998</v>
      </c>
      <c r="BD34" s="4">
        <v>1</v>
      </c>
      <c r="BE34" s="4">
        <v>3.7515000000000001</v>
      </c>
      <c r="BF34" s="4">
        <v>14.063000000000001</v>
      </c>
      <c r="BG34" s="4">
        <v>17.75</v>
      </c>
      <c r="BH34" s="4">
        <v>1.26</v>
      </c>
      <c r="BI34" s="4">
        <v>11.523999999999999</v>
      </c>
      <c r="BJ34" s="4">
        <v>2979.788</v>
      </c>
      <c r="BK34" s="4">
        <v>7.0270000000000001</v>
      </c>
      <c r="BL34" s="4">
        <v>0.97</v>
      </c>
      <c r="BM34" s="4">
        <v>1.3009999999999999</v>
      </c>
      <c r="BN34" s="4">
        <v>2.2709999999999999</v>
      </c>
      <c r="BO34" s="4">
        <v>0.76500000000000001</v>
      </c>
      <c r="BP34" s="4">
        <v>1.0249999999999999</v>
      </c>
      <c r="BQ34" s="4">
        <v>1.79</v>
      </c>
      <c r="BR34" s="4">
        <v>14.6028</v>
      </c>
      <c r="BU34" s="4">
        <v>8.3610000000000007</v>
      </c>
      <c r="BW34" s="4">
        <v>689.33</v>
      </c>
      <c r="BX34" s="4">
        <v>0.208288</v>
      </c>
      <c r="BY34" s="4">
        <v>-5</v>
      </c>
      <c r="BZ34" s="4">
        <v>0.59619200000000006</v>
      </c>
      <c r="CA34" s="4">
        <v>5.0900379999999998</v>
      </c>
      <c r="CB34" s="4">
        <v>12.043078</v>
      </c>
      <c r="CC34" s="4">
        <f t="shared" si="8"/>
        <v>1.3447880395999998</v>
      </c>
      <c r="CE34" s="4">
        <f t="shared" si="9"/>
        <v>11329.923911502168</v>
      </c>
      <c r="CF34" s="4">
        <f t="shared" si="9"/>
        <v>26.718469678422</v>
      </c>
      <c r="CG34" s="4">
        <f t="shared" si="10"/>
        <v>6.8060425109399993</v>
      </c>
      <c r="CH34" s="4">
        <f t="shared" si="10"/>
        <v>55.523618759080804</v>
      </c>
    </row>
    <row r="35" spans="1:86">
      <c r="A35" s="2">
        <v>42439</v>
      </c>
      <c r="B35" s="29">
        <v>0.38887591435185187</v>
      </c>
      <c r="C35" s="4">
        <v>11.863</v>
      </c>
      <c r="D35" s="4">
        <v>4.36E-2</v>
      </c>
      <c r="E35" s="4" t="s">
        <v>155</v>
      </c>
      <c r="F35" s="4">
        <v>436.09861599999999</v>
      </c>
      <c r="G35" s="4">
        <v>33.9</v>
      </c>
      <c r="H35" s="4">
        <v>48.7</v>
      </c>
      <c r="I35" s="4">
        <v>1468.1</v>
      </c>
      <c r="K35" s="4">
        <v>3.92</v>
      </c>
      <c r="L35" s="4">
        <v>162</v>
      </c>
      <c r="M35" s="4">
        <v>0.89490000000000003</v>
      </c>
      <c r="N35" s="4">
        <v>10.616400000000001</v>
      </c>
      <c r="O35" s="4">
        <v>3.9E-2</v>
      </c>
      <c r="P35" s="4">
        <v>30.339700000000001</v>
      </c>
      <c r="Q35" s="4">
        <v>43.581200000000003</v>
      </c>
      <c r="R35" s="4">
        <v>73.900000000000006</v>
      </c>
      <c r="S35" s="4">
        <v>23.910399999999999</v>
      </c>
      <c r="T35" s="4">
        <v>34.3459</v>
      </c>
      <c r="U35" s="4">
        <v>58.3</v>
      </c>
      <c r="V35" s="4">
        <v>1468.0518999999999</v>
      </c>
      <c r="Y35" s="4">
        <v>144.93</v>
      </c>
      <c r="Z35" s="4">
        <v>0</v>
      </c>
      <c r="AA35" s="4">
        <v>3.5055000000000001</v>
      </c>
      <c r="AB35" s="4" t="s">
        <v>384</v>
      </c>
      <c r="AC35" s="4">
        <v>0</v>
      </c>
      <c r="AD35" s="4">
        <v>11.9</v>
      </c>
      <c r="AE35" s="4">
        <v>841</v>
      </c>
      <c r="AF35" s="4">
        <v>868</v>
      </c>
      <c r="AG35" s="4">
        <v>877</v>
      </c>
      <c r="AH35" s="4">
        <v>76</v>
      </c>
      <c r="AI35" s="4">
        <v>17.79</v>
      </c>
      <c r="AJ35" s="4">
        <v>0.41</v>
      </c>
      <c r="AK35" s="4">
        <v>984</v>
      </c>
      <c r="AL35" s="4">
        <v>-2</v>
      </c>
      <c r="AM35" s="4">
        <v>0</v>
      </c>
      <c r="AN35" s="4">
        <v>22</v>
      </c>
      <c r="AO35" s="4">
        <v>191</v>
      </c>
      <c r="AP35" s="4">
        <v>190</v>
      </c>
      <c r="AQ35" s="4">
        <v>2.9</v>
      </c>
      <c r="AR35" s="4">
        <v>195</v>
      </c>
      <c r="AS35" s="4" t="s">
        <v>155</v>
      </c>
      <c r="AT35" s="4">
        <v>2</v>
      </c>
      <c r="AU35" s="5">
        <v>0.5967824074074074</v>
      </c>
      <c r="AV35" s="4">
        <v>47.158548000000003</v>
      </c>
      <c r="AW35" s="4">
        <v>-88.484795000000005</v>
      </c>
      <c r="AX35" s="4">
        <v>311.7</v>
      </c>
      <c r="AY35" s="4">
        <v>22.9</v>
      </c>
      <c r="AZ35" s="4">
        <v>12</v>
      </c>
      <c r="BA35" s="4">
        <v>6</v>
      </c>
      <c r="BB35" s="4" t="s">
        <v>440</v>
      </c>
      <c r="BC35" s="4">
        <v>3.3605999999999998</v>
      </c>
      <c r="BD35" s="4">
        <v>1</v>
      </c>
      <c r="BE35" s="4">
        <v>4.1303000000000001</v>
      </c>
      <c r="BF35" s="4">
        <v>14.063000000000001</v>
      </c>
      <c r="BG35" s="4">
        <v>17.43</v>
      </c>
      <c r="BH35" s="4">
        <v>1.24</v>
      </c>
      <c r="BI35" s="4">
        <v>11.744999999999999</v>
      </c>
      <c r="BJ35" s="4">
        <v>2982.5909999999999</v>
      </c>
      <c r="BK35" s="4">
        <v>6.9779999999999998</v>
      </c>
      <c r="BL35" s="4">
        <v>0.89300000000000002</v>
      </c>
      <c r="BM35" s="4">
        <v>1.282</v>
      </c>
      <c r="BN35" s="4">
        <v>2.1749999999999998</v>
      </c>
      <c r="BO35" s="4">
        <v>0.70299999999999996</v>
      </c>
      <c r="BP35" s="4">
        <v>1.01</v>
      </c>
      <c r="BQ35" s="4">
        <v>1.714</v>
      </c>
      <c r="BR35" s="4">
        <v>13.638199999999999</v>
      </c>
      <c r="BU35" s="4">
        <v>8.0779999999999994</v>
      </c>
      <c r="BW35" s="4">
        <v>716.09199999999998</v>
      </c>
      <c r="BX35" s="4">
        <v>0.217944</v>
      </c>
      <c r="BY35" s="4">
        <v>-5</v>
      </c>
      <c r="BZ35" s="4">
        <v>0.59599999999999997</v>
      </c>
      <c r="CA35" s="4">
        <v>5.3260069999999997</v>
      </c>
      <c r="CB35" s="4">
        <v>12.039199999999999</v>
      </c>
      <c r="CC35" s="4">
        <f t="shared" si="8"/>
        <v>1.4071310493999998</v>
      </c>
      <c r="CE35" s="4">
        <f t="shared" si="9"/>
        <v>11866.319506470338</v>
      </c>
      <c r="CF35" s="4">
        <f t="shared" si="9"/>
        <v>27.762163003961998</v>
      </c>
      <c r="CG35" s="4">
        <f t="shared" si="10"/>
        <v>6.8191956705059997</v>
      </c>
      <c r="CH35" s="4">
        <f t="shared" si="10"/>
        <v>54.259950054547801</v>
      </c>
    </row>
    <row r="36" spans="1:86">
      <c r="A36" s="2">
        <v>42439</v>
      </c>
      <c r="B36" s="29">
        <v>0.38888748842592591</v>
      </c>
      <c r="C36" s="4">
        <v>12.074</v>
      </c>
      <c r="D36" s="4">
        <v>4.3700000000000003E-2</v>
      </c>
      <c r="E36" s="4" t="s">
        <v>155</v>
      </c>
      <c r="F36" s="4">
        <v>437.11987099999999</v>
      </c>
      <c r="G36" s="4">
        <v>32.700000000000003</v>
      </c>
      <c r="H36" s="4">
        <v>48.7</v>
      </c>
      <c r="I36" s="4">
        <v>1398.2</v>
      </c>
      <c r="K36" s="4">
        <v>4.0999999999999996</v>
      </c>
      <c r="L36" s="4">
        <v>159</v>
      </c>
      <c r="M36" s="4">
        <v>0.89319999999999999</v>
      </c>
      <c r="N36" s="4">
        <v>10.785399999999999</v>
      </c>
      <c r="O36" s="4">
        <v>3.9E-2</v>
      </c>
      <c r="P36" s="4">
        <v>29.2089</v>
      </c>
      <c r="Q36" s="4">
        <v>43.5398</v>
      </c>
      <c r="R36" s="4">
        <v>72.7</v>
      </c>
      <c r="S36" s="4">
        <v>23.019300000000001</v>
      </c>
      <c r="T36" s="4">
        <v>34.313299999999998</v>
      </c>
      <c r="U36" s="4">
        <v>57.3</v>
      </c>
      <c r="V36" s="4">
        <v>1398.1651999999999</v>
      </c>
      <c r="Y36" s="4">
        <v>142.44</v>
      </c>
      <c r="Z36" s="4">
        <v>0</v>
      </c>
      <c r="AA36" s="4">
        <v>3.6623000000000001</v>
      </c>
      <c r="AB36" s="4" t="s">
        <v>384</v>
      </c>
      <c r="AC36" s="4">
        <v>0</v>
      </c>
      <c r="AD36" s="4">
        <v>11.8</v>
      </c>
      <c r="AE36" s="4">
        <v>842</v>
      </c>
      <c r="AF36" s="4">
        <v>869</v>
      </c>
      <c r="AG36" s="4">
        <v>878</v>
      </c>
      <c r="AH36" s="4">
        <v>76</v>
      </c>
      <c r="AI36" s="4">
        <v>17.79</v>
      </c>
      <c r="AJ36" s="4">
        <v>0.41</v>
      </c>
      <c r="AK36" s="4">
        <v>984</v>
      </c>
      <c r="AL36" s="4">
        <v>-2</v>
      </c>
      <c r="AM36" s="4">
        <v>0</v>
      </c>
      <c r="AN36" s="4">
        <v>22</v>
      </c>
      <c r="AO36" s="4">
        <v>191</v>
      </c>
      <c r="AP36" s="4">
        <v>190</v>
      </c>
      <c r="AQ36" s="4">
        <v>2.8</v>
      </c>
      <c r="AR36" s="4">
        <v>195</v>
      </c>
      <c r="AS36" s="4" t="s">
        <v>155</v>
      </c>
      <c r="AT36" s="4">
        <v>2</v>
      </c>
      <c r="AU36" s="5">
        <v>0.59679398148148144</v>
      </c>
      <c r="AV36" s="4">
        <v>47.158540000000002</v>
      </c>
      <c r="AW36" s="4">
        <v>-88.484668999999997</v>
      </c>
      <c r="AX36" s="4">
        <v>311.7</v>
      </c>
      <c r="AY36" s="4">
        <v>22.1</v>
      </c>
      <c r="AZ36" s="4">
        <v>12</v>
      </c>
      <c r="BA36" s="4">
        <v>6</v>
      </c>
      <c r="BB36" s="4" t="s">
        <v>440</v>
      </c>
      <c r="BC36" s="4">
        <v>4.0453999999999999</v>
      </c>
      <c r="BD36" s="4">
        <v>1</v>
      </c>
      <c r="BE36" s="4">
        <v>4.5636000000000001</v>
      </c>
      <c r="BF36" s="4">
        <v>14.063000000000001</v>
      </c>
      <c r="BG36" s="4">
        <v>17.16</v>
      </c>
      <c r="BH36" s="4">
        <v>1.22</v>
      </c>
      <c r="BI36" s="4">
        <v>11.952</v>
      </c>
      <c r="BJ36" s="4">
        <v>2985.1280000000002</v>
      </c>
      <c r="BK36" s="4">
        <v>6.8780000000000001</v>
      </c>
      <c r="BL36" s="4">
        <v>0.84699999999999998</v>
      </c>
      <c r="BM36" s="4">
        <v>1.262</v>
      </c>
      <c r="BN36" s="4">
        <v>2.109</v>
      </c>
      <c r="BO36" s="4">
        <v>0.66700000000000004</v>
      </c>
      <c r="BP36" s="4">
        <v>0.995</v>
      </c>
      <c r="BQ36" s="4">
        <v>1.6619999999999999</v>
      </c>
      <c r="BR36" s="4">
        <v>12.796200000000001</v>
      </c>
      <c r="BU36" s="4">
        <v>7.8220000000000001</v>
      </c>
      <c r="BW36" s="4">
        <v>737.01800000000003</v>
      </c>
      <c r="BX36" s="4">
        <v>0.15029600000000001</v>
      </c>
      <c r="BY36" s="4">
        <v>-5</v>
      </c>
      <c r="BZ36" s="4">
        <v>0.59328800000000004</v>
      </c>
      <c r="CA36" s="4">
        <v>3.6728580000000002</v>
      </c>
      <c r="CB36" s="4">
        <v>11.984418</v>
      </c>
      <c r="CC36" s="4">
        <f t="shared" si="8"/>
        <v>0.97036908359999996</v>
      </c>
      <c r="CE36" s="4">
        <f t="shared" si="9"/>
        <v>8190.0715881005281</v>
      </c>
      <c r="CF36" s="4">
        <f t="shared" si="9"/>
        <v>18.870652241028001</v>
      </c>
      <c r="CG36" s="4">
        <f t="shared" si="10"/>
        <v>4.5599046270120001</v>
      </c>
      <c r="CH36" s="4">
        <f t="shared" si="10"/>
        <v>35.107973278081204</v>
      </c>
    </row>
    <row r="37" spans="1:86">
      <c r="A37" s="2">
        <v>42439</v>
      </c>
      <c r="B37" s="29">
        <v>0.3888990625</v>
      </c>
      <c r="C37" s="4">
        <v>12.151999999999999</v>
      </c>
      <c r="D37" s="4">
        <v>4.5999999999999999E-2</v>
      </c>
      <c r="E37" s="4" t="s">
        <v>155</v>
      </c>
      <c r="F37" s="4">
        <v>460.44596899999999</v>
      </c>
      <c r="G37" s="4">
        <v>32.6</v>
      </c>
      <c r="H37" s="4">
        <v>48.9</v>
      </c>
      <c r="I37" s="4">
        <v>1419</v>
      </c>
      <c r="K37" s="4">
        <v>3.99</v>
      </c>
      <c r="L37" s="4">
        <v>156</v>
      </c>
      <c r="M37" s="4">
        <v>0.89259999999999995</v>
      </c>
      <c r="N37" s="4">
        <v>10.846500000000001</v>
      </c>
      <c r="O37" s="4">
        <v>4.1099999999999998E-2</v>
      </c>
      <c r="P37" s="4">
        <v>29.097999999999999</v>
      </c>
      <c r="Q37" s="4">
        <v>43.686</v>
      </c>
      <c r="R37" s="4">
        <v>72.8</v>
      </c>
      <c r="S37" s="4">
        <v>22.931899999999999</v>
      </c>
      <c r="T37" s="4">
        <v>34.4285</v>
      </c>
      <c r="U37" s="4">
        <v>57.4</v>
      </c>
      <c r="V37" s="4">
        <v>1419.0338999999999</v>
      </c>
      <c r="Y37" s="4">
        <v>139.548</v>
      </c>
      <c r="Z37" s="4">
        <v>0</v>
      </c>
      <c r="AA37" s="4">
        <v>3.5573999999999999</v>
      </c>
      <c r="AB37" s="4" t="s">
        <v>384</v>
      </c>
      <c r="AC37" s="4">
        <v>0</v>
      </c>
      <c r="AD37" s="4">
        <v>11.8</v>
      </c>
      <c r="AE37" s="4">
        <v>843</v>
      </c>
      <c r="AF37" s="4">
        <v>869</v>
      </c>
      <c r="AG37" s="4">
        <v>877</v>
      </c>
      <c r="AH37" s="4">
        <v>76</v>
      </c>
      <c r="AI37" s="4">
        <v>17.79</v>
      </c>
      <c r="AJ37" s="4">
        <v>0.41</v>
      </c>
      <c r="AK37" s="4">
        <v>984</v>
      </c>
      <c r="AL37" s="4">
        <v>-2</v>
      </c>
      <c r="AM37" s="4">
        <v>0</v>
      </c>
      <c r="AN37" s="4">
        <v>22</v>
      </c>
      <c r="AO37" s="4">
        <v>190.1</v>
      </c>
      <c r="AP37" s="4">
        <v>189.1</v>
      </c>
      <c r="AQ37" s="4">
        <v>2.8</v>
      </c>
      <c r="AR37" s="4">
        <v>195</v>
      </c>
      <c r="AS37" s="4" t="s">
        <v>155</v>
      </c>
      <c r="AT37" s="4">
        <v>2</v>
      </c>
      <c r="AU37" s="5">
        <v>0.59680555555555559</v>
      </c>
      <c r="AV37" s="4">
        <v>47.158538</v>
      </c>
      <c r="AW37" s="4">
        <v>-88.484543000000002</v>
      </c>
      <c r="AX37" s="4">
        <v>311.8</v>
      </c>
      <c r="AY37" s="4">
        <v>21.4</v>
      </c>
      <c r="AZ37" s="4">
        <v>12</v>
      </c>
      <c r="BA37" s="4">
        <v>6</v>
      </c>
      <c r="BB37" s="4" t="s">
        <v>440</v>
      </c>
      <c r="BC37" s="4">
        <v>4.3000999999999996</v>
      </c>
      <c r="BD37" s="4">
        <v>1.0606</v>
      </c>
      <c r="BE37" s="4">
        <v>4.7637</v>
      </c>
      <c r="BF37" s="4">
        <v>14.063000000000001</v>
      </c>
      <c r="BG37" s="4">
        <v>17.05</v>
      </c>
      <c r="BH37" s="4">
        <v>1.21</v>
      </c>
      <c r="BI37" s="4">
        <v>12.035</v>
      </c>
      <c r="BJ37" s="4">
        <v>2984.2170000000001</v>
      </c>
      <c r="BK37" s="4">
        <v>7.1970000000000001</v>
      </c>
      <c r="BL37" s="4">
        <v>0.83799999999999997</v>
      </c>
      <c r="BM37" s="4">
        <v>1.2589999999999999</v>
      </c>
      <c r="BN37" s="4">
        <v>2.097</v>
      </c>
      <c r="BO37" s="4">
        <v>0.66100000000000003</v>
      </c>
      <c r="BP37" s="4">
        <v>0.99199999999999999</v>
      </c>
      <c r="BQ37" s="4">
        <v>1.653</v>
      </c>
      <c r="BR37" s="4">
        <v>12.9102</v>
      </c>
      <c r="BU37" s="4">
        <v>7.6180000000000003</v>
      </c>
      <c r="BW37" s="4">
        <v>711.66600000000005</v>
      </c>
      <c r="BX37" s="4">
        <v>0.18368000000000001</v>
      </c>
      <c r="BY37" s="4">
        <v>-5</v>
      </c>
      <c r="BZ37" s="4">
        <v>0.59390399999999999</v>
      </c>
      <c r="CA37" s="4">
        <v>4.4886799999999996</v>
      </c>
      <c r="CB37" s="4">
        <v>11.996861000000001</v>
      </c>
      <c r="CC37" s="4">
        <f t="shared" si="8"/>
        <v>1.1859092559999997</v>
      </c>
      <c r="CE37" s="4">
        <f t="shared" si="9"/>
        <v>10006.21078717932</v>
      </c>
      <c r="CF37" s="4">
        <f t="shared" si="9"/>
        <v>24.13185738012</v>
      </c>
      <c r="CG37" s="4">
        <f t="shared" si="10"/>
        <v>5.5425816658799993</v>
      </c>
      <c r="CH37" s="4">
        <f t="shared" si="10"/>
        <v>43.288468132391998</v>
      </c>
    </row>
    <row r="38" spans="1:86">
      <c r="A38" s="2">
        <v>42439</v>
      </c>
      <c r="B38" s="29">
        <v>0.38891063657407404</v>
      </c>
      <c r="C38" s="4">
        <v>12.304</v>
      </c>
      <c r="D38" s="4">
        <v>4.6899999999999997E-2</v>
      </c>
      <c r="E38" s="4" t="s">
        <v>155</v>
      </c>
      <c r="F38" s="4">
        <v>469.02229799999998</v>
      </c>
      <c r="G38" s="4">
        <v>34.9</v>
      </c>
      <c r="H38" s="4">
        <v>51.2</v>
      </c>
      <c r="I38" s="4">
        <v>1418.8</v>
      </c>
      <c r="K38" s="4">
        <v>3.73</v>
      </c>
      <c r="L38" s="4">
        <v>153</v>
      </c>
      <c r="M38" s="4">
        <v>0.89139999999999997</v>
      </c>
      <c r="N38" s="4">
        <v>10.9673</v>
      </c>
      <c r="O38" s="4">
        <v>4.1799999999999997E-2</v>
      </c>
      <c r="P38" s="4">
        <v>31.113900000000001</v>
      </c>
      <c r="Q38" s="4">
        <v>45.673200000000001</v>
      </c>
      <c r="R38" s="4">
        <v>76.8</v>
      </c>
      <c r="S38" s="4">
        <v>24.520600000000002</v>
      </c>
      <c r="T38" s="4">
        <v>35.994599999999998</v>
      </c>
      <c r="U38" s="4">
        <v>60.5</v>
      </c>
      <c r="V38" s="4">
        <v>1418.7686000000001</v>
      </c>
      <c r="Y38" s="4">
        <v>136.40199999999999</v>
      </c>
      <c r="Z38" s="4">
        <v>0</v>
      </c>
      <c r="AA38" s="4">
        <v>3.3229000000000002</v>
      </c>
      <c r="AB38" s="4" t="s">
        <v>384</v>
      </c>
      <c r="AC38" s="4">
        <v>0</v>
      </c>
      <c r="AD38" s="4">
        <v>11.9</v>
      </c>
      <c r="AE38" s="4">
        <v>842</v>
      </c>
      <c r="AF38" s="4">
        <v>869</v>
      </c>
      <c r="AG38" s="4">
        <v>878</v>
      </c>
      <c r="AH38" s="4">
        <v>76</v>
      </c>
      <c r="AI38" s="4">
        <v>17.79</v>
      </c>
      <c r="AJ38" s="4">
        <v>0.41</v>
      </c>
      <c r="AK38" s="4">
        <v>984</v>
      </c>
      <c r="AL38" s="4">
        <v>-2</v>
      </c>
      <c r="AM38" s="4">
        <v>0</v>
      </c>
      <c r="AN38" s="4">
        <v>22</v>
      </c>
      <c r="AO38" s="4">
        <v>190</v>
      </c>
      <c r="AP38" s="4">
        <v>189</v>
      </c>
      <c r="AQ38" s="4">
        <v>2.8</v>
      </c>
      <c r="AR38" s="4">
        <v>195</v>
      </c>
      <c r="AS38" s="4" t="s">
        <v>155</v>
      </c>
      <c r="AT38" s="4">
        <v>2</v>
      </c>
      <c r="AU38" s="5">
        <v>0.59681712962962963</v>
      </c>
      <c r="AV38" s="4">
        <v>47.158557000000002</v>
      </c>
      <c r="AW38" s="4">
        <v>-88.484425999999999</v>
      </c>
      <c r="AX38" s="4">
        <v>312</v>
      </c>
      <c r="AY38" s="4">
        <v>20.9</v>
      </c>
      <c r="AZ38" s="4">
        <v>12</v>
      </c>
      <c r="BA38" s="4">
        <v>6</v>
      </c>
      <c r="BB38" s="4" t="s">
        <v>440</v>
      </c>
      <c r="BC38" s="4">
        <v>2.0303</v>
      </c>
      <c r="BD38" s="4">
        <v>1.1394</v>
      </c>
      <c r="BE38" s="4">
        <v>3.3</v>
      </c>
      <c r="BF38" s="4">
        <v>14.063000000000001</v>
      </c>
      <c r="BG38" s="4">
        <v>16.850000000000001</v>
      </c>
      <c r="BH38" s="4">
        <v>1.2</v>
      </c>
      <c r="BI38" s="4">
        <v>12.188000000000001</v>
      </c>
      <c r="BJ38" s="4">
        <v>2984.4630000000002</v>
      </c>
      <c r="BK38" s="4">
        <v>7.2409999999999997</v>
      </c>
      <c r="BL38" s="4">
        <v>0.88700000000000001</v>
      </c>
      <c r="BM38" s="4">
        <v>1.302</v>
      </c>
      <c r="BN38" s="4">
        <v>2.1880000000000002</v>
      </c>
      <c r="BO38" s="4">
        <v>0.69899999999999995</v>
      </c>
      <c r="BP38" s="4">
        <v>1.026</v>
      </c>
      <c r="BQ38" s="4">
        <v>1.7250000000000001</v>
      </c>
      <c r="BR38" s="4">
        <v>12.7666</v>
      </c>
      <c r="BU38" s="4">
        <v>7.3639999999999999</v>
      </c>
      <c r="BW38" s="4">
        <v>657.47299999999996</v>
      </c>
      <c r="BX38" s="4">
        <v>0.22325600000000001</v>
      </c>
      <c r="BY38" s="4">
        <v>-5</v>
      </c>
      <c r="BZ38" s="4">
        <v>0.59399999999999997</v>
      </c>
      <c r="CA38" s="4">
        <v>5.455819</v>
      </c>
      <c r="CB38" s="4">
        <v>11.998799999999999</v>
      </c>
      <c r="CC38" s="4">
        <f t="shared" si="8"/>
        <v>1.4414273797999999</v>
      </c>
      <c r="CE38" s="4">
        <f t="shared" si="9"/>
        <v>12163.169385327159</v>
      </c>
      <c r="CF38" s="4">
        <f t="shared" si="9"/>
        <v>29.510672278112995</v>
      </c>
      <c r="CG38" s="4">
        <f t="shared" si="10"/>
        <v>7.0302319679250003</v>
      </c>
      <c r="CH38" s="4">
        <f t="shared" si="10"/>
        <v>52.030237357513798</v>
      </c>
    </row>
    <row r="39" spans="1:86">
      <c r="A39" s="2">
        <v>42439</v>
      </c>
      <c r="B39" s="29">
        <v>0.38892221064814819</v>
      </c>
      <c r="C39" s="4">
        <v>12.641</v>
      </c>
      <c r="D39" s="4">
        <v>5.28E-2</v>
      </c>
      <c r="E39" s="4" t="s">
        <v>155</v>
      </c>
      <c r="F39" s="4">
        <v>528.48184800000001</v>
      </c>
      <c r="G39" s="4">
        <v>41.7</v>
      </c>
      <c r="H39" s="4">
        <v>52.6</v>
      </c>
      <c r="I39" s="4">
        <v>1449.1</v>
      </c>
      <c r="K39" s="4">
        <v>3.58</v>
      </c>
      <c r="L39" s="4">
        <v>151</v>
      </c>
      <c r="M39" s="4">
        <v>0.88849999999999996</v>
      </c>
      <c r="N39" s="4">
        <v>11.2315</v>
      </c>
      <c r="O39" s="4">
        <v>4.7E-2</v>
      </c>
      <c r="P39" s="4">
        <v>37.032600000000002</v>
      </c>
      <c r="Q39" s="4">
        <v>46.735900000000001</v>
      </c>
      <c r="R39" s="4">
        <v>83.8</v>
      </c>
      <c r="S39" s="4">
        <v>29.184999999999999</v>
      </c>
      <c r="T39" s="4">
        <v>36.832099999999997</v>
      </c>
      <c r="U39" s="4">
        <v>66</v>
      </c>
      <c r="V39" s="4">
        <v>1449.1370999999999</v>
      </c>
      <c r="Y39" s="4">
        <v>134.34800000000001</v>
      </c>
      <c r="Z39" s="4">
        <v>0</v>
      </c>
      <c r="AA39" s="4">
        <v>3.1852</v>
      </c>
      <c r="AB39" s="4" t="s">
        <v>384</v>
      </c>
      <c r="AC39" s="4">
        <v>0</v>
      </c>
      <c r="AD39" s="4">
        <v>11.8</v>
      </c>
      <c r="AE39" s="4">
        <v>842</v>
      </c>
      <c r="AF39" s="4">
        <v>869</v>
      </c>
      <c r="AG39" s="4">
        <v>877</v>
      </c>
      <c r="AH39" s="4">
        <v>76</v>
      </c>
      <c r="AI39" s="4">
        <v>17.79</v>
      </c>
      <c r="AJ39" s="4">
        <v>0.41</v>
      </c>
      <c r="AK39" s="4">
        <v>984</v>
      </c>
      <c r="AL39" s="4">
        <v>-2</v>
      </c>
      <c r="AM39" s="4">
        <v>0</v>
      </c>
      <c r="AN39" s="4">
        <v>22</v>
      </c>
      <c r="AO39" s="4">
        <v>190</v>
      </c>
      <c r="AP39" s="4">
        <v>189</v>
      </c>
      <c r="AQ39" s="4">
        <v>2.5</v>
      </c>
      <c r="AR39" s="4">
        <v>195</v>
      </c>
      <c r="AS39" s="4" t="s">
        <v>155</v>
      </c>
      <c r="AT39" s="4">
        <v>2</v>
      </c>
      <c r="AU39" s="5">
        <v>0.59682870370370367</v>
      </c>
      <c r="AV39" s="4">
        <v>47.158613000000003</v>
      </c>
      <c r="AW39" s="4">
        <v>-88.484324999999998</v>
      </c>
      <c r="AX39" s="4">
        <v>311.89999999999998</v>
      </c>
      <c r="AY39" s="4">
        <v>20.5</v>
      </c>
      <c r="AZ39" s="4">
        <v>12</v>
      </c>
      <c r="BA39" s="4">
        <v>6</v>
      </c>
      <c r="BB39" s="4" t="s">
        <v>440</v>
      </c>
      <c r="BC39" s="4">
        <v>2.1303000000000001</v>
      </c>
      <c r="BD39" s="4">
        <v>1.0909</v>
      </c>
      <c r="BE39" s="4">
        <v>3.3605999999999998</v>
      </c>
      <c r="BF39" s="4">
        <v>14.063000000000001</v>
      </c>
      <c r="BG39" s="4">
        <v>16.420000000000002</v>
      </c>
      <c r="BH39" s="4">
        <v>1.17</v>
      </c>
      <c r="BI39" s="4">
        <v>12.547000000000001</v>
      </c>
      <c r="BJ39" s="4">
        <v>2983.2249999999999</v>
      </c>
      <c r="BK39" s="4">
        <v>7.9379999999999997</v>
      </c>
      <c r="BL39" s="4">
        <v>1.03</v>
      </c>
      <c r="BM39" s="4">
        <v>1.3</v>
      </c>
      <c r="BN39" s="4">
        <v>2.33</v>
      </c>
      <c r="BO39" s="4">
        <v>0.81200000000000006</v>
      </c>
      <c r="BP39" s="4">
        <v>1.024</v>
      </c>
      <c r="BQ39" s="4">
        <v>1.8360000000000001</v>
      </c>
      <c r="BR39" s="4">
        <v>12.7278</v>
      </c>
      <c r="BU39" s="4">
        <v>7.08</v>
      </c>
      <c r="BW39" s="4">
        <v>615.15800000000002</v>
      </c>
      <c r="BX39" s="4">
        <v>0.23152</v>
      </c>
      <c r="BY39" s="4">
        <v>-5</v>
      </c>
      <c r="BZ39" s="4">
        <v>0.59128800000000004</v>
      </c>
      <c r="CA39" s="4">
        <v>5.6577700000000002</v>
      </c>
      <c r="CB39" s="4">
        <v>11.944018</v>
      </c>
      <c r="CC39" s="4">
        <f t="shared" si="8"/>
        <v>1.494782834</v>
      </c>
      <c r="CE39" s="4">
        <f t="shared" si="9"/>
        <v>12608.165478462752</v>
      </c>
      <c r="CF39" s="4">
        <f t="shared" si="9"/>
        <v>33.548799560219997</v>
      </c>
      <c r="CG39" s="4">
        <f t="shared" si="10"/>
        <v>7.7595862928400008</v>
      </c>
      <c r="CH39" s="4">
        <f t="shared" si="10"/>
        <v>53.792190859482005</v>
      </c>
    </row>
    <row r="40" spans="1:86">
      <c r="A40" s="2">
        <v>42439</v>
      </c>
      <c r="B40" s="29">
        <v>0.38893378472222223</v>
      </c>
      <c r="C40" s="4">
        <v>13.048</v>
      </c>
      <c r="D40" s="4">
        <v>5.33E-2</v>
      </c>
      <c r="E40" s="4" t="s">
        <v>155</v>
      </c>
      <c r="F40" s="4">
        <v>532.74743999999998</v>
      </c>
      <c r="G40" s="4">
        <v>53.5</v>
      </c>
      <c r="H40" s="4">
        <v>52.6</v>
      </c>
      <c r="I40" s="4">
        <v>1498</v>
      </c>
      <c r="K40" s="4">
        <v>3.33</v>
      </c>
      <c r="L40" s="4">
        <v>151</v>
      </c>
      <c r="M40" s="4">
        <v>0.88529999999999998</v>
      </c>
      <c r="N40" s="4">
        <v>11.5511</v>
      </c>
      <c r="O40" s="4">
        <v>4.7199999999999999E-2</v>
      </c>
      <c r="P40" s="4">
        <v>47.3324</v>
      </c>
      <c r="Q40" s="4">
        <v>46.5672</v>
      </c>
      <c r="R40" s="4">
        <v>93.9</v>
      </c>
      <c r="S40" s="4">
        <v>37.299900000000001</v>
      </c>
      <c r="T40" s="4">
        <v>36.696899999999999</v>
      </c>
      <c r="U40" s="4">
        <v>74</v>
      </c>
      <c r="V40" s="4">
        <v>1497.9755</v>
      </c>
      <c r="Y40" s="4">
        <v>133.93700000000001</v>
      </c>
      <c r="Z40" s="4">
        <v>0</v>
      </c>
      <c r="AA40" s="4">
        <v>2.9500999999999999</v>
      </c>
      <c r="AB40" s="4" t="s">
        <v>384</v>
      </c>
      <c r="AC40" s="4">
        <v>0</v>
      </c>
      <c r="AD40" s="4">
        <v>11.9</v>
      </c>
      <c r="AE40" s="4">
        <v>842</v>
      </c>
      <c r="AF40" s="4">
        <v>869</v>
      </c>
      <c r="AG40" s="4">
        <v>878</v>
      </c>
      <c r="AH40" s="4">
        <v>76</v>
      </c>
      <c r="AI40" s="4">
        <v>17.77</v>
      </c>
      <c r="AJ40" s="4">
        <v>0.41</v>
      </c>
      <c r="AK40" s="4">
        <v>985</v>
      </c>
      <c r="AL40" s="4">
        <v>-2</v>
      </c>
      <c r="AM40" s="4">
        <v>0</v>
      </c>
      <c r="AN40" s="4">
        <v>22</v>
      </c>
      <c r="AO40" s="4">
        <v>190</v>
      </c>
      <c r="AP40" s="4">
        <v>189</v>
      </c>
      <c r="AQ40" s="4">
        <v>2.7</v>
      </c>
      <c r="AR40" s="4">
        <v>195</v>
      </c>
      <c r="AS40" s="4" t="s">
        <v>155</v>
      </c>
      <c r="AT40" s="4">
        <v>2</v>
      </c>
      <c r="AU40" s="5">
        <v>0.59684027777777782</v>
      </c>
      <c r="AV40" s="4">
        <v>47.158679999999997</v>
      </c>
      <c r="AW40" s="4">
        <v>-88.484247999999994</v>
      </c>
      <c r="AX40" s="4">
        <v>311.7</v>
      </c>
      <c r="AY40" s="4">
        <v>20.5</v>
      </c>
      <c r="AZ40" s="4">
        <v>12</v>
      </c>
      <c r="BA40" s="4">
        <v>6</v>
      </c>
      <c r="BB40" s="4" t="s">
        <v>440</v>
      </c>
      <c r="BC40" s="4">
        <v>2.2908089999999999</v>
      </c>
      <c r="BD40" s="4">
        <v>1.2091909999999999</v>
      </c>
      <c r="BE40" s="4">
        <v>3.5302699999999998</v>
      </c>
      <c r="BF40" s="4">
        <v>14.063000000000001</v>
      </c>
      <c r="BG40" s="4">
        <v>15.94</v>
      </c>
      <c r="BH40" s="4">
        <v>1.1299999999999999</v>
      </c>
      <c r="BI40" s="4">
        <v>12.955</v>
      </c>
      <c r="BJ40" s="4">
        <v>2983.03</v>
      </c>
      <c r="BK40" s="4">
        <v>7.7519999999999998</v>
      </c>
      <c r="BL40" s="4">
        <v>1.28</v>
      </c>
      <c r="BM40" s="4">
        <v>1.2589999999999999</v>
      </c>
      <c r="BN40" s="4">
        <v>2.5390000000000001</v>
      </c>
      <c r="BO40" s="4">
        <v>1.0089999999999999</v>
      </c>
      <c r="BP40" s="4">
        <v>0.99199999999999999</v>
      </c>
      <c r="BQ40" s="4">
        <v>2.0009999999999999</v>
      </c>
      <c r="BR40" s="4">
        <v>12.7919</v>
      </c>
      <c r="BU40" s="4">
        <v>6.8620000000000001</v>
      </c>
      <c r="BW40" s="4">
        <v>553.95799999999997</v>
      </c>
      <c r="BX40" s="4">
        <v>0.21482399999999999</v>
      </c>
      <c r="BY40" s="4">
        <v>-5</v>
      </c>
      <c r="BZ40" s="4">
        <v>0.59371200000000002</v>
      </c>
      <c r="CA40" s="4">
        <v>5.2497619999999996</v>
      </c>
      <c r="CB40" s="4">
        <v>11.992982</v>
      </c>
      <c r="CC40" s="4">
        <f t="shared" si="8"/>
        <v>1.3869871203999999</v>
      </c>
      <c r="CE40" s="4">
        <f t="shared" si="9"/>
        <v>11698.16756152842</v>
      </c>
      <c r="CF40" s="4">
        <f t="shared" si="9"/>
        <v>30.400027802927994</v>
      </c>
      <c r="CG40" s="4">
        <f t="shared" si="10"/>
        <v>7.8470660002139994</v>
      </c>
      <c r="CH40" s="4">
        <f t="shared" si="10"/>
        <v>50.164359604266593</v>
      </c>
    </row>
    <row r="41" spans="1:86">
      <c r="A41" s="2">
        <v>42439</v>
      </c>
      <c r="B41" s="29">
        <v>0.38894535879629633</v>
      </c>
      <c r="C41" s="4">
        <v>13.226000000000001</v>
      </c>
      <c r="D41" s="4">
        <v>0.17219999999999999</v>
      </c>
      <c r="E41" s="4" t="s">
        <v>155</v>
      </c>
      <c r="F41" s="4">
        <v>1721.9718310000001</v>
      </c>
      <c r="G41" s="4">
        <v>72.900000000000006</v>
      </c>
      <c r="H41" s="4">
        <v>52</v>
      </c>
      <c r="I41" s="4">
        <v>1576.2</v>
      </c>
      <c r="K41" s="4">
        <v>2.97</v>
      </c>
      <c r="L41" s="4">
        <v>154</v>
      </c>
      <c r="M41" s="4">
        <v>0.88270000000000004</v>
      </c>
      <c r="N41" s="4">
        <v>11.6746</v>
      </c>
      <c r="O41" s="4">
        <v>0.152</v>
      </c>
      <c r="P41" s="4">
        <v>64.339799999999997</v>
      </c>
      <c r="Q41" s="4">
        <v>45.8994</v>
      </c>
      <c r="R41" s="4">
        <v>110.2</v>
      </c>
      <c r="S41" s="4">
        <v>50.702199999999998</v>
      </c>
      <c r="T41" s="4">
        <v>36.170400000000001</v>
      </c>
      <c r="U41" s="4">
        <v>86.9</v>
      </c>
      <c r="V41" s="4">
        <v>1576.2066</v>
      </c>
      <c r="Y41" s="4">
        <v>136.084</v>
      </c>
      <c r="Z41" s="4">
        <v>0</v>
      </c>
      <c r="AA41" s="4">
        <v>2.6215999999999999</v>
      </c>
      <c r="AB41" s="4" t="s">
        <v>384</v>
      </c>
      <c r="AC41" s="4">
        <v>0</v>
      </c>
      <c r="AD41" s="4">
        <v>11.8</v>
      </c>
      <c r="AE41" s="4">
        <v>842</v>
      </c>
      <c r="AF41" s="4">
        <v>868</v>
      </c>
      <c r="AG41" s="4">
        <v>878</v>
      </c>
      <c r="AH41" s="4">
        <v>76</v>
      </c>
      <c r="AI41" s="4">
        <v>17.77</v>
      </c>
      <c r="AJ41" s="4">
        <v>0.41</v>
      </c>
      <c r="AK41" s="4">
        <v>985</v>
      </c>
      <c r="AL41" s="4">
        <v>-2</v>
      </c>
      <c r="AM41" s="4">
        <v>0</v>
      </c>
      <c r="AN41" s="4">
        <v>22</v>
      </c>
      <c r="AO41" s="4">
        <v>190</v>
      </c>
      <c r="AP41" s="4">
        <v>189</v>
      </c>
      <c r="AQ41" s="4">
        <v>2.2999999999999998</v>
      </c>
      <c r="AR41" s="4">
        <v>195</v>
      </c>
      <c r="AS41" s="4" t="s">
        <v>155</v>
      </c>
      <c r="AT41" s="4">
        <v>2</v>
      </c>
      <c r="AU41" s="5">
        <v>0.59685185185185186</v>
      </c>
      <c r="AV41" s="4">
        <v>47.158765000000002</v>
      </c>
      <c r="AW41" s="4">
        <v>-88.484198000000006</v>
      </c>
      <c r="AX41" s="4">
        <v>311.60000000000002</v>
      </c>
      <c r="AY41" s="4">
        <v>20.8</v>
      </c>
      <c r="AZ41" s="4">
        <v>12</v>
      </c>
      <c r="BA41" s="4">
        <v>6</v>
      </c>
      <c r="BB41" s="4" t="s">
        <v>440</v>
      </c>
      <c r="BC41" s="4">
        <v>2.318619</v>
      </c>
      <c r="BD41" s="4">
        <v>1.03023</v>
      </c>
      <c r="BE41" s="4">
        <v>3.479079</v>
      </c>
      <c r="BF41" s="4">
        <v>14.063000000000001</v>
      </c>
      <c r="BG41" s="4">
        <v>15.59</v>
      </c>
      <c r="BH41" s="4">
        <v>1.1100000000000001</v>
      </c>
      <c r="BI41" s="4">
        <v>13.292999999999999</v>
      </c>
      <c r="BJ41" s="4">
        <v>2955.31</v>
      </c>
      <c r="BK41" s="4">
        <v>24.489000000000001</v>
      </c>
      <c r="BL41" s="4">
        <v>1.706</v>
      </c>
      <c r="BM41" s="4">
        <v>1.2170000000000001</v>
      </c>
      <c r="BN41" s="4">
        <v>2.9220000000000002</v>
      </c>
      <c r="BO41" s="4">
        <v>1.3440000000000001</v>
      </c>
      <c r="BP41" s="4">
        <v>0.95899999999999996</v>
      </c>
      <c r="BQ41" s="4">
        <v>2.3029999999999999</v>
      </c>
      <c r="BR41" s="4">
        <v>13.1938</v>
      </c>
      <c r="BU41" s="4">
        <v>6.835</v>
      </c>
      <c r="BW41" s="4">
        <v>482.53300000000002</v>
      </c>
      <c r="BX41" s="4">
        <v>0.23288800000000001</v>
      </c>
      <c r="BY41" s="4">
        <v>-5</v>
      </c>
      <c r="BZ41" s="4">
        <v>0.59399999999999997</v>
      </c>
      <c r="CA41" s="4">
        <v>5.6912000000000003</v>
      </c>
      <c r="CB41" s="4">
        <v>11.998799999999999</v>
      </c>
      <c r="CC41" s="4">
        <f t="shared" si="8"/>
        <v>1.5036150399999999</v>
      </c>
      <c r="CE41" s="4">
        <f t="shared" si="9"/>
        <v>12563.987423184</v>
      </c>
      <c r="CF41" s="4">
        <f t="shared" si="9"/>
        <v>104.1107322096</v>
      </c>
      <c r="CG41" s="4">
        <f t="shared" si="10"/>
        <v>9.7908046992000006</v>
      </c>
      <c r="CH41" s="4">
        <f t="shared" si="10"/>
        <v>56.091150256320006</v>
      </c>
    </row>
    <row r="42" spans="1:86">
      <c r="A42" s="2">
        <v>42439</v>
      </c>
      <c r="B42" s="29">
        <v>0.38895693287037036</v>
      </c>
      <c r="C42" s="4">
        <v>13.715999999999999</v>
      </c>
      <c r="D42" s="4">
        <v>0.49419999999999997</v>
      </c>
      <c r="E42" s="4" t="s">
        <v>155</v>
      </c>
      <c r="F42" s="4">
        <v>4942.4357909999999</v>
      </c>
      <c r="G42" s="4">
        <v>90.9</v>
      </c>
      <c r="H42" s="4">
        <v>46.1</v>
      </c>
      <c r="I42" s="4">
        <v>1743.1</v>
      </c>
      <c r="K42" s="4">
        <v>2.4700000000000002</v>
      </c>
      <c r="L42" s="4">
        <v>162</v>
      </c>
      <c r="M42" s="4">
        <v>0.87590000000000001</v>
      </c>
      <c r="N42" s="4">
        <v>12.013400000000001</v>
      </c>
      <c r="O42" s="4">
        <v>0.43290000000000001</v>
      </c>
      <c r="P42" s="4">
        <v>79.575000000000003</v>
      </c>
      <c r="Q42" s="4">
        <v>40.377200000000002</v>
      </c>
      <c r="R42" s="4">
        <v>120</v>
      </c>
      <c r="S42" s="4">
        <v>62.708100000000002</v>
      </c>
      <c r="T42" s="4">
        <v>31.8188</v>
      </c>
      <c r="U42" s="4">
        <v>94.5</v>
      </c>
      <c r="V42" s="4">
        <v>1743.1252999999999</v>
      </c>
      <c r="Y42" s="4">
        <v>141.47900000000001</v>
      </c>
      <c r="Z42" s="4">
        <v>0</v>
      </c>
      <c r="AA42" s="4">
        <v>2.1614</v>
      </c>
      <c r="AB42" s="4" t="s">
        <v>384</v>
      </c>
      <c r="AC42" s="4">
        <v>0</v>
      </c>
      <c r="AD42" s="4">
        <v>11.9</v>
      </c>
      <c r="AE42" s="4">
        <v>841</v>
      </c>
      <c r="AF42" s="4">
        <v>868</v>
      </c>
      <c r="AG42" s="4">
        <v>876</v>
      </c>
      <c r="AH42" s="4">
        <v>76</v>
      </c>
      <c r="AI42" s="4">
        <v>17.77</v>
      </c>
      <c r="AJ42" s="4">
        <v>0.41</v>
      </c>
      <c r="AK42" s="4">
        <v>985</v>
      </c>
      <c r="AL42" s="4">
        <v>-2</v>
      </c>
      <c r="AM42" s="4">
        <v>0</v>
      </c>
      <c r="AN42" s="4">
        <v>22</v>
      </c>
      <c r="AO42" s="4">
        <v>190</v>
      </c>
      <c r="AP42" s="4">
        <v>189</v>
      </c>
      <c r="AQ42" s="4">
        <v>2.2999999999999998</v>
      </c>
      <c r="AR42" s="4">
        <v>195</v>
      </c>
      <c r="AS42" s="4" t="s">
        <v>155</v>
      </c>
      <c r="AT42" s="4">
        <v>2</v>
      </c>
      <c r="AU42" s="5">
        <v>0.59686342592592589</v>
      </c>
      <c r="AV42" s="4">
        <v>47.158842999999997</v>
      </c>
      <c r="AW42" s="4">
        <v>-88.484144999999998</v>
      </c>
      <c r="AX42" s="4">
        <v>311.39999999999998</v>
      </c>
      <c r="AY42" s="4">
        <v>21.2</v>
      </c>
      <c r="AZ42" s="4">
        <v>12</v>
      </c>
      <c r="BA42" s="4">
        <v>5</v>
      </c>
      <c r="BB42" s="4" t="s">
        <v>441</v>
      </c>
      <c r="BC42" s="4">
        <v>1.9</v>
      </c>
      <c r="BD42" s="4">
        <v>1.1606000000000001</v>
      </c>
      <c r="BE42" s="4">
        <v>3.2</v>
      </c>
      <c r="BF42" s="4">
        <v>14.063000000000001</v>
      </c>
      <c r="BG42" s="4">
        <v>14.7</v>
      </c>
      <c r="BH42" s="4">
        <v>1.05</v>
      </c>
      <c r="BI42" s="4">
        <v>14.173</v>
      </c>
      <c r="BJ42" s="4">
        <v>2887.2310000000002</v>
      </c>
      <c r="BK42" s="4">
        <v>66.216999999999999</v>
      </c>
      <c r="BL42" s="4">
        <v>2.0030000000000001</v>
      </c>
      <c r="BM42" s="4">
        <v>1.016</v>
      </c>
      <c r="BN42" s="4">
        <v>3.0190000000000001</v>
      </c>
      <c r="BO42" s="4">
        <v>1.5780000000000001</v>
      </c>
      <c r="BP42" s="4">
        <v>0.80100000000000005</v>
      </c>
      <c r="BQ42" s="4">
        <v>2.379</v>
      </c>
      <c r="BR42" s="4">
        <v>13.8529</v>
      </c>
      <c r="BU42" s="4">
        <v>6.7460000000000004</v>
      </c>
      <c r="BW42" s="4">
        <v>377.69799999999998</v>
      </c>
      <c r="BX42" s="4">
        <v>0.240424</v>
      </c>
      <c r="BY42" s="4">
        <v>-5</v>
      </c>
      <c r="BZ42" s="4">
        <v>0.595808</v>
      </c>
      <c r="CA42" s="4">
        <v>5.8753609999999998</v>
      </c>
      <c r="CB42" s="4">
        <v>12.035322000000001</v>
      </c>
      <c r="CC42" s="4">
        <f t="shared" si="8"/>
        <v>1.5522703761999999</v>
      </c>
      <c r="CE42" s="4">
        <f t="shared" si="9"/>
        <v>12671.752738297078</v>
      </c>
      <c r="CF42" s="4">
        <f t="shared" si="9"/>
        <v>290.61943816473899</v>
      </c>
      <c r="CG42" s="4">
        <f t="shared" si="10"/>
        <v>10.441180412792999</v>
      </c>
      <c r="CH42" s="4">
        <f t="shared" si="10"/>
        <v>60.798918932484291</v>
      </c>
    </row>
    <row r="43" spans="1:86">
      <c r="A43" s="2">
        <v>42439</v>
      </c>
      <c r="B43" s="29">
        <v>0.38896850694444446</v>
      </c>
      <c r="C43" s="4">
        <v>13.797000000000001</v>
      </c>
      <c r="D43" s="4">
        <v>0.92520000000000002</v>
      </c>
      <c r="E43" s="4" t="s">
        <v>155</v>
      </c>
      <c r="F43" s="4">
        <v>9252.0698250000005</v>
      </c>
      <c r="G43" s="4">
        <v>84.8</v>
      </c>
      <c r="H43" s="4">
        <v>44.5</v>
      </c>
      <c r="I43" s="4">
        <v>1779.2</v>
      </c>
      <c r="K43" s="4">
        <v>1.93</v>
      </c>
      <c r="L43" s="4">
        <v>166</v>
      </c>
      <c r="M43" s="4">
        <v>0.87139999999999995</v>
      </c>
      <c r="N43" s="4">
        <v>12.0235</v>
      </c>
      <c r="O43" s="4">
        <v>0.80630000000000002</v>
      </c>
      <c r="P43" s="4">
        <v>73.9101</v>
      </c>
      <c r="Q43" s="4">
        <v>38.780900000000003</v>
      </c>
      <c r="R43" s="4">
        <v>112.7</v>
      </c>
      <c r="S43" s="4">
        <v>58.243899999999996</v>
      </c>
      <c r="T43" s="4">
        <v>30.5608</v>
      </c>
      <c r="U43" s="4">
        <v>88.8</v>
      </c>
      <c r="V43" s="4">
        <v>1779.2429</v>
      </c>
      <c r="Y43" s="4">
        <v>144.602</v>
      </c>
      <c r="Z43" s="4">
        <v>0</v>
      </c>
      <c r="AA43" s="4">
        <v>1.6854</v>
      </c>
      <c r="AB43" s="4" t="s">
        <v>384</v>
      </c>
      <c r="AC43" s="4">
        <v>0</v>
      </c>
      <c r="AD43" s="4">
        <v>11.9</v>
      </c>
      <c r="AE43" s="4">
        <v>840</v>
      </c>
      <c r="AF43" s="4">
        <v>868</v>
      </c>
      <c r="AG43" s="4">
        <v>876</v>
      </c>
      <c r="AH43" s="4">
        <v>76</v>
      </c>
      <c r="AI43" s="4">
        <v>17.77</v>
      </c>
      <c r="AJ43" s="4">
        <v>0.41</v>
      </c>
      <c r="AK43" s="4">
        <v>985</v>
      </c>
      <c r="AL43" s="4">
        <v>-2</v>
      </c>
      <c r="AM43" s="4">
        <v>0</v>
      </c>
      <c r="AN43" s="4">
        <v>22</v>
      </c>
      <c r="AO43" s="4">
        <v>190</v>
      </c>
      <c r="AP43" s="4">
        <v>188.1</v>
      </c>
      <c r="AQ43" s="4">
        <v>2.4</v>
      </c>
      <c r="AR43" s="4">
        <v>195</v>
      </c>
      <c r="AS43" s="4" t="s">
        <v>155</v>
      </c>
      <c r="AT43" s="4">
        <v>2</v>
      </c>
      <c r="AU43" s="5">
        <v>0.59687499999999993</v>
      </c>
      <c r="AV43" s="4">
        <v>47.158929999999998</v>
      </c>
      <c r="AW43" s="4">
        <v>-88.484110000000001</v>
      </c>
      <c r="AX43" s="4">
        <v>311.3</v>
      </c>
      <c r="AY43" s="4">
        <v>22.7</v>
      </c>
      <c r="AZ43" s="4">
        <v>12</v>
      </c>
      <c r="BA43" s="4">
        <v>5</v>
      </c>
      <c r="BB43" s="4" t="s">
        <v>441</v>
      </c>
      <c r="BC43" s="4">
        <v>1.6576</v>
      </c>
      <c r="BD43" s="4">
        <v>1.3</v>
      </c>
      <c r="BE43" s="4">
        <v>2.8060999999999998</v>
      </c>
      <c r="BF43" s="4">
        <v>14.063000000000001</v>
      </c>
      <c r="BG43" s="4">
        <v>14.17</v>
      </c>
      <c r="BH43" s="4">
        <v>1.01</v>
      </c>
      <c r="BI43" s="4">
        <v>14.752000000000001</v>
      </c>
      <c r="BJ43" s="4">
        <v>2803.3879999999999</v>
      </c>
      <c r="BK43" s="4">
        <v>119.648</v>
      </c>
      <c r="BL43" s="4">
        <v>1.8049999999999999</v>
      </c>
      <c r="BM43" s="4">
        <v>0.94699999999999995</v>
      </c>
      <c r="BN43" s="4">
        <v>2.7519999999999998</v>
      </c>
      <c r="BO43" s="4">
        <v>1.4219999999999999</v>
      </c>
      <c r="BP43" s="4">
        <v>0.746</v>
      </c>
      <c r="BQ43" s="4">
        <v>2.1680000000000001</v>
      </c>
      <c r="BR43" s="4">
        <v>13.717700000000001</v>
      </c>
      <c r="BU43" s="4">
        <v>6.6890000000000001</v>
      </c>
      <c r="BW43" s="4">
        <v>285.72199999999998</v>
      </c>
      <c r="BX43" s="4">
        <v>0.25184800000000002</v>
      </c>
      <c r="BY43" s="4">
        <v>-5</v>
      </c>
      <c r="BZ43" s="4">
        <v>0.59509599999999996</v>
      </c>
      <c r="CA43" s="4">
        <v>6.1545360000000002</v>
      </c>
      <c r="CB43" s="4">
        <v>12.020939</v>
      </c>
      <c r="CC43" s="4">
        <f t="shared" si="8"/>
        <v>1.6260284112000001</v>
      </c>
      <c r="CE43" s="4">
        <f t="shared" si="9"/>
        <v>12888.403618872097</v>
      </c>
      <c r="CF43" s="4">
        <f t="shared" si="9"/>
        <v>550.07430872601594</v>
      </c>
      <c r="CG43" s="4">
        <f t="shared" si="10"/>
        <v>9.9672464338560012</v>
      </c>
      <c r="CH43" s="4">
        <f t="shared" si="10"/>
        <v>63.066280629938404</v>
      </c>
    </row>
    <row r="44" spans="1:86">
      <c r="A44" s="2">
        <v>42439</v>
      </c>
      <c r="B44" s="29">
        <v>0.3889800810185185</v>
      </c>
      <c r="C44" s="4">
        <v>13.772</v>
      </c>
      <c r="D44" s="4">
        <v>0.43890000000000001</v>
      </c>
      <c r="E44" s="4" t="s">
        <v>155</v>
      </c>
      <c r="F44" s="4">
        <v>4389.2269329999999</v>
      </c>
      <c r="G44" s="4">
        <v>58.1</v>
      </c>
      <c r="H44" s="4">
        <v>39.700000000000003</v>
      </c>
      <c r="I44" s="4">
        <v>1719.4</v>
      </c>
      <c r="K44" s="4">
        <v>1.18</v>
      </c>
      <c r="L44" s="4">
        <v>161</v>
      </c>
      <c r="M44" s="4">
        <v>0.87590000000000001</v>
      </c>
      <c r="N44" s="4">
        <v>12.063599999999999</v>
      </c>
      <c r="O44" s="4">
        <v>0.38450000000000001</v>
      </c>
      <c r="P44" s="4">
        <v>50.8797</v>
      </c>
      <c r="Q44" s="4">
        <v>34.800600000000003</v>
      </c>
      <c r="R44" s="4">
        <v>85.7</v>
      </c>
      <c r="S44" s="4">
        <v>40.095100000000002</v>
      </c>
      <c r="T44" s="4">
        <v>27.424099999999999</v>
      </c>
      <c r="U44" s="4">
        <v>67.5</v>
      </c>
      <c r="V44" s="4">
        <v>1719.3897999999999</v>
      </c>
      <c r="Y44" s="4">
        <v>141.06100000000001</v>
      </c>
      <c r="Z44" s="4">
        <v>0</v>
      </c>
      <c r="AA44" s="4">
        <v>1.0371999999999999</v>
      </c>
      <c r="AB44" s="4" t="s">
        <v>384</v>
      </c>
      <c r="AC44" s="4">
        <v>0</v>
      </c>
      <c r="AD44" s="4">
        <v>11.8</v>
      </c>
      <c r="AE44" s="4">
        <v>841</v>
      </c>
      <c r="AF44" s="4">
        <v>867</v>
      </c>
      <c r="AG44" s="4">
        <v>876</v>
      </c>
      <c r="AH44" s="4">
        <v>76</v>
      </c>
      <c r="AI44" s="4">
        <v>17.77</v>
      </c>
      <c r="AJ44" s="4">
        <v>0.41</v>
      </c>
      <c r="AK44" s="4">
        <v>985</v>
      </c>
      <c r="AL44" s="4">
        <v>-2</v>
      </c>
      <c r="AM44" s="4">
        <v>0</v>
      </c>
      <c r="AN44" s="4">
        <v>22</v>
      </c>
      <c r="AO44" s="4">
        <v>190</v>
      </c>
      <c r="AP44" s="4">
        <v>188</v>
      </c>
      <c r="AQ44" s="4">
        <v>2.2999999999999998</v>
      </c>
      <c r="AR44" s="4">
        <v>195</v>
      </c>
      <c r="AS44" s="4" t="s">
        <v>155</v>
      </c>
      <c r="AT44" s="4">
        <v>2</v>
      </c>
      <c r="AU44" s="5">
        <v>0.59688657407407408</v>
      </c>
      <c r="AV44" s="4">
        <v>47.159022999999998</v>
      </c>
      <c r="AW44" s="4">
        <v>-88.484095999999994</v>
      </c>
      <c r="AX44" s="4">
        <v>311.2</v>
      </c>
      <c r="AY44" s="4">
        <v>24.7</v>
      </c>
      <c r="AZ44" s="4">
        <v>12</v>
      </c>
      <c r="BA44" s="4">
        <v>8</v>
      </c>
      <c r="BB44" s="4" t="s">
        <v>442</v>
      </c>
      <c r="BC44" s="4">
        <v>1.1000000000000001</v>
      </c>
      <c r="BD44" s="4">
        <v>1.3</v>
      </c>
      <c r="BE44" s="4">
        <v>1.8696999999999999</v>
      </c>
      <c r="BF44" s="4">
        <v>14.063000000000001</v>
      </c>
      <c r="BG44" s="4">
        <v>14.71</v>
      </c>
      <c r="BH44" s="4">
        <v>1.05</v>
      </c>
      <c r="BI44" s="4">
        <v>14.163</v>
      </c>
      <c r="BJ44" s="4">
        <v>2899.4349999999999</v>
      </c>
      <c r="BK44" s="4">
        <v>58.813000000000002</v>
      </c>
      <c r="BL44" s="4">
        <v>1.2809999999999999</v>
      </c>
      <c r="BM44" s="4">
        <v>0.876</v>
      </c>
      <c r="BN44" s="4">
        <v>2.157</v>
      </c>
      <c r="BO44" s="4">
        <v>1.0089999999999999</v>
      </c>
      <c r="BP44" s="4">
        <v>0.69</v>
      </c>
      <c r="BQ44" s="4">
        <v>1.6990000000000001</v>
      </c>
      <c r="BR44" s="4">
        <v>13.664899999999999</v>
      </c>
      <c r="BU44" s="4">
        <v>6.7270000000000003</v>
      </c>
      <c r="BW44" s="4">
        <v>181.26499999999999</v>
      </c>
      <c r="BX44" s="4">
        <v>0.204184</v>
      </c>
      <c r="BY44" s="4">
        <v>-5</v>
      </c>
      <c r="BZ44" s="4">
        <v>0.59319200000000005</v>
      </c>
      <c r="CA44" s="4">
        <v>4.9897460000000002</v>
      </c>
      <c r="CB44" s="4">
        <v>11.982478</v>
      </c>
      <c r="CC44" s="4">
        <f t="shared" si="8"/>
        <v>1.3182908931999999</v>
      </c>
      <c r="CE44" s="4">
        <f t="shared" si="9"/>
        <v>10807.180812551971</v>
      </c>
      <c r="CF44" s="4">
        <f t="shared" si="9"/>
        <v>219.21606282900601</v>
      </c>
      <c r="CG44" s="4">
        <f t="shared" si="10"/>
        <v>6.3327511051380014</v>
      </c>
      <c r="CH44" s="4">
        <f t="shared" si="10"/>
        <v>50.9337319462038</v>
      </c>
    </row>
    <row r="45" spans="1:86">
      <c r="A45" s="2">
        <v>42439</v>
      </c>
      <c r="B45" s="29">
        <v>0.38899165509259265</v>
      </c>
      <c r="C45" s="4">
        <v>13.754</v>
      </c>
      <c r="D45" s="4">
        <v>0.1958</v>
      </c>
      <c r="E45" s="4" t="s">
        <v>155</v>
      </c>
      <c r="F45" s="4">
        <v>1958.1604540000001</v>
      </c>
      <c r="G45" s="4">
        <v>62.5</v>
      </c>
      <c r="H45" s="4">
        <v>37.6</v>
      </c>
      <c r="I45" s="4">
        <v>1622.2</v>
      </c>
      <c r="K45" s="4">
        <v>0.7</v>
      </c>
      <c r="L45" s="4">
        <v>147</v>
      </c>
      <c r="M45" s="4">
        <v>0.87839999999999996</v>
      </c>
      <c r="N45" s="4">
        <v>12.081300000000001</v>
      </c>
      <c r="O45" s="4">
        <v>0.17199999999999999</v>
      </c>
      <c r="P45" s="4">
        <v>54.8962</v>
      </c>
      <c r="Q45" s="4">
        <v>32.988399999999999</v>
      </c>
      <c r="R45" s="4">
        <v>87.9</v>
      </c>
      <c r="S45" s="4">
        <v>43.260199999999998</v>
      </c>
      <c r="T45" s="4">
        <v>25.995999999999999</v>
      </c>
      <c r="U45" s="4">
        <v>69.3</v>
      </c>
      <c r="V45" s="4">
        <v>1622.1501000000001</v>
      </c>
      <c r="Y45" s="4">
        <v>129.226</v>
      </c>
      <c r="Z45" s="4">
        <v>0</v>
      </c>
      <c r="AA45" s="4">
        <v>0.6149</v>
      </c>
      <c r="AB45" s="4" t="s">
        <v>384</v>
      </c>
      <c r="AC45" s="4">
        <v>0</v>
      </c>
      <c r="AD45" s="4">
        <v>11.9</v>
      </c>
      <c r="AE45" s="4">
        <v>841</v>
      </c>
      <c r="AF45" s="4">
        <v>867</v>
      </c>
      <c r="AG45" s="4">
        <v>875</v>
      </c>
      <c r="AH45" s="4">
        <v>76</v>
      </c>
      <c r="AI45" s="4">
        <v>17.77</v>
      </c>
      <c r="AJ45" s="4">
        <v>0.41</v>
      </c>
      <c r="AK45" s="4">
        <v>985</v>
      </c>
      <c r="AL45" s="4">
        <v>-2</v>
      </c>
      <c r="AM45" s="4">
        <v>0</v>
      </c>
      <c r="AN45" s="4">
        <v>22</v>
      </c>
      <c r="AO45" s="4">
        <v>190</v>
      </c>
      <c r="AP45" s="4">
        <v>188.9</v>
      </c>
      <c r="AQ45" s="4">
        <v>2.6</v>
      </c>
      <c r="AR45" s="4">
        <v>195</v>
      </c>
      <c r="AS45" s="4" t="s">
        <v>155</v>
      </c>
      <c r="AT45" s="4">
        <v>2</v>
      </c>
      <c r="AU45" s="5">
        <v>0.59689814814814812</v>
      </c>
      <c r="AV45" s="4">
        <v>47.159126000000001</v>
      </c>
      <c r="AW45" s="4">
        <v>-88.484095999999994</v>
      </c>
      <c r="AX45" s="4">
        <v>311</v>
      </c>
      <c r="AY45" s="4">
        <v>26</v>
      </c>
      <c r="AZ45" s="4">
        <v>12</v>
      </c>
      <c r="BA45" s="4">
        <v>9</v>
      </c>
      <c r="BB45" s="4" t="s">
        <v>433</v>
      </c>
      <c r="BC45" s="4">
        <v>1.1606000000000001</v>
      </c>
      <c r="BD45" s="4">
        <v>1.2091000000000001</v>
      </c>
      <c r="BE45" s="4">
        <v>1.8303</v>
      </c>
      <c r="BF45" s="4">
        <v>14.063000000000001</v>
      </c>
      <c r="BG45" s="4">
        <v>15.01</v>
      </c>
      <c r="BH45" s="4">
        <v>1.07</v>
      </c>
      <c r="BI45" s="4">
        <v>13.843999999999999</v>
      </c>
      <c r="BJ45" s="4">
        <v>2951.6779999999999</v>
      </c>
      <c r="BK45" s="4">
        <v>26.747</v>
      </c>
      <c r="BL45" s="4">
        <v>1.405</v>
      </c>
      <c r="BM45" s="4">
        <v>0.84399999999999997</v>
      </c>
      <c r="BN45" s="4">
        <v>2.2490000000000001</v>
      </c>
      <c r="BO45" s="4">
        <v>1.107</v>
      </c>
      <c r="BP45" s="4">
        <v>0.66500000000000004</v>
      </c>
      <c r="BQ45" s="4">
        <v>1.772</v>
      </c>
      <c r="BR45" s="4">
        <v>13.1052</v>
      </c>
      <c r="BU45" s="4">
        <v>6.2640000000000002</v>
      </c>
      <c r="BW45" s="4">
        <v>109.229</v>
      </c>
      <c r="BX45" s="4">
        <v>0.156554</v>
      </c>
      <c r="BY45" s="4">
        <v>-5</v>
      </c>
      <c r="BZ45" s="4">
        <v>0.59661200000000003</v>
      </c>
      <c r="CA45" s="4">
        <v>3.8257989999999999</v>
      </c>
      <c r="CB45" s="4">
        <v>12.05157</v>
      </c>
      <c r="CC45" s="4">
        <f t="shared" si="8"/>
        <v>1.0107760958000001</v>
      </c>
      <c r="CE45" s="4">
        <f t="shared" si="9"/>
        <v>8435.5174753193332</v>
      </c>
      <c r="CF45" s="4">
        <f t="shared" si="9"/>
        <v>76.439498452191003</v>
      </c>
      <c r="CG45" s="4">
        <f t="shared" si="10"/>
        <v>5.064148923516</v>
      </c>
      <c r="CH45" s="4">
        <f t="shared" si="10"/>
        <v>37.452982207935598</v>
      </c>
    </row>
    <row r="46" spans="1:86">
      <c r="A46" s="2">
        <v>42439</v>
      </c>
      <c r="B46" s="29">
        <v>0.38900322916666669</v>
      </c>
      <c r="C46" s="4">
        <v>13.821999999999999</v>
      </c>
      <c r="D46" s="4">
        <v>0.38729999999999998</v>
      </c>
      <c r="E46" s="4" t="s">
        <v>155</v>
      </c>
      <c r="F46" s="4">
        <v>3872.8249999999998</v>
      </c>
      <c r="G46" s="4">
        <v>73.400000000000006</v>
      </c>
      <c r="H46" s="4">
        <v>37.5</v>
      </c>
      <c r="I46" s="4">
        <v>1710.4</v>
      </c>
      <c r="K46" s="4">
        <v>0.77</v>
      </c>
      <c r="L46" s="4">
        <v>153</v>
      </c>
      <c r="M46" s="4">
        <v>0.876</v>
      </c>
      <c r="N46" s="4">
        <v>12.1081</v>
      </c>
      <c r="O46" s="4">
        <v>0.33929999999999999</v>
      </c>
      <c r="P46" s="4">
        <v>64.28</v>
      </c>
      <c r="Q46" s="4">
        <v>32.850999999999999</v>
      </c>
      <c r="R46" s="4">
        <v>97.1</v>
      </c>
      <c r="S46" s="4">
        <v>50.655099999999997</v>
      </c>
      <c r="T46" s="4">
        <v>25.887799999999999</v>
      </c>
      <c r="U46" s="4">
        <v>76.5</v>
      </c>
      <c r="V46" s="4">
        <v>1710.3543999999999</v>
      </c>
      <c r="Y46" s="4">
        <v>134.143</v>
      </c>
      <c r="Z46" s="4">
        <v>0</v>
      </c>
      <c r="AA46" s="4">
        <v>0.67669999999999997</v>
      </c>
      <c r="AB46" s="4" t="s">
        <v>384</v>
      </c>
      <c r="AC46" s="4">
        <v>0</v>
      </c>
      <c r="AD46" s="4">
        <v>11.8</v>
      </c>
      <c r="AE46" s="4">
        <v>841</v>
      </c>
      <c r="AF46" s="4">
        <v>868</v>
      </c>
      <c r="AG46" s="4">
        <v>876</v>
      </c>
      <c r="AH46" s="4">
        <v>76</v>
      </c>
      <c r="AI46" s="4">
        <v>17.77</v>
      </c>
      <c r="AJ46" s="4">
        <v>0.41</v>
      </c>
      <c r="AK46" s="4">
        <v>985</v>
      </c>
      <c r="AL46" s="4">
        <v>-2</v>
      </c>
      <c r="AM46" s="4">
        <v>0</v>
      </c>
      <c r="AN46" s="4">
        <v>22</v>
      </c>
      <c r="AO46" s="4">
        <v>190</v>
      </c>
      <c r="AP46" s="4">
        <v>189</v>
      </c>
      <c r="AQ46" s="4">
        <v>2.2999999999999998</v>
      </c>
      <c r="AR46" s="4">
        <v>195</v>
      </c>
      <c r="AS46" s="4" t="s">
        <v>155</v>
      </c>
      <c r="AT46" s="4">
        <v>2</v>
      </c>
      <c r="AU46" s="5">
        <v>0.59690972222222227</v>
      </c>
      <c r="AV46" s="4">
        <v>47.159236</v>
      </c>
      <c r="AW46" s="4">
        <v>-88.484104000000002</v>
      </c>
      <c r="AX46" s="4">
        <v>310.89999999999998</v>
      </c>
      <c r="AY46" s="4">
        <v>26.2</v>
      </c>
      <c r="AZ46" s="4">
        <v>12</v>
      </c>
      <c r="BA46" s="4">
        <v>9</v>
      </c>
      <c r="BB46" s="4" t="s">
        <v>433</v>
      </c>
      <c r="BC46" s="4">
        <v>1.3303</v>
      </c>
      <c r="BD46" s="4">
        <v>1</v>
      </c>
      <c r="BE46" s="4">
        <v>1.9302999999999999</v>
      </c>
      <c r="BF46" s="4">
        <v>14.063000000000001</v>
      </c>
      <c r="BG46" s="4">
        <v>14.72</v>
      </c>
      <c r="BH46" s="4">
        <v>1.05</v>
      </c>
      <c r="BI46" s="4">
        <v>14.151999999999999</v>
      </c>
      <c r="BJ46" s="4">
        <v>2910.5030000000002</v>
      </c>
      <c r="BK46" s="4">
        <v>51.905999999999999</v>
      </c>
      <c r="BL46" s="4">
        <v>1.6180000000000001</v>
      </c>
      <c r="BM46" s="4">
        <v>0.82699999999999996</v>
      </c>
      <c r="BN46" s="4">
        <v>2.4449999999999998</v>
      </c>
      <c r="BO46" s="4">
        <v>1.2749999999999999</v>
      </c>
      <c r="BP46" s="4">
        <v>0.65200000000000002</v>
      </c>
      <c r="BQ46" s="4">
        <v>1.927</v>
      </c>
      <c r="BR46" s="4">
        <v>13.594900000000001</v>
      </c>
      <c r="BU46" s="4">
        <v>6.3970000000000002</v>
      </c>
      <c r="BW46" s="4">
        <v>118.276</v>
      </c>
      <c r="BX46" s="4">
        <v>0.17007800000000001</v>
      </c>
      <c r="BY46" s="4">
        <v>-5</v>
      </c>
      <c r="BZ46" s="4">
        <v>0.59519200000000005</v>
      </c>
      <c r="CA46" s="4">
        <v>4.1562830000000002</v>
      </c>
      <c r="CB46" s="4">
        <v>12.022881999999999</v>
      </c>
      <c r="CC46" s="4">
        <f t="shared" si="8"/>
        <v>1.0980899686000001</v>
      </c>
      <c r="CE46" s="4">
        <f t="shared" si="9"/>
        <v>9036.3649828407033</v>
      </c>
      <c r="CF46" s="4">
        <f t="shared" si="9"/>
        <v>161.154810972306</v>
      </c>
      <c r="CG46" s="4">
        <f t="shared" si="10"/>
        <v>5.9828405337269999</v>
      </c>
      <c r="CH46" s="4">
        <f t="shared" si="10"/>
        <v>42.208676062254902</v>
      </c>
    </row>
    <row r="47" spans="1:86">
      <c r="A47" s="2">
        <v>42439</v>
      </c>
      <c r="B47" s="29">
        <v>0.38901480324074073</v>
      </c>
      <c r="C47" s="4">
        <v>14.021000000000001</v>
      </c>
      <c r="D47" s="4">
        <v>0.47449999999999998</v>
      </c>
      <c r="E47" s="4" t="s">
        <v>155</v>
      </c>
      <c r="F47" s="4">
        <v>4744.5155709999999</v>
      </c>
      <c r="G47" s="4">
        <v>95.2</v>
      </c>
      <c r="H47" s="4">
        <v>37.5</v>
      </c>
      <c r="I47" s="4">
        <v>1952</v>
      </c>
      <c r="K47" s="4">
        <v>1</v>
      </c>
      <c r="L47" s="4">
        <v>156</v>
      </c>
      <c r="M47" s="4">
        <v>0.87350000000000005</v>
      </c>
      <c r="N47" s="4">
        <v>12.2475</v>
      </c>
      <c r="O47" s="4">
        <v>0.41439999999999999</v>
      </c>
      <c r="P47" s="4">
        <v>83.138900000000007</v>
      </c>
      <c r="Q47" s="4">
        <v>32.756999999999998</v>
      </c>
      <c r="R47" s="4">
        <v>115.9</v>
      </c>
      <c r="S47" s="4">
        <v>65.516499999999994</v>
      </c>
      <c r="T47" s="4">
        <v>25.813800000000001</v>
      </c>
      <c r="U47" s="4">
        <v>91.3</v>
      </c>
      <c r="V47" s="4">
        <v>1951.9772</v>
      </c>
      <c r="Y47" s="4">
        <v>136.29499999999999</v>
      </c>
      <c r="Z47" s="4">
        <v>0</v>
      </c>
      <c r="AA47" s="4">
        <v>0.87350000000000005</v>
      </c>
      <c r="AB47" s="4" t="s">
        <v>384</v>
      </c>
      <c r="AC47" s="4">
        <v>0</v>
      </c>
      <c r="AD47" s="4">
        <v>11.8</v>
      </c>
      <c r="AE47" s="4">
        <v>841</v>
      </c>
      <c r="AF47" s="4">
        <v>868</v>
      </c>
      <c r="AG47" s="4">
        <v>876</v>
      </c>
      <c r="AH47" s="4">
        <v>76</v>
      </c>
      <c r="AI47" s="4">
        <v>17.77</v>
      </c>
      <c r="AJ47" s="4">
        <v>0.41</v>
      </c>
      <c r="AK47" s="4">
        <v>985</v>
      </c>
      <c r="AL47" s="4">
        <v>-2</v>
      </c>
      <c r="AM47" s="4">
        <v>0</v>
      </c>
      <c r="AN47" s="4">
        <v>22</v>
      </c>
      <c r="AO47" s="4">
        <v>190</v>
      </c>
      <c r="AP47" s="4">
        <v>189</v>
      </c>
      <c r="AQ47" s="4">
        <v>2.4</v>
      </c>
      <c r="AR47" s="4">
        <v>195</v>
      </c>
      <c r="AS47" s="4" t="s">
        <v>155</v>
      </c>
      <c r="AT47" s="4">
        <v>2</v>
      </c>
      <c r="AU47" s="5">
        <v>0.59692129629629631</v>
      </c>
      <c r="AV47" s="4">
        <v>47.159343999999997</v>
      </c>
      <c r="AW47" s="4">
        <v>-88.484108000000006</v>
      </c>
      <c r="AX47" s="4">
        <v>311</v>
      </c>
      <c r="AY47" s="4">
        <v>26.4</v>
      </c>
      <c r="AZ47" s="4">
        <v>12</v>
      </c>
      <c r="BA47" s="4">
        <v>10</v>
      </c>
      <c r="BB47" s="4" t="s">
        <v>436</v>
      </c>
      <c r="BC47" s="4">
        <v>1.4605999999999999</v>
      </c>
      <c r="BD47" s="4">
        <v>1.0909</v>
      </c>
      <c r="BE47" s="4">
        <v>2.0909</v>
      </c>
      <c r="BF47" s="4">
        <v>14.063000000000001</v>
      </c>
      <c r="BG47" s="4">
        <v>14.41</v>
      </c>
      <c r="BH47" s="4">
        <v>1.02</v>
      </c>
      <c r="BI47" s="4">
        <v>14.478999999999999</v>
      </c>
      <c r="BJ47" s="4">
        <v>2889.1729999999998</v>
      </c>
      <c r="BK47" s="4">
        <v>62.225999999999999</v>
      </c>
      <c r="BL47" s="4">
        <v>2.0539999999999998</v>
      </c>
      <c r="BM47" s="4">
        <v>0.80900000000000005</v>
      </c>
      <c r="BN47" s="4">
        <v>2.863</v>
      </c>
      <c r="BO47" s="4">
        <v>1.619</v>
      </c>
      <c r="BP47" s="4">
        <v>0.63800000000000001</v>
      </c>
      <c r="BQ47" s="4">
        <v>2.2559999999999998</v>
      </c>
      <c r="BR47" s="4">
        <v>15.2264</v>
      </c>
      <c r="BU47" s="4">
        <v>6.3789999999999996</v>
      </c>
      <c r="BW47" s="4">
        <v>149.83000000000001</v>
      </c>
      <c r="BX47" s="4">
        <v>0.264208</v>
      </c>
      <c r="BY47" s="4">
        <v>-5</v>
      </c>
      <c r="BZ47" s="4">
        <v>0.59499999999999997</v>
      </c>
      <c r="CA47" s="4">
        <v>6.4565830000000002</v>
      </c>
      <c r="CB47" s="4">
        <v>12.019</v>
      </c>
      <c r="CC47" s="4">
        <f t="shared" si="8"/>
        <v>1.7058292286000001</v>
      </c>
      <c r="CE47" s="4">
        <f t="shared" si="9"/>
        <v>13934.676401066672</v>
      </c>
      <c r="CF47" s="4">
        <f t="shared" si="9"/>
        <v>300.12019831722603</v>
      </c>
      <c r="CG47" s="4">
        <f t="shared" si="10"/>
        <v>10.880840282255999</v>
      </c>
      <c r="CH47" s="4">
        <f t="shared" si="10"/>
        <v>73.437954997226399</v>
      </c>
    </row>
    <row r="48" spans="1:86">
      <c r="A48" s="2">
        <v>42439</v>
      </c>
      <c r="B48" s="29">
        <v>0.38902637731481482</v>
      </c>
      <c r="C48" s="4">
        <v>14.038</v>
      </c>
      <c r="D48" s="4">
        <v>0.22470000000000001</v>
      </c>
      <c r="E48" s="4" t="s">
        <v>155</v>
      </c>
      <c r="F48" s="4">
        <v>2247.178457</v>
      </c>
      <c r="G48" s="4">
        <v>153.30000000000001</v>
      </c>
      <c r="H48" s="4">
        <v>37.5</v>
      </c>
      <c r="I48" s="4">
        <v>1959</v>
      </c>
      <c r="K48" s="4">
        <v>0.87</v>
      </c>
      <c r="L48" s="4">
        <v>156</v>
      </c>
      <c r="M48" s="4">
        <v>0.87560000000000004</v>
      </c>
      <c r="N48" s="4">
        <v>12.2913</v>
      </c>
      <c r="O48" s="4">
        <v>0.1968</v>
      </c>
      <c r="P48" s="4">
        <v>134.26949999999999</v>
      </c>
      <c r="Q48" s="4">
        <v>32.8352</v>
      </c>
      <c r="R48" s="4">
        <v>167.1</v>
      </c>
      <c r="S48" s="4">
        <v>105.80929999999999</v>
      </c>
      <c r="T48" s="4">
        <v>25.875399999999999</v>
      </c>
      <c r="U48" s="4">
        <v>131.69999999999999</v>
      </c>
      <c r="V48" s="4">
        <v>1959.0250000000001</v>
      </c>
      <c r="Y48" s="4">
        <v>136.755</v>
      </c>
      <c r="Z48" s="4">
        <v>0</v>
      </c>
      <c r="AA48" s="4">
        <v>0.75900000000000001</v>
      </c>
      <c r="AB48" s="4" t="s">
        <v>384</v>
      </c>
      <c r="AC48" s="4">
        <v>0</v>
      </c>
      <c r="AD48" s="4">
        <v>11.9</v>
      </c>
      <c r="AE48" s="4">
        <v>840</v>
      </c>
      <c r="AF48" s="4">
        <v>867</v>
      </c>
      <c r="AG48" s="4">
        <v>876</v>
      </c>
      <c r="AH48" s="4">
        <v>76</v>
      </c>
      <c r="AI48" s="4">
        <v>17.77</v>
      </c>
      <c r="AJ48" s="4">
        <v>0.41</v>
      </c>
      <c r="AK48" s="4">
        <v>985</v>
      </c>
      <c r="AL48" s="4">
        <v>-2</v>
      </c>
      <c r="AM48" s="4">
        <v>0</v>
      </c>
      <c r="AN48" s="4">
        <v>22</v>
      </c>
      <c r="AO48" s="4">
        <v>190</v>
      </c>
      <c r="AP48" s="4">
        <v>189</v>
      </c>
      <c r="AQ48" s="4">
        <v>2.5</v>
      </c>
      <c r="AR48" s="4">
        <v>195</v>
      </c>
      <c r="AS48" s="4" t="s">
        <v>155</v>
      </c>
      <c r="AT48" s="4">
        <v>2</v>
      </c>
      <c r="AU48" s="5">
        <v>0.59693287037037035</v>
      </c>
      <c r="AV48" s="4">
        <v>47.159447999999998</v>
      </c>
      <c r="AW48" s="4">
        <v>-88.484119000000007</v>
      </c>
      <c r="AX48" s="4">
        <v>311.3</v>
      </c>
      <c r="AY48" s="4">
        <v>26.1</v>
      </c>
      <c r="AZ48" s="4">
        <v>12</v>
      </c>
      <c r="BA48" s="4">
        <v>10</v>
      </c>
      <c r="BB48" s="4" t="s">
        <v>436</v>
      </c>
      <c r="BC48" s="4">
        <v>1.6606000000000001</v>
      </c>
      <c r="BD48" s="4">
        <v>1.3606</v>
      </c>
      <c r="BE48" s="4">
        <v>2.3908999999999998</v>
      </c>
      <c r="BF48" s="4">
        <v>14.063000000000001</v>
      </c>
      <c r="BG48" s="4">
        <v>14.66</v>
      </c>
      <c r="BH48" s="4">
        <v>1.04</v>
      </c>
      <c r="BI48" s="4">
        <v>14.207000000000001</v>
      </c>
      <c r="BJ48" s="4">
        <v>2939.2280000000001</v>
      </c>
      <c r="BK48" s="4">
        <v>29.946999999999999</v>
      </c>
      <c r="BL48" s="4">
        <v>3.3620000000000001</v>
      </c>
      <c r="BM48" s="4">
        <v>0.82199999999999995</v>
      </c>
      <c r="BN48" s="4">
        <v>4.1849999999999996</v>
      </c>
      <c r="BO48" s="4">
        <v>2.65</v>
      </c>
      <c r="BP48" s="4">
        <v>0.64800000000000002</v>
      </c>
      <c r="BQ48" s="4">
        <v>3.298</v>
      </c>
      <c r="BR48" s="4">
        <v>15.4907</v>
      </c>
      <c r="BU48" s="4">
        <v>6.4880000000000004</v>
      </c>
      <c r="BW48" s="4">
        <v>131.96799999999999</v>
      </c>
      <c r="BX48" s="4">
        <v>0.34993600000000002</v>
      </c>
      <c r="BY48" s="4">
        <v>-5</v>
      </c>
      <c r="BZ48" s="4">
        <v>0.59680800000000001</v>
      </c>
      <c r="CA48" s="4">
        <v>8.5515609999999995</v>
      </c>
      <c r="CB48" s="4">
        <v>12.055522</v>
      </c>
      <c r="CC48" s="4">
        <f t="shared" si="8"/>
        <v>2.2593224161999999</v>
      </c>
      <c r="CE48" s="4">
        <f t="shared" si="9"/>
        <v>18775.835688576277</v>
      </c>
      <c r="CF48" s="4">
        <f t="shared" si="9"/>
        <v>191.30191715844902</v>
      </c>
      <c r="CG48" s="4">
        <f t="shared" si="10"/>
        <v>21.067676988965999</v>
      </c>
      <c r="CH48" s="4">
        <f t="shared" si="10"/>
        <v>98.954840489076901</v>
      </c>
    </row>
    <row r="49" spans="1:86">
      <c r="A49" s="2">
        <v>42439</v>
      </c>
      <c r="B49" s="29">
        <v>0.38903795138888886</v>
      </c>
      <c r="C49" s="4">
        <v>13.945</v>
      </c>
      <c r="D49" s="4">
        <v>0.1071</v>
      </c>
      <c r="E49" s="4" t="s">
        <v>155</v>
      </c>
      <c r="F49" s="4">
        <v>1070.719237</v>
      </c>
      <c r="G49" s="4">
        <v>291.2</v>
      </c>
      <c r="H49" s="4">
        <v>37.4</v>
      </c>
      <c r="I49" s="4">
        <v>1895.6</v>
      </c>
      <c r="K49" s="4">
        <v>0.6</v>
      </c>
      <c r="L49" s="4">
        <v>148</v>
      </c>
      <c r="M49" s="4">
        <v>0.87739999999999996</v>
      </c>
      <c r="N49" s="4">
        <v>12.2356</v>
      </c>
      <c r="O49" s="4">
        <v>9.3899999999999997E-2</v>
      </c>
      <c r="P49" s="4">
        <v>255.47309999999999</v>
      </c>
      <c r="Q49" s="4">
        <v>32.776699999999998</v>
      </c>
      <c r="R49" s="4">
        <v>288.2</v>
      </c>
      <c r="S49" s="4">
        <v>201.33449999999999</v>
      </c>
      <c r="T49" s="4">
        <v>25.8308</v>
      </c>
      <c r="U49" s="4">
        <v>227.2</v>
      </c>
      <c r="V49" s="4">
        <v>1895.6481000000001</v>
      </c>
      <c r="Y49" s="4">
        <v>129.47499999999999</v>
      </c>
      <c r="Z49" s="4">
        <v>0</v>
      </c>
      <c r="AA49" s="4">
        <v>0.52649999999999997</v>
      </c>
      <c r="AB49" s="4" t="s">
        <v>384</v>
      </c>
      <c r="AC49" s="4">
        <v>0</v>
      </c>
      <c r="AD49" s="4">
        <v>11.8</v>
      </c>
      <c r="AE49" s="4">
        <v>841</v>
      </c>
      <c r="AF49" s="4">
        <v>867</v>
      </c>
      <c r="AG49" s="4">
        <v>876</v>
      </c>
      <c r="AH49" s="4">
        <v>76</v>
      </c>
      <c r="AI49" s="4">
        <v>17.79</v>
      </c>
      <c r="AJ49" s="4">
        <v>0.41</v>
      </c>
      <c r="AK49" s="4">
        <v>984</v>
      </c>
      <c r="AL49" s="4">
        <v>-2</v>
      </c>
      <c r="AM49" s="4">
        <v>0</v>
      </c>
      <c r="AN49" s="4">
        <v>22</v>
      </c>
      <c r="AO49" s="4">
        <v>190</v>
      </c>
      <c r="AP49" s="4">
        <v>188.1</v>
      </c>
      <c r="AQ49" s="4">
        <v>2.6</v>
      </c>
      <c r="AR49" s="4">
        <v>195</v>
      </c>
      <c r="AS49" s="4" t="s">
        <v>155</v>
      </c>
      <c r="AT49" s="4">
        <v>2</v>
      </c>
      <c r="AU49" s="5">
        <v>0.59694444444444439</v>
      </c>
      <c r="AV49" s="4">
        <v>47.159554</v>
      </c>
      <c r="AW49" s="4">
        <v>-88.484128999999996</v>
      </c>
      <c r="AX49" s="4">
        <v>311.5</v>
      </c>
      <c r="AY49" s="4">
        <v>26.3</v>
      </c>
      <c r="AZ49" s="4">
        <v>12</v>
      </c>
      <c r="BA49" s="4">
        <v>10</v>
      </c>
      <c r="BB49" s="4" t="s">
        <v>436</v>
      </c>
      <c r="BC49" s="4">
        <v>1.8303</v>
      </c>
      <c r="BD49" s="4">
        <v>1.3485</v>
      </c>
      <c r="BE49" s="4">
        <v>2.6</v>
      </c>
      <c r="BF49" s="4">
        <v>14.063000000000001</v>
      </c>
      <c r="BG49" s="4">
        <v>14.89</v>
      </c>
      <c r="BH49" s="4">
        <v>1.06</v>
      </c>
      <c r="BI49" s="4">
        <v>13.967000000000001</v>
      </c>
      <c r="BJ49" s="4">
        <v>2964.5639999999999</v>
      </c>
      <c r="BK49" s="4">
        <v>14.488</v>
      </c>
      <c r="BL49" s="4">
        <v>6.4820000000000002</v>
      </c>
      <c r="BM49" s="4">
        <v>0.83199999999999996</v>
      </c>
      <c r="BN49" s="4">
        <v>7.3140000000000001</v>
      </c>
      <c r="BO49" s="4">
        <v>5.1079999999999997</v>
      </c>
      <c r="BP49" s="4">
        <v>0.65500000000000003</v>
      </c>
      <c r="BQ49" s="4">
        <v>5.7640000000000002</v>
      </c>
      <c r="BR49" s="4">
        <v>15.1876</v>
      </c>
      <c r="BU49" s="4">
        <v>6.2240000000000002</v>
      </c>
      <c r="BW49" s="4">
        <v>92.748000000000005</v>
      </c>
      <c r="BX49" s="4">
        <v>0.38692799999999999</v>
      </c>
      <c r="BY49" s="4">
        <v>-5</v>
      </c>
      <c r="BZ49" s="4">
        <v>0.59519200000000005</v>
      </c>
      <c r="CA49" s="4">
        <v>9.4555530000000001</v>
      </c>
      <c r="CB49" s="4">
        <v>12.022878</v>
      </c>
      <c r="CC49" s="4">
        <f t="shared" si="8"/>
        <v>2.4981571026</v>
      </c>
      <c r="CE49" s="4">
        <f t="shared" si="9"/>
        <v>20939.599241847322</v>
      </c>
      <c r="CF49" s="4">
        <f t="shared" si="9"/>
        <v>102.33306274240799</v>
      </c>
      <c r="CG49" s="4">
        <f t="shared" si="10"/>
        <v>40.712850196524002</v>
      </c>
      <c r="CH49" s="4">
        <f t="shared" si="10"/>
        <v>107.2745460868716</v>
      </c>
    </row>
    <row r="50" spans="1:86">
      <c r="A50" s="2">
        <v>42439</v>
      </c>
      <c r="B50" s="29">
        <v>0.38904952546296295</v>
      </c>
      <c r="C50" s="4">
        <v>13.91</v>
      </c>
      <c r="D50" s="4">
        <v>8.8900000000000007E-2</v>
      </c>
      <c r="E50" s="4" t="s">
        <v>155</v>
      </c>
      <c r="F50" s="4">
        <v>888.74350100000004</v>
      </c>
      <c r="G50" s="4">
        <v>455</v>
      </c>
      <c r="H50" s="4">
        <v>36.200000000000003</v>
      </c>
      <c r="I50" s="4">
        <v>1774.1</v>
      </c>
      <c r="K50" s="4">
        <v>0.6</v>
      </c>
      <c r="L50" s="4">
        <v>135</v>
      </c>
      <c r="M50" s="4">
        <v>0.878</v>
      </c>
      <c r="N50" s="4">
        <v>12.212899999999999</v>
      </c>
      <c r="O50" s="4">
        <v>7.8E-2</v>
      </c>
      <c r="P50" s="4">
        <v>399.50259999999997</v>
      </c>
      <c r="Q50" s="4">
        <v>31.794699999999999</v>
      </c>
      <c r="R50" s="4">
        <v>431.3</v>
      </c>
      <c r="S50" s="4">
        <v>314.84399999999999</v>
      </c>
      <c r="T50" s="4">
        <v>25.057099999999998</v>
      </c>
      <c r="U50" s="4">
        <v>339.9</v>
      </c>
      <c r="V50" s="4">
        <v>1774.0857000000001</v>
      </c>
      <c r="Y50" s="4">
        <v>118.654</v>
      </c>
      <c r="Z50" s="4">
        <v>0</v>
      </c>
      <c r="AA50" s="4">
        <v>0.52680000000000005</v>
      </c>
      <c r="AB50" s="4" t="s">
        <v>384</v>
      </c>
      <c r="AC50" s="4">
        <v>0</v>
      </c>
      <c r="AD50" s="4">
        <v>11.9</v>
      </c>
      <c r="AE50" s="4">
        <v>840</v>
      </c>
      <c r="AF50" s="4">
        <v>867</v>
      </c>
      <c r="AG50" s="4">
        <v>876</v>
      </c>
      <c r="AH50" s="4">
        <v>76</v>
      </c>
      <c r="AI50" s="4">
        <v>17.79</v>
      </c>
      <c r="AJ50" s="4">
        <v>0.41</v>
      </c>
      <c r="AK50" s="4">
        <v>984</v>
      </c>
      <c r="AL50" s="4">
        <v>-2</v>
      </c>
      <c r="AM50" s="4">
        <v>0</v>
      </c>
      <c r="AN50" s="4">
        <v>22</v>
      </c>
      <c r="AO50" s="4">
        <v>190</v>
      </c>
      <c r="AP50" s="4">
        <v>188</v>
      </c>
      <c r="AQ50" s="4">
        <v>2.6</v>
      </c>
      <c r="AR50" s="4">
        <v>195</v>
      </c>
      <c r="AS50" s="4" t="s">
        <v>155</v>
      </c>
      <c r="AT50" s="4">
        <v>2</v>
      </c>
      <c r="AU50" s="5">
        <v>0.59695601851851854</v>
      </c>
      <c r="AV50" s="4">
        <v>47.159669000000001</v>
      </c>
      <c r="AW50" s="4">
        <v>-88.484132000000002</v>
      </c>
      <c r="AX50" s="4">
        <v>311.60000000000002</v>
      </c>
      <c r="AY50" s="4">
        <v>27.5</v>
      </c>
      <c r="AZ50" s="4">
        <v>12</v>
      </c>
      <c r="BA50" s="4">
        <v>10</v>
      </c>
      <c r="BB50" s="4" t="s">
        <v>436</v>
      </c>
      <c r="BC50" s="4">
        <v>1.9302999999999999</v>
      </c>
      <c r="BD50" s="4">
        <v>1</v>
      </c>
      <c r="BE50" s="4">
        <v>2.4788000000000001</v>
      </c>
      <c r="BF50" s="4">
        <v>14.063000000000001</v>
      </c>
      <c r="BG50" s="4">
        <v>14.95</v>
      </c>
      <c r="BH50" s="4">
        <v>1.06</v>
      </c>
      <c r="BI50" s="4">
        <v>13.896000000000001</v>
      </c>
      <c r="BJ50" s="4">
        <v>2971.1529999999998</v>
      </c>
      <c r="BK50" s="4">
        <v>12.082000000000001</v>
      </c>
      <c r="BL50" s="4">
        <v>10.178000000000001</v>
      </c>
      <c r="BM50" s="4">
        <v>0.81</v>
      </c>
      <c r="BN50" s="4">
        <v>10.988</v>
      </c>
      <c r="BO50" s="4">
        <v>8.0210000000000008</v>
      </c>
      <c r="BP50" s="4">
        <v>0.63800000000000001</v>
      </c>
      <c r="BQ50" s="4">
        <v>8.66</v>
      </c>
      <c r="BR50" s="4">
        <v>14.271800000000001</v>
      </c>
      <c r="BU50" s="4">
        <v>5.7270000000000003</v>
      </c>
      <c r="BW50" s="4">
        <v>93.185000000000002</v>
      </c>
      <c r="BX50" s="4">
        <v>0.43700800000000001</v>
      </c>
      <c r="BY50" s="4">
        <v>-5</v>
      </c>
      <c r="BZ50" s="4">
        <v>0.59590399999999999</v>
      </c>
      <c r="CA50" s="4">
        <v>10.679383</v>
      </c>
      <c r="CB50" s="4">
        <v>12.037261000000001</v>
      </c>
      <c r="CC50" s="4">
        <f t="shared" si="8"/>
        <v>2.8214929885999998</v>
      </c>
      <c r="CE50" s="4">
        <f t="shared" si="9"/>
        <v>23702.370386433449</v>
      </c>
      <c r="CF50" s="4">
        <f t="shared" si="9"/>
        <v>96.384144138282011</v>
      </c>
      <c r="CG50" s="4">
        <f t="shared" si="10"/>
        <v>69.085142214659996</v>
      </c>
      <c r="CH50" s="4">
        <f t="shared" si="10"/>
        <v>113.8532716696518</v>
      </c>
    </row>
    <row r="51" spans="1:86">
      <c r="A51" s="2">
        <v>42439</v>
      </c>
      <c r="B51" s="29">
        <v>0.38906109953703699</v>
      </c>
      <c r="C51" s="4">
        <v>14.044</v>
      </c>
      <c r="D51" s="4">
        <v>7.6600000000000001E-2</v>
      </c>
      <c r="E51" s="4" t="s">
        <v>155</v>
      </c>
      <c r="F51" s="4">
        <v>766.47155799999996</v>
      </c>
      <c r="G51" s="4">
        <v>514.1</v>
      </c>
      <c r="H51" s="4">
        <v>34.299999999999997</v>
      </c>
      <c r="I51" s="4">
        <v>1773.6</v>
      </c>
      <c r="K51" s="4">
        <v>0.72</v>
      </c>
      <c r="L51" s="4">
        <v>136</v>
      </c>
      <c r="M51" s="4">
        <v>0.877</v>
      </c>
      <c r="N51" s="4">
        <v>12.317399999999999</v>
      </c>
      <c r="O51" s="4">
        <v>6.7199999999999996E-2</v>
      </c>
      <c r="P51" s="4">
        <v>450.87900000000002</v>
      </c>
      <c r="Q51" s="4">
        <v>30.0932</v>
      </c>
      <c r="R51" s="4">
        <v>481</v>
      </c>
      <c r="S51" s="4">
        <v>355.33319999999998</v>
      </c>
      <c r="T51" s="4">
        <v>23.716100000000001</v>
      </c>
      <c r="U51" s="4">
        <v>379</v>
      </c>
      <c r="V51" s="4">
        <v>1773.5822000000001</v>
      </c>
      <c r="Y51" s="4">
        <v>119.46599999999999</v>
      </c>
      <c r="Z51" s="4">
        <v>0</v>
      </c>
      <c r="AA51" s="4">
        <v>0.62709999999999999</v>
      </c>
      <c r="AB51" s="4" t="s">
        <v>384</v>
      </c>
      <c r="AC51" s="4">
        <v>0</v>
      </c>
      <c r="AD51" s="4">
        <v>11.8</v>
      </c>
      <c r="AE51" s="4">
        <v>840</v>
      </c>
      <c r="AF51" s="4">
        <v>867</v>
      </c>
      <c r="AG51" s="4">
        <v>876</v>
      </c>
      <c r="AH51" s="4">
        <v>76</v>
      </c>
      <c r="AI51" s="4">
        <v>17.79</v>
      </c>
      <c r="AJ51" s="4">
        <v>0.41</v>
      </c>
      <c r="AK51" s="4">
        <v>984</v>
      </c>
      <c r="AL51" s="4">
        <v>-2</v>
      </c>
      <c r="AM51" s="4">
        <v>0</v>
      </c>
      <c r="AN51" s="4">
        <v>22</v>
      </c>
      <c r="AO51" s="4">
        <v>190</v>
      </c>
      <c r="AP51" s="4">
        <v>188</v>
      </c>
      <c r="AQ51" s="4">
        <v>2.5</v>
      </c>
      <c r="AR51" s="4">
        <v>195</v>
      </c>
      <c r="AS51" s="4" t="s">
        <v>155</v>
      </c>
      <c r="AT51" s="4">
        <v>2</v>
      </c>
      <c r="AU51" s="5">
        <v>0.59696759259259258</v>
      </c>
      <c r="AV51" s="4">
        <v>47.159795000000003</v>
      </c>
      <c r="AW51" s="4">
        <v>-88.484137000000004</v>
      </c>
      <c r="AX51" s="4">
        <v>311.5</v>
      </c>
      <c r="AY51" s="4">
        <v>29.4</v>
      </c>
      <c r="AZ51" s="4">
        <v>12</v>
      </c>
      <c r="BA51" s="4">
        <v>10</v>
      </c>
      <c r="BB51" s="4" t="s">
        <v>436</v>
      </c>
      <c r="BC51" s="4">
        <v>2.0303</v>
      </c>
      <c r="BD51" s="4">
        <v>1</v>
      </c>
      <c r="BE51" s="4">
        <v>2.2606000000000002</v>
      </c>
      <c r="BF51" s="4">
        <v>14.063000000000001</v>
      </c>
      <c r="BG51" s="4">
        <v>14.84</v>
      </c>
      <c r="BH51" s="4">
        <v>1.05</v>
      </c>
      <c r="BI51" s="4">
        <v>14.021000000000001</v>
      </c>
      <c r="BJ51" s="4">
        <v>2974.1689999999999</v>
      </c>
      <c r="BK51" s="4">
        <v>10.331</v>
      </c>
      <c r="BL51" s="4">
        <v>11.401</v>
      </c>
      <c r="BM51" s="4">
        <v>0.76100000000000001</v>
      </c>
      <c r="BN51" s="4">
        <v>12.162000000000001</v>
      </c>
      <c r="BO51" s="4">
        <v>8.9849999999999994</v>
      </c>
      <c r="BP51" s="4">
        <v>0.6</v>
      </c>
      <c r="BQ51" s="4">
        <v>9.5850000000000009</v>
      </c>
      <c r="BR51" s="4">
        <v>14.161</v>
      </c>
      <c r="BU51" s="4">
        <v>5.7229999999999999</v>
      </c>
      <c r="BW51" s="4">
        <v>110.102</v>
      </c>
      <c r="BX51" s="4">
        <v>0.38595200000000002</v>
      </c>
      <c r="BY51" s="4">
        <v>-5</v>
      </c>
      <c r="BZ51" s="4">
        <v>0.59328800000000004</v>
      </c>
      <c r="CA51" s="4">
        <v>9.4317019999999996</v>
      </c>
      <c r="CB51" s="4">
        <v>11.984418</v>
      </c>
      <c r="CC51" s="4">
        <f t="shared" si="8"/>
        <v>2.4918556683999999</v>
      </c>
      <c r="CE51" s="4">
        <f t="shared" si="9"/>
        <v>20954.452352111584</v>
      </c>
      <c r="CF51" s="4">
        <f t="shared" si="9"/>
        <v>72.786868281414002</v>
      </c>
      <c r="CG51" s="4">
        <f t="shared" si="10"/>
        <v>67.530939161489997</v>
      </c>
      <c r="CH51" s="4">
        <f t="shared" si="10"/>
        <v>99.771062020433988</v>
      </c>
    </row>
    <row r="52" spans="1:86">
      <c r="A52" s="2">
        <v>42439</v>
      </c>
      <c r="B52" s="29">
        <v>0.38907267361111114</v>
      </c>
      <c r="C52" s="4">
        <v>14.238</v>
      </c>
      <c r="D52" s="4">
        <v>0.1605</v>
      </c>
      <c r="E52" s="4" t="s">
        <v>155</v>
      </c>
      <c r="F52" s="4">
        <v>1605.0769230000001</v>
      </c>
      <c r="G52" s="4">
        <v>497.1</v>
      </c>
      <c r="H52" s="4">
        <v>33.700000000000003</v>
      </c>
      <c r="I52" s="4">
        <v>1814.6</v>
      </c>
      <c r="K52" s="4">
        <v>0.8</v>
      </c>
      <c r="L52" s="4">
        <v>147</v>
      </c>
      <c r="M52" s="4">
        <v>0.87480000000000002</v>
      </c>
      <c r="N52" s="4">
        <v>12.4551</v>
      </c>
      <c r="O52" s="4">
        <v>0.1404</v>
      </c>
      <c r="P52" s="4">
        <v>434.86219999999997</v>
      </c>
      <c r="Q52" s="4">
        <v>29.480699999999999</v>
      </c>
      <c r="R52" s="4">
        <v>464.3</v>
      </c>
      <c r="S52" s="4">
        <v>342.71050000000002</v>
      </c>
      <c r="T52" s="4">
        <v>23.2334</v>
      </c>
      <c r="U52" s="4">
        <v>365.9</v>
      </c>
      <c r="V52" s="4">
        <v>1814.5745999999999</v>
      </c>
      <c r="Y52" s="4">
        <v>128.78399999999999</v>
      </c>
      <c r="Z52" s="4">
        <v>0</v>
      </c>
      <c r="AA52" s="4">
        <v>0.69979999999999998</v>
      </c>
      <c r="AB52" s="4" t="s">
        <v>384</v>
      </c>
      <c r="AC52" s="4">
        <v>0</v>
      </c>
      <c r="AD52" s="4">
        <v>11.8</v>
      </c>
      <c r="AE52" s="4">
        <v>840</v>
      </c>
      <c r="AF52" s="4">
        <v>867</v>
      </c>
      <c r="AG52" s="4">
        <v>876</v>
      </c>
      <c r="AH52" s="4">
        <v>76</v>
      </c>
      <c r="AI52" s="4">
        <v>17.79</v>
      </c>
      <c r="AJ52" s="4">
        <v>0.41</v>
      </c>
      <c r="AK52" s="4">
        <v>984</v>
      </c>
      <c r="AL52" s="4">
        <v>-2</v>
      </c>
      <c r="AM52" s="4">
        <v>0</v>
      </c>
      <c r="AN52" s="4">
        <v>22</v>
      </c>
      <c r="AO52" s="4">
        <v>190</v>
      </c>
      <c r="AP52" s="4">
        <v>188.9</v>
      </c>
      <c r="AQ52" s="4">
        <v>2.6</v>
      </c>
      <c r="AR52" s="4">
        <v>195</v>
      </c>
      <c r="AS52" s="4" t="s">
        <v>155</v>
      </c>
      <c r="AT52" s="4">
        <v>2</v>
      </c>
      <c r="AU52" s="5">
        <v>0.59697916666666673</v>
      </c>
      <c r="AV52" s="4">
        <v>47.159928999999998</v>
      </c>
      <c r="AW52" s="4">
        <v>-88.484142000000006</v>
      </c>
      <c r="AX52" s="4">
        <v>311.3</v>
      </c>
      <c r="AY52" s="4">
        <v>31</v>
      </c>
      <c r="AZ52" s="4">
        <v>12</v>
      </c>
      <c r="BA52" s="4">
        <v>10</v>
      </c>
      <c r="BB52" s="4" t="s">
        <v>436</v>
      </c>
      <c r="BC52" s="4">
        <v>2.0697000000000001</v>
      </c>
      <c r="BD52" s="4">
        <v>1</v>
      </c>
      <c r="BE52" s="4">
        <v>2.3393999999999999</v>
      </c>
      <c r="BF52" s="4">
        <v>14.063000000000001</v>
      </c>
      <c r="BG52" s="4">
        <v>14.56</v>
      </c>
      <c r="BH52" s="4">
        <v>1.04</v>
      </c>
      <c r="BI52" s="4">
        <v>14.311999999999999</v>
      </c>
      <c r="BJ52" s="4">
        <v>2956.652</v>
      </c>
      <c r="BK52" s="4">
        <v>21.215</v>
      </c>
      <c r="BL52" s="4">
        <v>10.81</v>
      </c>
      <c r="BM52" s="4">
        <v>0.73299999999999998</v>
      </c>
      <c r="BN52" s="4">
        <v>11.542999999999999</v>
      </c>
      <c r="BO52" s="4">
        <v>8.52</v>
      </c>
      <c r="BP52" s="4">
        <v>0.57799999999999996</v>
      </c>
      <c r="BQ52" s="4">
        <v>9.0969999999999995</v>
      </c>
      <c r="BR52" s="4">
        <v>14.2438</v>
      </c>
      <c r="BU52" s="4">
        <v>6.0650000000000004</v>
      </c>
      <c r="BW52" s="4">
        <v>120.79600000000001</v>
      </c>
      <c r="BX52" s="4">
        <v>0.37096000000000001</v>
      </c>
      <c r="BY52" s="4">
        <v>-5</v>
      </c>
      <c r="BZ52" s="4">
        <v>0.59390399999999999</v>
      </c>
      <c r="CA52" s="4">
        <v>9.0653349999999993</v>
      </c>
      <c r="CB52" s="4">
        <v>11.996861000000001</v>
      </c>
      <c r="CC52" s="4">
        <f t="shared" si="8"/>
        <v>2.3950615069999999</v>
      </c>
      <c r="CE52" s="4">
        <f t="shared" si="9"/>
        <v>20021.871521239736</v>
      </c>
      <c r="CF52" s="4">
        <f t="shared" si="9"/>
        <v>143.66384827267498</v>
      </c>
      <c r="CG52" s="4">
        <f t="shared" si="10"/>
        <v>61.603112313764989</v>
      </c>
      <c r="CH52" s="4">
        <f t="shared" si="10"/>
        <v>96.456239548730991</v>
      </c>
    </row>
    <row r="53" spans="1:86">
      <c r="A53" s="2">
        <v>42439</v>
      </c>
      <c r="B53" s="29">
        <v>0.38908424768518518</v>
      </c>
      <c r="C53" s="4">
        <v>14.23</v>
      </c>
      <c r="D53" s="4">
        <v>0.35510000000000003</v>
      </c>
      <c r="E53" s="4" t="s">
        <v>155</v>
      </c>
      <c r="F53" s="4">
        <v>3551.169844</v>
      </c>
      <c r="G53" s="4">
        <v>393</v>
      </c>
      <c r="H53" s="4">
        <v>34.700000000000003</v>
      </c>
      <c r="I53" s="4">
        <v>1879.8</v>
      </c>
      <c r="K53" s="4">
        <v>0.79</v>
      </c>
      <c r="L53" s="4">
        <v>151</v>
      </c>
      <c r="M53" s="4">
        <v>0.87309999999999999</v>
      </c>
      <c r="N53" s="4">
        <v>12.4239</v>
      </c>
      <c r="O53" s="4">
        <v>0.31009999999999999</v>
      </c>
      <c r="P53" s="4">
        <v>343.10910000000001</v>
      </c>
      <c r="Q53" s="4">
        <v>30.324400000000001</v>
      </c>
      <c r="R53" s="4">
        <v>373.4</v>
      </c>
      <c r="S53" s="4">
        <v>270.4008</v>
      </c>
      <c r="T53" s="4">
        <v>23.898299999999999</v>
      </c>
      <c r="U53" s="4">
        <v>294.3</v>
      </c>
      <c r="V53" s="4">
        <v>1879.8368</v>
      </c>
      <c r="Y53" s="4">
        <v>131.53299999999999</v>
      </c>
      <c r="Z53" s="4">
        <v>0</v>
      </c>
      <c r="AA53" s="4">
        <v>0.68789999999999996</v>
      </c>
      <c r="AB53" s="4" t="s">
        <v>384</v>
      </c>
      <c r="AC53" s="4">
        <v>0</v>
      </c>
      <c r="AD53" s="4">
        <v>11.9</v>
      </c>
      <c r="AE53" s="4">
        <v>839</v>
      </c>
      <c r="AF53" s="4">
        <v>867</v>
      </c>
      <c r="AG53" s="4">
        <v>876</v>
      </c>
      <c r="AH53" s="4">
        <v>76</v>
      </c>
      <c r="AI53" s="4">
        <v>17.79</v>
      </c>
      <c r="AJ53" s="4">
        <v>0.41</v>
      </c>
      <c r="AK53" s="4">
        <v>984</v>
      </c>
      <c r="AL53" s="4">
        <v>-2</v>
      </c>
      <c r="AM53" s="4">
        <v>0</v>
      </c>
      <c r="AN53" s="4">
        <v>22</v>
      </c>
      <c r="AO53" s="4">
        <v>190</v>
      </c>
      <c r="AP53" s="4">
        <v>189</v>
      </c>
      <c r="AQ53" s="4">
        <v>2.6</v>
      </c>
      <c r="AR53" s="4">
        <v>195</v>
      </c>
      <c r="AS53" s="4" t="s">
        <v>155</v>
      </c>
      <c r="AT53" s="4">
        <v>2</v>
      </c>
      <c r="AU53" s="5">
        <v>0.59699074074074077</v>
      </c>
      <c r="AV53" s="4">
        <v>47.160068000000003</v>
      </c>
      <c r="AW53" s="4">
        <v>-88.484143000000003</v>
      </c>
      <c r="AX53" s="4">
        <v>311.2</v>
      </c>
      <c r="AY53" s="4">
        <v>32.799999999999997</v>
      </c>
      <c r="AZ53" s="4">
        <v>12</v>
      </c>
      <c r="BA53" s="4">
        <v>10</v>
      </c>
      <c r="BB53" s="4" t="s">
        <v>436</v>
      </c>
      <c r="BC53" s="4">
        <v>2.0303</v>
      </c>
      <c r="BD53" s="4">
        <v>1</v>
      </c>
      <c r="BE53" s="4">
        <v>2.2606000000000002</v>
      </c>
      <c r="BF53" s="4">
        <v>14.063000000000001</v>
      </c>
      <c r="BG53" s="4">
        <v>14.35</v>
      </c>
      <c r="BH53" s="4">
        <v>1.02</v>
      </c>
      <c r="BI53" s="4">
        <v>14.534000000000001</v>
      </c>
      <c r="BJ53" s="4">
        <v>2916.049</v>
      </c>
      <c r="BK53" s="4">
        <v>46.317999999999998</v>
      </c>
      <c r="BL53" s="4">
        <v>8.4329999999999998</v>
      </c>
      <c r="BM53" s="4">
        <v>0.745</v>
      </c>
      <c r="BN53" s="4">
        <v>9.1790000000000003</v>
      </c>
      <c r="BO53" s="4">
        <v>6.6459999999999999</v>
      </c>
      <c r="BP53" s="4">
        <v>0.58699999999999997</v>
      </c>
      <c r="BQ53" s="4">
        <v>7.234</v>
      </c>
      <c r="BR53" s="4">
        <v>14.59</v>
      </c>
      <c r="BU53" s="4">
        <v>6.125</v>
      </c>
      <c r="BW53" s="4">
        <v>117.393</v>
      </c>
      <c r="BX53" s="4">
        <v>0.35643999999999998</v>
      </c>
      <c r="BY53" s="4">
        <v>-5</v>
      </c>
      <c r="BZ53" s="4">
        <v>0.595808</v>
      </c>
      <c r="CA53" s="4">
        <v>8.7105029999999992</v>
      </c>
      <c r="CB53" s="4">
        <v>12.035322000000001</v>
      </c>
      <c r="CC53" s="4">
        <f t="shared" si="8"/>
        <v>2.3013148925999998</v>
      </c>
      <c r="CE53" s="4">
        <f t="shared" si="9"/>
        <v>18973.989411297309</v>
      </c>
      <c r="CF53" s="4">
        <f t="shared" si="9"/>
        <v>301.37944923163792</v>
      </c>
      <c r="CG53" s="4">
        <f t="shared" si="10"/>
        <v>47.069798690393995</v>
      </c>
      <c r="CH53" s="4">
        <f t="shared" si="10"/>
        <v>94.933420361190002</v>
      </c>
    </row>
    <row r="54" spans="1:86">
      <c r="A54" s="2">
        <v>42439</v>
      </c>
      <c r="B54" s="29">
        <v>0.38909582175925927</v>
      </c>
      <c r="C54" s="4">
        <v>14.221</v>
      </c>
      <c r="D54" s="4">
        <v>0.51319999999999999</v>
      </c>
      <c r="E54" s="4" t="s">
        <v>155</v>
      </c>
      <c r="F54" s="4">
        <v>5132.1342930000001</v>
      </c>
      <c r="G54" s="4">
        <v>185.6</v>
      </c>
      <c r="H54" s="4">
        <v>37.1</v>
      </c>
      <c r="I54" s="4">
        <v>1979.9</v>
      </c>
      <c r="K54" s="4">
        <v>0.53</v>
      </c>
      <c r="L54" s="4">
        <v>157</v>
      </c>
      <c r="M54" s="4">
        <v>0.87160000000000004</v>
      </c>
      <c r="N54" s="4">
        <v>12.3948</v>
      </c>
      <c r="O54" s="4">
        <v>0.44729999999999998</v>
      </c>
      <c r="P54" s="4">
        <v>161.77330000000001</v>
      </c>
      <c r="Q54" s="4">
        <v>32.335299999999997</v>
      </c>
      <c r="R54" s="4">
        <v>194.1</v>
      </c>
      <c r="S54" s="4">
        <v>127.4919</v>
      </c>
      <c r="T54" s="4">
        <v>25.4832</v>
      </c>
      <c r="U54" s="4">
        <v>153</v>
      </c>
      <c r="V54" s="4">
        <v>1979.88</v>
      </c>
      <c r="Y54" s="4">
        <v>137.20699999999999</v>
      </c>
      <c r="Z54" s="4">
        <v>0</v>
      </c>
      <c r="AA54" s="4">
        <v>0.46310000000000001</v>
      </c>
      <c r="AB54" s="4" t="s">
        <v>384</v>
      </c>
      <c r="AC54" s="4">
        <v>0</v>
      </c>
      <c r="AD54" s="4">
        <v>11.8</v>
      </c>
      <c r="AE54" s="4">
        <v>840</v>
      </c>
      <c r="AF54" s="4">
        <v>868</v>
      </c>
      <c r="AG54" s="4">
        <v>876</v>
      </c>
      <c r="AH54" s="4">
        <v>76</v>
      </c>
      <c r="AI54" s="4">
        <v>17.79</v>
      </c>
      <c r="AJ54" s="4">
        <v>0.41</v>
      </c>
      <c r="AK54" s="4">
        <v>984</v>
      </c>
      <c r="AL54" s="4">
        <v>-2</v>
      </c>
      <c r="AM54" s="4">
        <v>0</v>
      </c>
      <c r="AN54" s="4">
        <v>22</v>
      </c>
      <c r="AO54" s="4">
        <v>190</v>
      </c>
      <c r="AP54" s="4">
        <v>189</v>
      </c>
      <c r="AQ54" s="4">
        <v>2.2000000000000002</v>
      </c>
      <c r="AR54" s="4">
        <v>195</v>
      </c>
      <c r="AS54" s="4" t="s">
        <v>155</v>
      </c>
      <c r="AT54" s="4">
        <v>2</v>
      </c>
      <c r="AU54" s="5">
        <v>0.59700231481481481</v>
      </c>
      <c r="AV54" s="4">
        <v>47.160212000000001</v>
      </c>
      <c r="AW54" s="4">
        <v>-88.484139999999996</v>
      </c>
      <c r="AX54" s="4">
        <v>311.3</v>
      </c>
      <c r="AY54" s="4">
        <v>34.299999999999997</v>
      </c>
      <c r="AZ54" s="4">
        <v>12</v>
      </c>
      <c r="BA54" s="4">
        <v>10</v>
      </c>
      <c r="BB54" s="4" t="s">
        <v>436</v>
      </c>
      <c r="BC54" s="4">
        <v>2.1606000000000001</v>
      </c>
      <c r="BD54" s="4">
        <v>1</v>
      </c>
      <c r="BE54" s="4">
        <v>2.4605999999999999</v>
      </c>
      <c r="BF54" s="4">
        <v>14.063000000000001</v>
      </c>
      <c r="BG54" s="4">
        <v>14.19</v>
      </c>
      <c r="BH54" s="4">
        <v>1.01</v>
      </c>
      <c r="BI54" s="4">
        <v>14.734999999999999</v>
      </c>
      <c r="BJ54" s="4">
        <v>2882.7719999999999</v>
      </c>
      <c r="BK54" s="4">
        <v>66.213999999999999</v>
      </c>
      <c r="BL54" s="4">
        <v>3.94</v>
      </c>
      <c r="BM54" s="4">
        <v>0.78800000000000003</v>
      </c>
      <c r="BN54" s="4">
        <v>4.7279999999999998</v>
      </c>
      <c r="BO54" s="4">
        <v>3.105</v>
      </c>
      <c r="BP54" s="4">
        <v>0.621</v>
      </c>
      <c r="BQ54" s="4">
        <v>3.726</v>
      </c>
      <c r="BR54" s="4">
        <v>15.226800000000001</v>
      </c>
      <c r="BU54" s="4">
        <v>6.3310000000000004</v>
      </c>
      <c r="BW54" s="4">
        <v>78.323999999999998</v>
      </c>
      <c r="BX54" s="4">
        <v>0.37579200000000001</v>
      </c>
      <c r="BY54" s="4">
        <v>-5</v>
      </c>
      <c r="BZ54" s="4">
        <v>0.59238400000000002</v>
      </c>
      <c r="CA54" s="4">
        <v>9.1834170000000004</v>
      </c>
      <c r="CB54" s="4">
        <v>11.966157000000001</v>
      </c>
      <c r="CC54" s="4">
        <f t="shared" si="8"/>
        <v>2.4262587714000001</v>
      </c>
      <c r="CE54" s="4">
        <f t="shared" si="9"/>
        <v>19775.851951767228</v>
      </c>
      <c r="CF54" s="4">
        <f t="shared" si="9"/>
        <v>454.228867608786</v>
      </c>
      <c r="CG54" s="4">
        <f t="shared" si="10"/>
        <v>25.560406571274001</v>
      </c>
      <c r="CH54" s="4">
        <f t="shared" si="10"/>
        <v>104.4560383197732</v>
      </c>
    </row>
    <row r="55" spans="1:86">
      <c r="A55" s="2">
        <v>42439</v>
      </c>
      <c r="B55" s="29">
        <v>0.38910739583333331</v>
      </c>
      <c r="C55" s="4">
        <v>14.227</v>
      </c>
      <c r="D55" s="4">
        <v>0.38600000000000001</v>
      </c>
      <c r="E55" s="4" t="s">
        <v>155</v>
      </c>
      <c r="F55" s="4">
        <v>3860.3119579999998</v>
      </c>
      <c r="G55" s="4">
        <v>113.5</v>
      </c>
      <c r="H55" s="4">
        <v>37.1</v>
      </c>
      <c r="I55" s="4">
        <v>2065</v>
      </c>
      <c r="K55" s="4">
        <v>0.39</v>
      </c>
      <c r="L55" s="4">
        <v>162</v>
      </c>
      <c r="M55" s="4">
        <v>0.87260000000000004</v>
      </c>
      <c r="N55" s="4">
        <v>12.4153</v>
      </c>
      <c r="O55" s="4">
        <v>0.33689999999999998</v>
      </c>
      <c r="P55" s="4">
        <v>99.043800000000005</v>
      </c>
      <c r="Q55" s="4">
        <v>32.374699999999997</v>
      </c>
      <c r="R55" s="4">
        <v>131.4</v>
      </c>
      <c r="S55" s="4">
        <v>78.055400000000006</v>
      </c>
      <c r="T55" s="4">
        <v>25.514199999999999</v>
      </c>
      <c r="U55" s="4">
        <v>103.6</v>
      </c>
      <c r="V55" s="4">
        <v>2064.9726000000001</v>
      </c>
      <c r="Y55" s="4">
        <v>141.76900000000001</v>
      </c>
      <c r="Z55" s="4">
        <v>0</v>
      </c>
      <c r="AA55" s="4">
        <v>0.33810000000000001</v>
      </c>
      <c r="AB55" s="4" t="s">
        <v>384</v>
      </c>
      <c r="AC55" s="4">
        <v>0</v>
      </c>
      <c r="AD55" s="4">
        <v>11.9</v>
      </c>
      <c r="AE55" s="4">
        <v>840</v>
      </c>
      <c r="AF55" s="4">
        <v>867</v>
      </c>
      <c r="AG55" s="4">
        <v>876</v>
      </c>
      <c r="AH55" s="4">
        <v>76</v>
      </c>
      <c r="AI55" s="4">
        <v>17.79</v>
      </c>
      <c r="AJ55" s="4">
        <v>0.41</v>
      </c>
      <c r="AK55" s="4">
        <v>984</v>
      </c>
      <c r="AL55" s="4">
        <v>-2</v>
      </c>
      <c r="AM55" s="4">
        <v>0</v>
      </c>
      <c r="AN55" s="4">
        <v>22</v>
      </c>
      <c r="AO55" s="4">
        <v>190</v>
      </c>
      <c r="AP55" s="4">
        <v>188.1</v>
      </c>
      <c r="AQ55" s="4">
        <v>2.5</v>
      </c>
      <c r="AR55" s="4">
        <v>195</v>
      </c>
      <c r="AS55" s="4" t="s">
        <v>155</v>
      </c>
      <c r="AT55" s="4">
        <v>2</v>
      </c>
      <c r="AU55" s="5">
        <v>0.59701388888888884</v>
      </c>
      <c r="AV55" s="4">
        <v>47.160355000000003</v>
      </c>
      <c r="AW55" s="4">
        <v>-88.484132000000002</v>
      </c>
      <c r="AX55" s="4">
        <v>311.39999999999998</v>
      </c>
      <c r="AY55" s="4">
        <v>35</v>
      </c>
      <c r="AZ55" s="4">
        <v>12</v>
      </c>
      <c r="BA55" s="4">
        <v>10</v>
      </c>
      <c r="BB55" s="4" t="s">
        <v>436</v>
      </c>
      <c r="BC55" s="4">
        <v>2.0272999999999999</v>
      </c>
      <c r="BD55" s="4">
        <v>1.0303</v>
      </c>
      <c r="BE55" s="4">
        <v>2.6</v>
      </c>
      <c r="BF55" s="4">
        <v>14.063000000000001</v>
      </c>
      <c r="BG55" s="4">
        <v>14.3</v>
      </c>
      <c r="BH55" s="4">
        <v>1.02</v>
      </c>
      <c r="BI55" s="4">
        <v>14.596</v>
      </c>
      <c r="BJ55" s="4">
        <v>2905.7460000000001</v>
      </c>
      <c r="BK55" s="4">
        <v>50.18</v>
      </c>
      <c r="BL55" s="4">
        <v>2.4279999999999999</v>
      </c>
      <c r="BM55" s="4">
        <v>0.79300000000000004</v>
      </c>
      <c r="BN55" s="4">
        <v>3.2210000000000001</v>
      </c>
      <c r="BO55" s="4">
        <v>1.913</v>
      </c>
      <c r="BP55" s="4">
        <v>0.625</v>
      </c>
      <c r="BQ55" s="4">
        <v>2.5379999999999998</v>
      </c>
      <c r="BR55" s="4">
        <v>15.981299999999999</v>
      </c>
      <c r="BU55" s="4">
        <v>6.5830000000000002</v>
      </c>
      <c r="BW55" s="4">
        <v>57.539000000000001</v>
      </c>
      <c r="BX55" s="4">
        <v>0.43043199999999998</v>
      </c>
      <c r="BY55" s="4">
        <v>-5</v>
      </c>
      <c r="BZ55" s="4">
        <v>0.59290399999999999</v>
      </c>
      <c r="CA55" s="4">
        <v>10.518682</v>
      </c>
      <c r="CB55" s="4">
        <v>11.976661</v>
      </c>
      <c r="CC55" s="4">
        <f t="shared" si="8"/>
        <v>2.7790357844</v>
      </c>
      <c r="CE55" s="4">
        <f t="shared" si="9"/>
        <v>22831.769755638685</v>
      </c>
      <c r="CF55" s="4">
        <f t="shared" si="9"/>
        <v>394.28711468172003</v>
      </c>
      <c r="CG55" s="4">
        <f t="shared" si="10"/>
        <v>19.942221942251997</v>
      </c>
      <c r="CH55" s="4">
        <f t="shared" si="10"/>
        <v>125.57235284701018</v>
      </c>
    </row>
    <row r="56" spans="1:86">
      <c r="A56" s="2">
        <v>42439</v>
      </c>
      <c r="B56" s="29">
        <v>0.38911896990740741</v>
      </c>
      <c r="C56" s="4">
        <v>14.241</v>
      </c>
      <c r="D56" s="4">
        <v>0.2049</v>
      </c>
      <c r="E56" s="4" t="s">
        <v>155</v>
      </c>
      <c r="F56" s="4">
        <v>2049.220104</v>
      </c>
      <c r="G56" s="4">
        <v>158.19999999999999</v>
      </c>
      <c r="H56" s="4">
        <v>37.1</v>
      </c>
      <c r="I56" s="4">
        <v>2019.8</v>
      </c>
      <c r="K56" s="4">
        <v>0.3</v>
      </c>
      <c r="L56" s="4">
        <v>162</v>
      </c>
      <c r="M56" s="4">
        <v>0.87419999999999998</v>
      </c>
      <c r="N56" s="4">
        <v>12.449</v>
      </c>
      <c r="O56" s="4">
        <v>0.17910000000000001</v>
      </c>
      <c r="P56" s="4">
        <v>138.31899999999999</v>
      </c>
      <c r="Q56" s="4">
        <v>32.431399999999996</v>
      </c>
      <c r="R56" s="4">
        <v>170.8</v>
      </c>
      <c r="S56" s="4">
        <v>109.0078</v>
      </c>
      <c r="T56" s="4">
        <v>25.558900000000001</v>
      </c>
      <c r="U56" s="4">
        <v>134.6</v>
      </c>
      <c r="V56" s="4">
        <v>2019.8272999999999</v>
      </c>
      <c r="Y56" s="4">
        <v>141.90100000000001</v>
      </c>
      <c r="Z56" s="4">
        <v>0</v>
      </c>
      <c r="AA56" s="4">
        <v>0.26219999999999999</v>
      </c>
      <c r="AB56" s="4" t="s">
        <v>384</v>
      </c>
      <c r="AC56" s="4">
        <v>0</v>
      </c>
      <c r="AD56" s="4">
        <v>11.8</v>
      </c>
      <c r="AE56" s="4">
        <v>840</v>
      </c>
      <c r="AF56" s="4">
        <v>868</v>
      </c>
      <c r="AG56" s="4">
        <v>875</v>
      </c>
      <c r="AH56" s="4">
        <v>76</v>
      </c>
      <c r="AI56" s="4">
        <v>17.79</v>
      </c>
      <c r="AJ56" s="4">
        <v>0.41</v>
      </c>
      <c r="AK56" s="4">
        <v>984</v>
      </c>
      <c r="AL56" s="4">
        <v>-2</v>
      </c>
      <c r="AM56" s="4">
        <v>0</v>
      </c>
      <c r="AN56" s="4">
        <v>22</v>
      </c>
      <c r="AO56" s="4">
        <v>190</v>
      </c>
      <c r="AP56" s="4">
        <v>188</v>
      </c>
      <c r="AQ56" s="4">
        <v>2.5</v>
      </c>
      <c r="AR56" s="4">
        <v>195</v>
      </c>
      <c r="AS56" s="4" t="s">
        <v>155</v>
      </c>
      <c r="AT56" s="4">
        <v>2</v>
      </c>
      <c r="AU56" s="5">
        <v>0.59702546296296299</v>
      </c>
      <c r="AV56" s="4">
        <v>47.160494999999997</v>
      </c>
      <c r="AW56" s="4">
        <v>-88.484110000000001</v>
      </c>
      <c r="AX56" s="4">
        <v>312</v>
      </c>
      <c r="AY56" s="4">
        <v>34.9</v>
      </c>
      <c r="AZ56" s="4">
        <v>12</v>
      </c>
      <c r="BA56" s="4">
        <v>10</v>
      </c>
      <c r="BB56" s="4" t="s">
        <v>436</v>
      </c>
      <c r="BC56" s="4">
        <v>1.339461</v>
      </c>
      <c r="BD56" s="4">
        <v>1.1302700000000001</v>
      </c>
      <c r="BE56" s="4">
        <v>2.4486509999999999</v>
      </c>
      <c r="BF56" s="4">
        <v>14.063000000000001</v>
      </c>
      <c r="BG56" s="4">
        <v>14.48</v>
      </c>
      <c r="BH56" s="4">
        <v>1.03</v>
      </c>
      <c r="BI56" s="4">
        <v>14.395</v>
      </c>
      <c r="BJ56" s="4">
        <v>2942.9229999999998</v>
      </c>
      <c r="BK56" s="4">
        <v>26.952999999999999</v>
      </c>
      <c r="BL56" s="4">
        <v>3.4239999999999999</v>
      </c>
      <c r="BM56" s="4">
        <v>0.80300000000000005</v>
      </c>
      <c r="BN56" s="4">
        <v>4.2270000000000003</v>
      </c>
      <c r="BO56" s="4">
        <v>2.6989999999999998</v>
      </c>
      <c r="BP56" s="4">
        <v>0.63300000000000001</v>
      </c>
      <c r="BQ56" s="4">
        <v>3.331</v>
      </c>
      <c r="BR56" s="4">
        <v>15.789</v>
      </c>
      <c r="BU56" s="4">
        <v>6.6550000000000002</v>
      </c>
      <c r="BW56" s="4">
        <v>45.076999999999998</v>
      </c>
      <c r="BX56" s="4">
        <v>0.35644799999999999</v>
      </c>
      <c r="BY56" s="4">
        <v>-5</v>
      </c>
      <c r="BZ56" s="4">
        <v>0.59390399999999999</v>
      </c>
      <c r="CA56" s="4">
        <v>8.7106980000000007</v>
      </c>
      <c r="CB56" s="4">
        <v>11.996861000000001</v>
      </c>
      <c r="CC56" s="4">
        <f t="shared" si="8"/>
        <v>2.3013664116000001</v>
      </c>
      <c r="CE56" s="4">
        <f t="shared" si="9"/>
        <v>19149.280377219737</v>
      </c>
      <c r="CF56" s="4">
        <f t="shared" si="9"/>
        <v>175.38024406591802</v>
      </c>
      <c r="CG56" s="4">
        <f t="shared" si="10"/>
        <v>21.674455273386002</v>
      </c>
      <c r="CH56" s="4">
        <f t="shared" si="10"/>
        <v>102.73730840933401</v>
      </c>
    </row>
    <row r="57" spans="1:86">
      <c r="A57" s="2">
        <v>42439</v>
      </c>
      <c r="B57" s="29">
        <v>0.38913054398148145</v>
      </c>
      <c r="C57" s="4">
        <v>14.218999999999999</v>
      </c>
      <c r="D57" s="4">
        <v>0.37569999999999998</v>
      </c>
      <c r="E57" s="4" t="s">
        <v>155</v>
      </c>
      <c r="F57" s="4">
        <v>3757.1428569999998</v>
      </c>
      <c r="G57" s="4">
        <v>196</v>
      </c>
      <c r="H57" s="4">
        <v>37</v>
      </c>
      <c r="I57" s="4">
        <v>1889.7</v>
      </c>
      <c r="K57" s="4">
        <v>0.3</v>
      </c>
      <c r="L57" s="4">
        <v>162</v>
      </c>
      <c r="M57" s="4">
        <v>0.873</v>
      </c>
      <c r="N57" s="4">
        <v>12.4139</v>
      </c>
      <c r="O57" s="4">
        <v>0.32800000000000001</v>
      </c>
      <c r="P57" s="4">
        <v>171.1448</v>
      </c>
      <c r="Q57" s="4">
        <v>32.263199999999998</v>
      </c>
      <c r="R57" s="4">
        <v>203.4</v>
      </c>
      <c r="S57" s="4">
        <v>134.8775</v>
      </c>
      <c r="T57" s="4">
        <v>25.426300000000001</v>
      </c>
      <c r="U57" s="4">
        <v>160.30000000000001</v>
      </c>
      <c r="V57" s="4">
        <v>1889.704</v>
      </c>
      <c r="Y57" s="4">
        <v>141.465</v>
      </c>
      <c r="Z57" s="4">
        <v>0</v>
      </c>
      <c r="AA57" s="4">
        <v>0.26190000000000002</v>
      </c>
      <c r="AB57" s="4" t="s">
        <v>384</v>
      </c>
      <c r="AC57" s="4">
        <v>0</v>
      </c>
      <c r="AD57" s="4">
        <v>11.9</v>
      </c>
      <c r="AE57" s="4">
        <v>840</v>
      </c>
      <c r="AF57" s="4">
        <v>869</v>
      </c>
      <c r="AG57" s="4">
        <v>875</v>
      </c>
      <c r="AH57" s="4">
        <v>76</v>
      </c>
      <c r="AI57" s="4">
        <v>17.79</v>
      </c>
      <c r="AJ57" s="4">
        <v>0.41</v>
      </c>
      <c r="AK57" s="4">
        <v>984</v>
      </c>
      <c r="AL57" s="4">
        <v>-2</v>
      </c>
      <c r="AM57" s="4">
        <v>0</v>
      </c>
      <c r="AN57" s="4">
        <v>22</v>
      </c>
      <c r="AO57" s="4">
        <v>190</v>
      </c>
      <c r="AP57" s="4">
        <v>188</v>
      </c>
      <c r="AQ57" s="4">
        <v>2.8</v>
      </c>
      <c r="AR57" s="4">
        <v>195</v>
      </c>
      <c r="AS57" s="4" t="s">
        <v>155</v>
      </c>
      <c r="AT57" s="4">
        <v>2</v>
      </c>
      <c r="AU57" s="5">
        <v>0.59703703703703703</v>
      </c>
      <c r="AV57" s="4">
        <v>47.160634999999999</v>
      </c>
      <c r="AW57" s="4">
        <v>-88.484089999999995</v>
      </c>
      <c r="AX57" s="4">
        <v>312.39999999999998</v>
      </c>
      <c r="AY57" s="4">
        <v>35</v>
      </c>
      <c r="AZ57" s="4">
        <v>12</v>
      </c>
      <c r="BA57" s="4">
        <v>10</v>
      </c>
      <c r="BB57" s="4" t="s">
        <v>436</v>
      </c>
      <c r="BC57" s="4">
        <v>1.2604599999999999</v>
      </c>
      <c r="BD57" s="4">
        <v>1.2604599999999999</v>
      </c>
      <c r="BE57" s="4">
        <v>2.16046</v>
      </c>
      <c r="BF57" s="4">
        <v>14.063000000000001</v>
      </c>
      <c r="BG57" s="4">
        <v>14.34</v>
      </c>
      <c r="BH57" s="4">
        <v>1.02</v>
      </c>
      <c r="BI57" s="4">
        <v>14.541</v>
      </c>
      <c r="BJ57" s="4">
        <v>2911.6779999999999</v>
      </c>
      <c r="BK57" s="4">
        <v>48.968000000000004</v>
      </c>
      <c r="BL57" s="4">
        <v>4.2039999999999997</v>
      </c>
      <c r="BM57" s="4">
        <v>0.79200000000000004</v>
      </c>
      <c r="BN57" s="4">
        <v>4.9960000000000004</v>
      </c>
      <c r="BO57" s="4">
        <v>3.3130000000000002</v>
      </c>
      <c r="BP57" s="4">
        <v>0.625</v>
      </c>
      <c r="BQ57" s="4">
        <v>3.9369999999999998</v>
      </c>
      <c r="BR57" s="4">
        <v>14.6563</v>
      </c>
      <c r="BU57" s="4">
        <v>6.5830000000000002</v>
      </c>
      <c r="BW57" s="4">
        <v>44.667999999999999</v>
      </c>
      <c r="BX57" s="4">
        <v>0.358848</v>
      </c>
      <c r="BY57" s="4">
        <v>-5</v>
      </c>
      <c r="BZ57" s="4">
        <v>0.59219200000000005</v>
      </c>
      <c r="CA57" s="4">
        <v>8.7693480000000008</v>
      </c>
      <c r="CB57" s="4">
        <v>11.962278</v>
      </c>
      <c r="CC57" s="4">
        <f t="shared" si="8"/>
        <v>2.3168617415999999</v>
      </c>
      <c r="CE57" s="4">
        <f t="shared" si="9"/>
        <v>19073.537681520167</v>
      </c>
      <c r="CF57" s="4">
        <f t="shared" si="9"/>
        <v>320.77482234940805</v>
      </c>
      <c r="CG57" s="4">
        <f t="shared" si="10"/>
        <v>25.790117537772002</v>
      </c>
      <c r="CH57" s="4">
        <f t="shared" si="10"/>
        <v>96.009067734022807</v>
      </c>
    </row>
    <row r="58" spans="1:86">
      <c r="A58" s="2">
        <v>42439</v>
      </c>
      <c r="B58" s="29">
        <v>0.3891421180555556</v>
      </c>
      <c r="C58" s="4">
        <v>14.122</v>
      </c>
      <c r="D58" s="4">
        <v>0.68089999999999995</v>
      </c>
      <c r="E58" s="4" t="s">
        <v>155</v>
      </c>
      <c r="F58" s="4">
        <v>6809.4205300000003</v>
      </c>
      <c r="G58" s="4">
        <v>161.6</v>
      </c>
      <c r="H58" s="4">
        <v>36.799999999999997</v>
      </c>
      <c r="I58" s="4">
        <v>1768.8</v>
      </c>
      <c r="K58" s="4">
        <v>0.3</v>
      </c>
      <c r="L58" s="4">
        <v>161</v>
      </c>
      <c r="M58" s="4">
        <v>0.87119999999999997</v>
      </c>
      <c r="N58" s="4">
        <v>12.302899999999999</v>
      </c>
      <c r="O58" s="4">
        <v>0.59319999999999995</v>
      </c>
      <c r="P58" s="4">
        <v>140.7886</v>
      </c>
      <c r="Q58" s="4">
        <v>32.0608</v>
      </c>
      <c r="R58" s="4">
        <v>172.8</v>
      </c>
      <c r="S58" s="4">
        <v>110.95399999999999</v>
      </c>
      <c r="T58" s="4">
        <v>25.2668</v>
      </c>
      <c r="U58" s="4">
        <v>136.19999999999999</v>
      </c>
      <c r="V58" s="4">
        <v>1768.7913000000001</v>
      </c>
      <c r="Y58" s="4">
        <v>140.35</v>
      </c>
      <c r="Z58" s="4">
        <v>0</v>
      </c>
      <c r="AA58" s="4">
        <v>0.26140000000000002</v>
      </c>
      <c r="AB58" s="4" t="s">
        <v>384</v>
      </c>
      <c r="AC58" s="4">
        <v>0</v>
      </c>
      <c r="AD58" s="4">
        <v>11.9</v>
      </c>
      <c r="AE58" s="4">
        <v>840</v>
      </c>
      <c r="AF58" s="4">
        <v>868</v>
      </c>
      <c r="AG58" s="4">
        <v>875</v>
      </c>
      <c r="AH58" s="4">
        <v>76</v>
      </c>
      <c r="AI58" s="4">
        <v>17.79</v>
      </c>
      <c r="AJ58" s="4">
        <v>0.41</v>
      </c>
      <c r="AK58" s="4">
        <v>984</v>
      </c>
      <c r="AL58" s="4">
        <v>-2</v>
      </c>
      <c r="AM58" s="4">
        <v>0</v>
      </c>
      <c r="AN58" s="4">
        <v>22</v>
      </c>
      <c r="AO58" s="4">
        <v>190</v>
      </c>
      <c r="AP58" s="4">
        <v>188</v>
      </c>
      <c r="AQ58" s="4">
        <v>2.7</v>
      </c>
      <c r="AR58" s="4">
        <v>195</v>
      </c>
      <c r="AS58" s="4" t="s">
        <v>155</v>
      </c>
      <c r="AT58" s="4">
        <v>2</v>
      </c>
      <c r="AU58" s="5">
        <v>0.59704861111111118</v>
      </c>
      <c r="AV58" s="4">
        <v>47.160772999999999</v>
      </c>
      <c r="AW58" s="4">
        <v>-88.484048000000001</v>
      </c>
      <c r="AX58" s="4">
        <v>312.7</v>
      </c>
      <c r="AY58" s="4">
        <v>35.200000000000003</v>
      </c>
      <c r="AZ58" s="4">
        <v>12</v>
      </c>
      <c r="BA58" s="4">
        <v>10</v>
      </c>
      <c r="BB58" s="4" t="s">
        <v>436</v>
      </c>
      <c r="BC58" s="4">
        <v>1.4605999999999999</v>
      </c>
      <c r="BD58" s="4">
        <v>1.4302999999999999</v>
      </c>
      <c r="BE58" s="4">
        <v>2.3605999999999998</v>
      </c>
      <c r="BF58" s="4">
        <v>14.063000000000001</v>
      </c>
      <c r="BG58" s="4">
        <v>14.13</v>
      </c>
      <c r="BH58" s="4">
        <v>1</v>
      </c>
      <c r="BI58" s="4">
        <v>14.782</v>
      </c>
      <c r="BJ58" s="4">
        <v>2854.1610000000001</v>
      </c>
      <c r="BK58" s="4">
        <v>87.596000000000004</v>
      </c>
      <c r="BL58" s="4">
        <v>3.42</v>
      </c>
      <c r="BM58" s="4">
        <v>0.77900000000000003</v>
      </c>
      <c r="BN58" s="4">
        <v>4.1989999999999998</v>
      </c>
      <c r="BO58" s="4">
        <v>2.6960000000000002</v>
      </c>
      <c r="BP58" s="4">
        <v>0.61399999999999999</v>
      </c>
      <c r="BQ58" s="4">
        <v>3.3090000000000002</v>
      </c>
      <c r="BR58" s="4">
        <v>13.5688</v>
      </c>
      <c r="BU58" s="4">
        <v>6.46</v>
      </c>
      <c r="BW58" s="4">
        <v>44.088000000000001</v>
      </c>
      <c r="BX58" s="4">
        <v>0.29671999999999998</v>
      </c>
      <c r="BY58" s="4">
        <v>-5</v>
      </c>
      <c r="BZ58" s="4">
        <v>0.59199999999999997</v>
      </c>
      <c r="CA58" s="4">
        <v>7.2510950000000003</v>
      </c>
      <c r="CB58" s="4">
        <v>11.958399999999999</v>
      </c>
      <c r="CC58" s="4">
        <f t="shared" si="8"/>
        <v>1.915739299</v>
      </c>
      <c r="CE58" s="4">
        <f t="shared" si="9"/>
        <v>15459.757039552365</v>
      </c>
      <c r="CF58" s="4">
        <f t="shared" si="9"/>
        <v>474.46968746214003</v>
      </c>
      <c r="CG58" s="4">
        <f t="shared" si="10"/>
        <v>17.923423396185001</v>
      </c>
      <c r="CH58" s="4">
        <f t="shared" si="10"/>
        <v>73.496327403492003</v>
      </c>
    </row>
    <row r="59" spans="1:86">
      <c r="A59" s="2">
        <v>42439</v>
      </c>
      <c r="B59" s="29">
        <v>0.38915369212962964</v>
      </c>
      <c r="C59" s="4">
        <v>13.971</v>
      </c>
      <c r="D59" s="4">
        <v>0.86240000000000006</v>
      </c>
      <c r="E59" s="4" t="s">
        <v>155</v>
      </c>
      <c r="F59" s="4">
        <v>8623.8704450000005</v>
      </c>
      <c r="G59" s="4">
        <v>98.5</v>
      </c>
      <c r="H59" s="4">
        <v>36.799999999999997</v>
      </c>
      <c r="I59" s="4">
        <v>1810.3</v>
      </c>
      <c r="K59" s="4">
        <v>0.28000000000000003</v>
      </c>
      <c r="L59" s="4">
        <v>163</v>
      </c>
      <c r="M59" s="4">
        <v>0.87080000000000002</v>
      </c>
      <c r="N59" s="4">
        <v>12.1656</v>
      </c>
      <c r="O59" s="4">
        <v>0.75090000000000001</v>
      </c>
      <c r="P59" s="4">
        <v>85.782700000000006</v>
      </c>
      <c r="Q59" s="4">
        <v>32.005200000000002</v>
      </c>
      <c r="R59" s="4">
        <v>117.8</v>
      </c>
      <c r="S59" s="4">
        <v>67.604500000000002</v>
      </c>
      <c r="T59" s="4">
        <v>25.222999999999999</v>
      </c>
      <c r="U59" s="4">
        <v>92.8</v>
      </c>
      <c r="V59" s="4">
        <v>1810.2837</v>
      </c>
      <c r="Y59" s="4">
        <v>142.006</v>
      </c>
      <c r="Z59" s="4">
        <v>0</v>
      </c>
      <c r="AA59" s="4">
        <v>0.24390000000000001</v>
      </c>
      <c r="AB59" s="4" t="s">
        <v>384</v>
      </c>
      <c r="AC59" s="4">
        <v>0</v>
      </c>
      <c r="AD59" s="4">
        <v>11.8</v>
      </c>
      <c r="AE59" s="4">
        <v>840</v>
      </c>
      <c r="AF59" s="4">
        <v>868</v>
      </c>
      <c r="AG59" s="4">
        <v>875</v>
      </c>
      <c r="AH59" s="4">
        <v>76</v>
      </c>
      <c r="AI59" s="4">
        <v>17.79</v>
      </c>
      <c r="AJ59" s="4">
        <v>0.41</v>
      </c>
      <c r="AK59" s="4">
        <v>984</v>
      </c>
      <c r="AL59" s="4">
        <v>-2</v>
      </c>
      <c r="AM59" s="4">
        <v>0</v>
      </c>
      <c r="AN59" s="4">
        <v>22</v>
      </c>
      <c r="AO59" s="4">
        <v>190</v>
      </c>
      <c r="AP59" s="4">
        <v>188</v>
      </c>
      <c r="AQ59" s="4">
        <v>2.8</v>
      </c>
      <c r="AR59" s="4">
        <v>195</v>
      </c>
      <c r="AS59" s="4" t="s">
        <v>155</v>
      </c>
      <c r="AT59" s="4">
        <v>2</v>
      </c>
      <c r="AU59" s="5">
        <v>0.59706018518518522</v>
      </c>
      <c r="AV59" s="4">
        <v>47.160910999999999</v>
      </c>
      <c r="AW59" s="4">
        <v>-88.483982999999995</v>
      </c>
      <c r="AX59" s="4">
        <v>313.2</v>
      </c>
      <c r="AY59" s="4">
        <v>35.700000000000003</v>
      </c>
      <c r="AZ59" s="4">
        <v>12</v>
      </c>
      <c r="BA59" s="4">
        <v>10</v>
      </c>
      <c r="BB59" s="4" t="s">
        <v>436</v>
      </c>
      <c r="BC59" s="4">
        <v>1.6303000000000001</v>
      </c>
      <c r="BD59" s="4">
        <v>1.5606</v>
      </c>
      <c r="BE59" s="4">
        <v>2.5606</v>
      </c>
      <c r="BF59" s="4">
        <v>14.063000000000001</v>
      </c>
      <c r="BG59" s="4">
        <v>14.07</v>
      </c>
      <c r="BH59" s="4">
        <v>1</v>
      </c>
      <c r="BI59" s="4">
        <v>14.842000000000001</v>
      </c>
      <c r="BJ59" s="4">
        <v>2816.9989999999998</v>
      </c>
      <c r="BK59" s="4">
        <v>110.67</v>
      </c>
      <c r="BL59" s="4">
        <v>2.08</v>
      </c>
      <c r="BM59" s="4">
        <v>0.77600000000000002</v>
      </c>
      <c r="BN59" s="4">
        <v>2.8559999999999999</v>
      </c>
      <c r="BO59" s="4">
        <v>1.639</v>
      </c>
      <c r="BP59" s="4">
        <v>0.61199999999999999</v>
      </c>
      <c r="BQ59" s="4">
        <v>2.2509999999999999</v>
      </c>
      <c r="BR59" s="4">
        <v>13.861000000000001</v>
      </c>
      <c r="BU59" s="4">
        <v>6.524</v>
      </c>
      <c r="BW59" s="4">
        <v>41.057000000000002</v>
      </c>
      <c r="BX59" s="4">
        <v>0.313504</v>
      </c>
      <c r="BY59" s="4">
        <v>-5</v>
      </c>
      <c r="BZ59" s="4">
        <v>0.59019200000000005</v>
      </c>
      <c r="CA59" s="4">
        <v>7.6612539999999996</v>
      </c>
      <c r="CB59" s="4">
        <v>11.921878</v>
      </c>
      <c r="CC59" s="4">
        <f t="shared" si="8"/>
        <v>2.0241033067999998</v>
      </c>
      <c r="CE59" s="4">
        <f t="shared" si="9"/>
        <v>16121.563407989261</v>
      </c>
      <c r="CF59" s="4">
        <f t="shared" si="9"/>
        <v>633.35962219445992</v>
      </c>
      <c r="CG59" s="4">
        <f t="shared" si="10"/>
        <v>12.882375617237997</v>
      </c>
      <c r="CH59" s="4">
        <f t="shared" si="10"/>
        <v>79.325903345417998</v>
      </c>
    </row>
    <row r="60" spans="1:86">
      <c r="A60" s="2">
        <v>42439</v>
      </c>
      <c r="B60" s="29">
        <v>0.38916526620370373</v>
      </c>
      <c r="C60" s="4">
        <v>13.987</v>
      </c>
      <c r="D60" s="4">
        <v>0.84760000000000002</v>
      </c>
      <c r="E60" s="4" t="s">
        <v>155</v>
      </c>
      <c r="F60" s="4">
        <v>8476.1</v>
      </c>
      <c r="G60" s="4">
        <v>46.5</v>
      </c>
      <c r="H60" s="4">
        <v>36.700000000000003</v>
      </c>
      <c r="I60" s="4">
        <v>1899.4</v>
      </c>
      <c r="K60" s="4">
        <v>0.2</v>
      </c>
      <c r="L60" s="4">
        <v>167</v>
      </c>
      <c r="M60" s="4">
        <v>0.87070000000000003</v>
      </c>
      <c r="N60" s="4">
        <v>12.1791</v>
      </c>
      <c r="O60" s="4">
        <v>0.73799999999999999</v>
      </c>
      <c r="P60" s="4">
        <v>40.4696</v>
      </c>
      <c r="Q60" s="4">
        <v>31.955300000000001</v>
      </c>
      <c r="R60" s="4">
        <v>72.400000000000006</v>
      </c>
      <c r="S60" s="4">
        <v>31.893699999999999</v>
      </c>
      <c r="T60" s="4">
        <v>25.183700000000002</v>
      </c>
      <c r="U60" s="4">
        <v>57.1</v>
      </c>
      <c r="V60" s="4">
        <v>1899.4448</v>
      </c>
      <c r="Y60" s="4">
        <v>145.75899999999999</v>
      </c>
      <c r="Z60" s="4">
        <v>0</v>
      </c>
      <c r="AA60" s="4">
        <v>0.1741</v>
      </c>
      <c r="AB60" s="4" t="s">
        <v>384</v>
      </c>
      <c r="AC60" s="4">
        <v>0</v>
      </c>
      <c r="AD60" s="4">
        <v>11.9</v>
      </c>
      <c r="AE60" s="4">
        <v>840</v>
      </c>
      <c r="AF60" s="4">
        <v>868</v>
      </c>
      <c r="AG60" s="4">
        <v>875</v>
      </c>
      <c r="AH60" s="4">
        <v>76</v>
      </c>
      <c r="AI60" s="4">
        <v>17.79</v>
      </c>
      <c r="AJ60" s="4">
        <v>0.41</v>
      </c>
      <c r="AK60" s="4">
        <v>984</v>
      </c>
      <c r="AL60" s="4">
        <v>-2</v>
      </c>
      <c r="AM60" s="4">
        <v>0</v>
      </c>
      <c r="AN60" s="4">
        <v>22</v>
      </c>
      <c r="AO60" s="4">
        <v>190</v>
      </c>
      <c r="AP60" s="4">
        <v>188.9</v>
      </c>
      <c r="AQ60" s="4">
        <v>2.9</v>
      </c>
      <c r="AR60" s="4">
        <v>195</v>
      </c>
      <c r="AS60" s="4" t="s">
        <v>155</v>
      </c>
      <c r="AT60" s="4">
        <v>2</v>
      </c>
      <c r="AU60" s="5">
        <v>0.59707175925925926</v>
      </c>
      <c r="AV60" s="4">
        <v>47.161057</v>
      </c>
      <c r="AW60" s="4">
        <v>-88.483963000000003</v>
      </c>
      <c r="AX60" s="4">
        <v>313.7</v>
      </c>
      <c r="AY60" s="4">
        <v>35.9</v>
      </c>
      <c r="AZ60" s="4">
        <v>12</v>
      </c>
      <c r="BA60" s="4">
        <v>10</v>
      </c>
      <c r="BB60" s="4" t="s">
        <v>436</v>
      </c>
      <c r="BC60" s="4">
        <v>1.7605999999999999</v>
      </c>
      <c r="BD60" s="4">
        <v>1.7605999999999999</v>
      </c>
      <c r="BE60" s="4">
        <v>2.7909000000000002</v>
      </c>
      <c r="BF60" s="4">
        <v>14.063000000000001</v>
      </c>
      <c r="BG60" s="4">
        <v>14.07</v>
      </c>
      <c r="BH60" s="4">
        <v>1</v>
      </c>
      <c r="BI60" s="4">
        <v>14.848000000000001</v>
      </c>
      <c r="BJ60" s="4">
        <v>2818.0729999999999</v>
      </c>
      <c r="BK60" s="4">
        <v>108.68899999999999</v>
      </c>
      <c r="BL60" s="4">
        <v>0.98099999999999998</v>
      </c>
      <c r="BM60" s="4">
        <v>0.77400000000000002</v>
      </c>
      <c r="BN60" s="4">
        <v>1.7549999999999999</v>
      </c>
      <c r="BO60" s="4">
        <v>0.77300000000000002</v>
      </c>
      <c r="BP60" s="4">
        <v>0.61</v>
      </c>
      <c r="BQ60" s="4">
        <v>1.383</v>
      </c>
      <c r="BR60" s="4">
        <v>14.533099999999999</v>
      </c>
      <c r="BU60" s="4">
        <v>6.6909999999999998</v>
      </c>
      <c r="BW60" s="4">
        <v>29.297999999999998</v>
      </c>
      <c r="BX60" s="4">
        <v>0.32323200000000002</v>
      </c>
      <c r="BY60" s="4">
        <v>-5</v>
      </c>
      <c r="BZ60" s="4">
        <v>0.591808</v>
      </c>
      <c r="CA60" s="4">
        <v>7.8989820000000002</v>
      </c>
      <c r="CB60" s="4">
        <v>11.954522000000001</v>
      </c>
      <c r="CC60" s="4">
        <f t="shared" si="8"/>
        <v>2.0869110443999999</v>
      </c>
      <c r="CE60" s="4">
        <f t="shared" si="9"/>
        <v>16628.151202559442</v>
      </c>
      <c r="CF60" s="4">
        <f t="shared" si="9"/>
        <v>641.32374358470599</v>
      </c>
      <c r="CG60" s="4">
        <f t="shared" si="10"/>
        <v>8.1604462031820013</v>
      </c>
      <c r="CH60" s="4">
        <f t="shared" si="10"/>
        <v>85.753131392237407</v>
      </c>
    </row>
    <row r="61" spans="1:86">
      <c r="A61" s="2">
        <v>42439</v>
      </c>
      <c r="B61" s="29">
        <v>0.38917684027777777</v>
      </c>
      <c r="C61" s="4">
        <v>14.005000000000001</v>
      </c>
      <c r="D61" s="4">
        <v>0.79210000000000003</v>
      </c>
      <c r="E61" s="4" t="s">
        <v>155</v>
      </c>
      <c r="F61" s="4">
        <v>7920.5249999999996</v>
      </c>
      <c r="G61" s="4">
        <v>47.8</v>
      </c>
      <c r="H61" s="4">
        <v>33.6</v>
      </c>
      <c r="I61" s="4">
        <v>1904.1</v>
      </c>
      <c r="K61" s="4">
        <v>0.2</v>
      </c>
      <c r="L61" s="4">
        <v>173</v>
      </c>
      <c r="M61" s="4">
        <v>0.871</v>
      </c>
      <c r="N61" s="4">
        <v>12.198700000000001</v>
      </c>
      <c r="O61" s="4">
        <v>0.68989999999999996</v>
      </c>
      <c r="P61" s="4">
        <v>41.643900000000002</v>
      </c>
      <c r="Q61" s="4">
        <v>29.238600000000002</v>
      </c>
      <c r="R61" s="4">
        <v>70.900000000000006</v>
      </c>
      <c r="S61" s="4">
        <v>32.819099999999999</v>
      </c>
      <c r="T61" s="4">
        <v>23.0427</v>
      </c>
      <c r="U61" s="4">
        <v>55.9</v>
      </c>
      <c r="V61" s="4">
        <v>1904.1296</v>
      </c>
      <c r="Y61" s="4">
        <v>150.78200000000001</v>
      </c>
      <c r="Z61" s="4">
        <v>0</v>
      </c>
      <c r="AA61" s="4">
        <v>0.17419999999999999</v>
      </c>
      <c r="AB61" s="4" t="s">
        <v>384</v>
      </c>
      <c r="AC61" s="4">
        <v>0</v>
      </c>
      <c r="AD61" s="4">
        <v>11.8</v>
      </c>
      <c r="AE61" s="4">
        <v>840</v>
      </c>
      <c r="AF61" s="4">
        <v>868</v>
      </c>
      <c r="AG61" s="4">
        <v>875</v>
      </c>
      <c r="AH61" s="4">
        <v>76</v>
      </c>
      <c r="AI61" s="4">
        <v>17.79</v>
      </c>
      <c r="AJ61" s="4">
        <v>0.41</v>
      </c>
      <c r="AK61" s="4">
        <v>984</v>
      </c>
      <c r="AL61" s="4">
        <v>-2</v>
      </c>
      <c r="AM61" s="4">
        <v>0</v>
      </c>
      <c r="AN61" s="4">
        <v>22</v>
      </c>
      <c r="AO61" s="4">
        <v>190</v>
      </c>
      <c r="AP61" s="4">
        <v>188.1</v>
      </c>
      <c r="AQ61" s="4">
        <v>2.8</v>
      </c>
      <c r="AR61" s="4">
        <v>195</v>
      </c>
      <c r="AS61" s="4" t="s">
        <v>155</v>
      </c>
      <c r="AT61" s="4">
        <v>2</v>
      </c>
      <c r="AU61" s="5">
        <v>0.5970833333333333</v>
      </c>
      <c r="AV61" s="4">
        <v>47.161197999999999</v>
      </c>
      <c r="AW61" s="4">
        <v>-88.483949999999993</v>
      </c>
      <c r="AX61" s="4">
        <v>313.7</v>
      </c>
      <c r="AY61" s="4">
        <v>35.6</v>
      </c>
      <c r="AZ61" s="4">
        <v>12</v>
      </c>
      <c r="BA61" s="4">
        <v>10</v>
      </c>
      <c r="BB61" s="4" t="s">
        <v>436</v>
      </c>
      <c r="BC61" s="4">
        <v>1.9605999999999999</v>
      </c>
      <c r="BD61" s="4">
        <v>1.9302999999999999</v>
      </c>
      <c r="BE61" s="4">
        <v>3.0303</v>
      </c>
      <c r="BF61" s="4">
        <v>14.063000000000001</v>
      </c>
      <c r="BG61" s="4">
        <v>14.11</v>
      </c>
      <c r="BH61" s="4">
        <v>1</v>
      </c>
      <c r="BI61" s="4">
        <v>14.805</v>
      </c>
      <c r="BJ61" s="4">
        <v>2828.681</v>
      </c>
      <c r="BK61" s="4">
        <v>101.822</v>
      </c>
      <c r="BL61" s="4">
        <v>1.0109999999999999</v>
      </c>
      <c r="BM61" s="4">
        <v>0.71</v>
      </c>
      <c r="BN61" s="4">
        <v>1.7210000000000001</v>
      </c>
      <c r="BO61" s="4">
        <v>0.79700000000000004</v>
      </c>
      <c r="BP61" s="4">
        <v>0.56000000000000005</v>
      </c>
      <c r="BQ61" s="4">
        <v>1.357</v>
      </c>
      <c r="BR61" s="4">
        <v>14.6004</v>
      </c>
      <c r="BU61" s="4">
        <v>6.9370000000000003</v>
      </c>
      <c r="BW61" s="4">
        <v>29.372</v>
      </c>
      <c r="BX61" s="4">
        <v>0.35289900000000002</v>
      </c>
      <c r="BY61" s="4">
        <v>-5</v>
      </c>
      <c r="BZ61" s="4">
        <v>0.590194</v>
      </c>
      <c r="CA61" s="4">
        <v>8.6239720000000002</v>
      </c>
      <c r="CB61" s="4">
        <v>11.921915</v>
      </c>
      <c r="CC61" s="4">
        <f t="shared" si="8"/>
        <v>2.2784534023999998</v>
      </c>
      <c r="CE61" s="4">
        <f t="shared" si="9"/>
        <v>18222.665908476207</v>
      </c>
      <c r="CF61" s="4">
        <f t="shared" si="9"/>
        <v>655.94822750704805</v>
      </c>
      <c r="CG61" s="4">
        <f t="shared" si="10"/>
        <v>8.7419393129880003</v>
      </c>
      <c r="CH61" s="4">
        <f t="shared" si="10"/>
        <v>94.057340269233606</v>
      </c>
    </row>
    <row r="62" spans="1:86">
      <c r="A62" s="2">
        <v>42439</v>
      </c>
      <c r="B62" s="29">
        <v>0.38918841435185186</v>
      </c>
      <c r="C62" s="4">
        <v>14.004</v>
      </c>
      <c r="D62" s="4">
        <v>0.90959999999999996</v>
      </c>
      <c r="E62" s="4" t="s">
        <v>155</v>
      </c>
      <c r="F62" s="4">
        <v>9095.5249999999996</v>
      </c>
      <c r="G62" s="4">
        <v>52.3</v>
      </c>
      <c r="H62" s="4">
        <v>12.8</v>
      </c>
      <c r="I62" s="4">
        <v>1944.6</v>
      </c>
      <c r="K62" s="4">
        <v>0.2</v>
      </c>
      <c r="L62" s="4">
        <v>181</v>
      </c>
      <c r="M62" s="4">
        <v>0.86990000000000001</v>
      </c>
      <c r="N62" s="4">
        <v>12.1829</v>
      </c>
      <c r="O62" s="4">
        <v>0.7913</v>
      </c>
      <c r="P62" s="4">
        <v>45.505499999999998</v>
      </c>
      <c r="Q62" s="4">
        <v>11.162599999999999</v>
      </c>
      <c r="R62" s="4">
        <v>56.7</v>
      </c>
      <c r="S62" s="4">
        <v>35.862400000000001</v>
      </c>
      <c r="T62" s="4">
        <v>8.7971000000000004</v>
      </c>
      <c r="U62" s="4">
        <v>44.7</v>
      </c>
      <c r="V62" s="4">
        <v>1944.6467</v>
      </c>
      <c r="Y62" s="4">
        <v>157.57900000000001</v>
      </c>
      <c r="Z62" s="4">
        <v>0</v>
      </c>
      <c r="AA62" s="4">
        <v>0.17399999999999999</v>
      </c>
      <c r="AB62" s="4" t="s">
        <v>384</v>
      </c>
      <c r="AC62" s="4">
        <v>0</v>
      </c>
      <c r="AD62" s="4">
        <v>11.8</v>
      </c>
      <c r="AE62" s="4">
        <v>840</v>
      </c>
      <c r="AF62" s="4">
        <v>868</v>
      </c>
      <c r="AG62" s="4">
        <v>876</v>
      </c>
      <c r="AH62" s="4">
        <v>76</v>
      </c>
      <c r="AI62" s="4">
        <v>17.79</v>
      </c>
      <c r="AJ62" s="4">
        <v>0.41</v>
      </c>
      <c r="AK62" s="4">
        <v>984</v>
      </c>
      <c r="AL62" s="4">
        <v>-2</v>
      </c>
      <c r="AM62" s="4">
        <v>0</v>
      </c>
      <c r="AN62" s="4">
        <v>22</v>
      </c>
      <c r="AO62" s="4">
        <v>190</v>
      </c>
      <c r="AP62" s="4">
        <v>188.9</v>
      </c>
      <c r="AQ62" s="4">
        <v>2.7</v>
      </c>
      <c r="AR62" s="4">
        <v>195</v>
      </c>
      <c r="AS62" s="4" t="s">
        <v>155</v>
      </c>
      <c r="AT62" s="4">
        <v>2</v>
      </c>
      <c r="AU62" s="5">
        <v>0.59709490740740734</v>
      </c>
      <c r="AV62" s="4">
        <v>47.161335000000001</v>
      </c>
      <c r="AW62" s="4">
        <v>-88.483942999999996</v>
      </c>
      <c r="AX62" s="4">
        <v>314</v>
      </c>
      <c r="AY62" s="4">
        <v>34.700000000000003</v>
      </c>
      <c r="AZ62" s="4">
        <v>12</v>
      </c>
      <c r="BA62" s="4">
        <v>10</v>
      </c>
      <c r="BB62" s="4" t="s">
        <v>436</v>
      </c>
      <c r="BC62" s="4">
        <v>2.1</v>
      </c>
      <c r="BD62" s="4">
        <v>2</v>
      </c>
      <c r="BE62" s="4">
        <v>3.1</v>
      </c>
      <c r="BF62" s="4">
        <v>14.063000000000001</v>
      </c>
      <c r="BG62" s="4">
        <v>13.98</v>
      </c>
      <c r="BH62" s="4">
        <v>0.99</v>
      </c>
      <c r="BI62" s="4">
        <v>14.95</v>
      </c>
      <c r="BJ62" s="4">
        <v>2805.7339999999999</v>
      </c>
      <c r="BK62" s="4">
        <v>115.982</v>
      </c>
      <c r="BL62" s="4">
        <v>1.097</v>
      </c>
      <c r="BM62" s="4">
        <v>0.26900000000000002</v>
      </c>
      <c r="BN62" s="4">
        <v>1.367</v>
      </c>
      <c r="BO62" s="4">
        <v>0.86499999999999999</v>
      </c>
      <c r="BP62" s="4">
        <v>0.21199999999999999</v>
      </c>
      <c r="BQ62" s="4">
        <v>1.077</v>
      </c>
      <c r="BR62" s="4">
        <v>14.809200000000001</v>
      </c>
      <c r="BU62" s="4">
        <v>7.2</v>
      </c>
      <c r="BW62" s="4">
        <v>29.135000000000002</v>
      </c>
      <c r="BX62" s="4">
        <v>0.33701799999999998</v>
      </c>
      <c r="BY62" s="4">
        <v>-5</v>
      </c>
      <c r="BZ62" s="4">
        <v>0.58909599999999995</v>
      </c>
      <c r="CA62" s="4">
        <v>8.2358779999999996</v>
      </c>
      <c r="CB62" s="4">
        <v>11.899741000000001</v>
      </c>
      <c r="CC62" s="4">
        <f t="shared" si="8"/>
        <v>2.1759189675999999</v>
      </c>
      <c r="CE62" s="4">
        <f t="shared" si="9"/>
        <v>17261.439144565644</v>
      </c>
      <c r="CF62" s="4">
        <f t="shared" si="9"/>
        <v>713.54456084041192</v>
      </c>
      <c r="CG62" s="4">
        <f t="shared" si="10"/>
        <v>6.625920332682</v>
      </c>
      <c r="CH62" s="4">
        <f t="shared" si="10"/>
        <v>91.109173064767191</v>
      </c>
    </row>
    <row r="63" spans="1:86">
      <c r="A63" s="2">
        <v>42439</v>
      </c>
      <c r="B63" s="29">
        <v>0.3891999884259259</v>
      </c>
      <c r="C63" s="4">
        <v>13.996</v>
      </c>
      <c r="D63" s="4">
        <v>1.0848</v>
      </c>
      <c r="E63" s="4" t="s">
        <v>155</v>
      </c>
      <c r="F63" s="4">
        <v>10847.86332</v>
      </c>
      <c r="G63" s="4">
        <v>54</v>
      </c>
      <c r="H63" s="4">
        <v>33.6</v>
      </c>
      <c r="I63" s="4">
        <v>2067.1999999999998</v>
      </c>
      <c r="K63" s="4">
        <v>0.2</v>
      </c>
      <c r="L63" s="4">
        <v>193</v>
      </c>
      <c r="M63" s="4">
        <v>0.86829999999999996</v>
      </c>
      <c r="N63" s="4">
        <v>12.1534</v>
      </c>
      <c r="O63" s="4">
        <v>0.94199999999999995</v>
      </c>
      <c r="P63" s="4">
        <v>46.898699999999998</v>
      </c>
      <c r="Q63" s="4">
        <v>29.210100000000001</v>
      </c>
      <c r="R63" s="4">
        <v>76.099999999999994</v>
      </c>
      <c r="S63" s="4">
        <v>36.9604</v>
      </c>
      <c r="T63" s="4">
        <v>23.020199999999999</v>
      </c>
      <c r="U63" s="4">
        <v>60</v>
      </c>
      <c r="V63" s="4">
        <v>2067.2103999999999</v>
      </c>
      <c r="Y63" s="4">
        <v>167.786</v>
      </c>
      <c r="Z63" s="4">
        <v>0</v>
      </c>
      <c r="AA63" s="4">
        <v>0.17369999999999999</v>
      </c>
      <c r="AB63" s="4" t="s">
        <v>384</v>
      </c>
      <c r="AC63" s="4">
        <v>0</v>
      </c>
      <c r="AD63" s="4">
        <v>11.9</v>
      </c>
      <c r="AE63" s="4">
        <v>840</v>
      </c>
      <c r="AF63" s="4">
        <v>867</v>
      </c>
      <c r="AG63" s="4">
        <v>875</v>
      </c>
      <c r="AH63" s="4">
        <v>76</v>
      </c>
      <c r="AI63" s="4">
        <v>17.79</v>
      </c>
      <c r="AJ63" s="4">
        <v>0.41</v>
      </c>
      <c r="AK63" s="4">
        <v>984</v>
      </c>
      <c r="AL63" s="4">
        <v>-2</v>
      </c>
      <c r="AM63" s="4">
        <v>0</v>
      </c>
      <c r="AN63" s="4">
        <v>22</v>
      </c>
      <c r="AO63" s="4">
        <v>190</v>
      </c>
      <c r="AP63" s="4">
        <v>188.1</v>
      </c>
      <c r="AQ63" s="4">
        <v>2.7</v>
      </c>
      <c r="AR63" s="4">
        <v>195</v>
      </c>
      <c r="AS63" s="4" t="s">
        <v>155</v>
      </c>
      <c r="AT63" s="4">
        <v>2</v>
      </c>
      <c r="AU63" s="5">
        <v>0.59710648148148149</v>
      </c>
      <c r="AV63" s="4">
        <v>47.161472000000003</v>
      </c>
      <c r="AW63" s="4">
        <v>-88.483941000000002</v>
      </c>
      <c r="AX63" s="4">
        <v>314.39999999999998</v>
      </c>
      <c r="AY63" s="4">
        <v>33.9</v>
      </c>
      <c r="AZ63" s="4">
        <v>12</v>
      </c>
      <c r="BA63" s="4">
        <v>10</v>
      </c>
      <c r="BB63" s="4" t="s">
        <v>436</v>
      </c>
      <c r="BC63" s="4">
        <v>1.8272999999999999</v>
      </c>
      <c r="BD63" s="4">
        <v>1.8485</v>
      </c>
      <c r="BE63" s="4">
        <v>2.7667000000000002</v>
      </c>
      <c r="BF63" s="4">
        <v>14.063000000000001</v>
      </c>
      <c r="BG63" s="4">
        <v>13.81</v>
      </c>
      <c r="BH63" s="4">
        <v>0.98</v>
      </c>
      <c r="BI63" s="4">
        <v>15.161</v>
      </c>
      <c r="BJ63" s="4">
        <v>2770.7669999999998</v>
      </c>
      <c r="BK63" s="4">
        <v>136.684</v>
      </c>
      <c r="BL63" s="4">
        <v>1.1200000000000001</v>
      </c>
      <c r="BM63" s="4">
        <v>0.69699999999999995</v>
      </c>
      <c r="BN63" s="4">
        <v>1.8169999999999999</v>
      </c>
      <c r="BO63" s="4">
        <v>0.88200000000000001</v>
      </c>
      <c r="BP63" s="4">
        <v>0.55000000000000004</v>
      </c>
      <c r="BQ63" s="4">
        <v>1.4319999999999999</v>
      </c>
      <c r="BR63" s="4">
        <v>15.584099999999999</v>
      </c>
      <c r="BU63" s="4">
        <v>7.5890000000000004</v>
      </c>
      <c r="BW63" s="4">
        <v>28.789000000000001</v>
      </c>
      <c r="BX63" s="4">
        <v>0.32596000000000003</v>
      </c>
      <c r="BY63" s="4">
        <v>-5</v>
      </c>
      <c r="BZ63" s="4">
        <v>0.590808</v>
      </c>
      <c r="CA63" s="4">
        <v>7.9656479999999998</v>
      </c>
      <c r="CB63" s="4">
        <v>11.934322</v>
      </c>
      <c r="CC63" s="4">
        <f t="shared" si="8"/>
        <v>2.1045242015999999</v>
      </c>
      <c r="CE63" s="4">
        <f t="shared" si="9"/>
        <v>16487.003095175951</v>
      </c>
      <c r="CF63" s="4">
        <f t="shared" si="9"/>
        <v>813.31614353030398</v>
      </c>
      <c r="CG63" s="4">
        <f t="shared" si="10"/>
        <v>8.5208855281920002</v>
      </c>
      <c r="CH63" s="4">
        <f t="shared" si="10"/>
        <v>92.730678882609595</v>
      </c>
    </row>
    <row r="64" spans="1:86">
      <c r="A64" s="2">
        <v>42439</v>
      </c>
      <c r="B64" s="29">
        <v>0.38921156250000005</v>
      </c>
      <c r="C64" s="4">
        <v>13.992000000000001</v>
      </c>
      <c r="D64" s="4">
        <v>1.01</v>
      </c>
      <c r="E64" s="4" t="s">
        <v>155</v>
      </c>
      <c r="F64" s="4">
        <v>10100.14458</v>
      </c>
      <c r="G64" s="4">
        <v>53.2</v>
      </c>
      <c r="H64" s="4">
        <v>40.200000000000003</v>
      </c>
      <c r="I64" s="4">
        <v>2155.6999999999998</v>
      </c>
      <c r="K64" s="4">
        <v>0.2</v>
      </c>
      <c r="L64" s="4">
        <v>200</v>
      </c>
      <c r="M64" s="4">
        <v>0.86890000000000001</v>
      </c>
      <c r="N64" s="4">
        <v>12.1576</v>
      </c>
      <c r="O64" s="4">
        <v>0.87760000000000005</v>
      </c>
      <c r="P64" s="4">
        <v>46.225099999999998</v>
      </c>
      <c r="Q64" s="4">
        <v>34.929499999999997</v>
      </c>
      <c r="R64" s="4">
        <v>81.2</v>
      </c>
      <c r="S64" s="4">
        <v>36.429499999999997</v>
      </c>
      <c r="T64" s="4">
        <v>27.5276</v>
      </c>
      <c r="U64" s="4">
        <v>64</v>
      </c>
      <c r="V64" s="4">
        <v>2155.7258000000002</v>
      </c>
      <c r="Y64" s="4">
        <v>174.02199999999999</v>
      </c>
      <c r="Z64" s="4">
        <v>0</v>
      </c>
      <c r="AA64" s="4">
        <v>0.17380000000000001</v>
      </c>
      <c r="AB64" s="4" t="s">
        <v>384</v>
      </c>
      <c r="AC64" s="4">
        <v>0</v>
      </c>
      <c r="AD64" s="4">
        <v>11.8</v>
      </c>
      <c r="AE64" s="4">
        <v>839</v>
      </c>
      <c r="AF64" s="4">
        <v>868</v>
      </c>
      <c r="AG64" s="4">
        <v>874</v>
      </c>
      <c r="AH64" s="4">
        <v>76</v>
      </c>
      <c r="AI64" s="4">
        <v>17.79</v>
      </c>
      <c r="AJ64" s="4">
        <v>0.41</v>
      </c>
      <c r="AK64" s="4">
        <v>984</v>
      </c>
      <c r="AL64" s="4">
        <v>-2</v>
      </c>
      <c r="AM64" s="4">
        <v>0</v>
      </c>
      <c r="AN64" s="4">
        <v>22</v>
      </c>
      <c r="AO64" s="4">
        <v>190</v>
      </c>
      <c r="AP64" s="4">
        <v>188</v>
      </c>
      <c r="AQ64" s="4">
        <v>2.5</v>
      </c>
      <c r="AR64" s="4">
        <v>195</v>
      </c>
      <c r="AS64" s="4" t="s">
        <v>155</v>
      </c>
      <c r="AT64" s="4">
        <v>2</v>
      </c>
      <c r="AU64" s="5">
        <v>0.59711805555555553</v>
      </c>
      <c r="AV64" s="4">
        <v>47.161606999999997</v>
      </c>
      <c r="AW64" s="4">
        <v>-88.483954999999995</v>
      </c>
      <c r="AX64" s="4">
        <v>314.7</v>
      </c>
      <c r="AY64" s="4">
        <v>33.9</v>
      </c>
      <c r="AZ64" s="4">
        <v>12</v>
      </c>
      <c r="BA64" s="4">
        <v>10</v>
      </c>
      <c r="BB64" s="4" t="s">
        <v>436</v>
      </c>
      <c r="BC64" s="4">
        <v>1.2302999999999999</v>
      </c>
      <c r="BD64" s="4">
        <v>1.3485</v>
      </c>
      <c r="BE64" s="4">
        <v>2</v>
      </c>
      <c r="BF64" s="4">
        <v>14.063000000000001</v>
      </c>
      <c r="BG64" s="4">
        <v>13.87</v>
      </c>
      <c r="BH64" s="4">
        <v>0.99</v>
      </c>
      <c r="BI64" s="4">
        <v>15.089</v>
      </c>
      <c r="BJ64" s="4">
        <v>2782.4960000000001</v>
      </c>
      <c r="BK64" s="4">
        <v>127.837</v>
      </c>
      <c r="BL64" s="4">
        <v>1.1080000000000001</v>
      </c>
      <c r="BM64" s="4">
        <v>0.83699999999999997</v>
      </c>
      <c r="BN64" s="4">
        <v>1.9450000000000001</v>
      </c>
      <c r="BO64" s="4">
        <v>0.873</v>
      </c>
      <c r="BP64" s="4">
        <v>0.66</v>
      </c>
      <c r="BQ64" s="4">
        <v>1.5329999999999999</v>
      </c>
      <c r="BR64" s="4">
        <v>16.314499999999999</v>
      </c>
      <c r="BU64" s="4">
        <v>7.9020000000000001</v>
      </c>
      <c r="BW64" s="4">
        <v>28.919</v>
      </c>
      <c r="BX64" s="4">
        <v>0.359352</v>
      </c>
      <c r="BY64" s="4">
        <v>-5</v>
      </c>
      <c r="BZ64" s="4">
        <v>0.58828800000000003</v>
      </c>
      <c r="CA64" s="4">
        <v>8.7816639999999992</v>
      </c>
      <c r="CB64" s="4">
        <v>11.883418000000001</v>
      </c>
      <c r="CC64" s="4">
        <f t="shared" si="8"/>
        <v>2.3201156287999996</v>
      </c>
      <c r="CE64" s="4">
        <f t="shared" si="9"/>
        <v>18252.903880147966</v>
      </c>
      <c r="CF64" s="4">
        <f t="shared" si="9"/>
        <v>838.59832083369588</v>
      </c>
      <c r="CG64" s="4">
        <f t="shared" si="10"/>
        <v>10.056331311264</v>
      </c>
      <c r="CH64" s="4">
        <f t="shared" si="10"/>
        <v>107.02153762401599</v>
      </c>
    </row>
    <row r="65" spans="1:86">
      <c r="A65" s="2">
        <v>42439</v>
      </c>
      <c r="B65" s="29">
        <v>0.38922313657407409</v>
      </c>
      <c r="C65" s="4">
        <v>14</v>
      </c>
      <c r="D65" s="4">
        <v>0.66959999999999997</v>
      </c>
      <c r="E65" s="4" t="s">
        <v>155</v>
      </c>
      <c r="F65" s="4">
        <v>6696.4726030000002</v>
      </c>
      <c r="G65" s="4">
        <v>73.900000000000006</v>
      </c>
      <c r="H65" s="4">
        <v>36.5</v>
      </c>
      <c r="I65" s="4">
        <v>2288.1999999999998</v>
      </c>
      <c r="K65" s="4">
        <v>0.1</v>
      </c>
      <c r="L65" s="4">
        <v>201</v>
      </c>
      <c r="M65" s="4">
        <v>0.87180000000000002</v>
      </c>
      <c r="N65" s="4">
        <v>12.2058</v>
      </c>
      <c r="O65" s="4">
        <v>0.58379999999999999</v>
      </c>
      <c r="P65" s="4">
        <v>64.391499999999994</v>
      </c>
      <c r="Q65" s="4">
        <v>31.801200000000001</v>
      </c>
      <c r="R65" s="4">
        <v>96.2</v>
      </c>
      <c r="S65" s="4">
        <v>50.746299999999998</v>
      </c>
      <c r="T65" s="4">
        <v>25.062200000000001</v>
      </c>
      <c r="U65" s="4">
        <v>75.8</v>
      </c>
      <c r="V65" s="4">
        <v>2288.1936999999998</v>
      </c>
      <c r="Y65" s="4">
        <v>175.17500000000001</v>
      </c>
      <c r="Z65" s="4">
        <v>0</v>
      </c>
      <c r="AA65" s="4">
        <v>8.72E-2</v>
      </c>
      <c r="AB65" s="4" t="s">
        <v>384</v>
      </c>
      <c r="AC65" s="4">
        <v>0</v>
      </c>
      <c r="AD65" s="4">
        <v>11.9</v>
      </c>
      <c r="AE65" s="4">
        <v>839</v>
      </c>
      <c r="AF65" s="4">
        <v>866</v>
      </c>
      <c r="AG65" s="4">
        <v>874</v>
      </c>
      <c r="AH65" s="4">
        <v>76</v>
      </c>
      <c r="AI65" s="4">
        <v>17.79</v>
      </c>
      <c r="AJ65" s="4">
        <v>0.41</v>
      </c>
      <c r="AK65" s="4">
        <v>984</v>
      </c>
      <c r="AL65" s="4">
        <v>-2</v>
      </c>
      <c r="AM65" s="4">
        <v>0</v>
      </c>
      <c r="AN65" s="4">
        <v>22</v>
      </c>
      <c r="AO65" s="4">
        <v>190</v>
      </c>
      <c r="AP65" s="4">
        <v>188</v>
      </c>
      <c r="AQ65" s="4">
        <v>3</v>
      </c>
      <c r="AR65" s="4">
        <v>195</v>
      </c>
      <c r="AS65" s="4" t="s">
        <v>155</v>
      </c>
      <c r="AT65" s="4">
        <v>2</v>
      </c>
      <c r="AU65" s="5">
        <v>0.59712962962962968</v>
      </c>
      <c r="AV65" s="4">
        <v>47.161740999999999</v>
      </c>
      <c r="AW65" s="4">
        <v>-88.484001000000006</v>
      </c>
      <c r="AX65" s="4">
        <v>314.8</v>
      </c>
      <c r="AY65" s="4">
        <v>33.799999999999997</v>
      </c>
      <c r="AZ65" s="4">
        <v>12</v>
      </c>
      <c r="BA65" s="4">
        <v>10</v>
      </c>
      <c r="BB65" s="4" t="s">
        <v>436</v>
      </c>
      <c r="BC65" s="4">
        <v>1.3</v>
      </c>
      <c r="BD65" s="4">
        <v>1</v>
      </c>
      <c r="BE65" s="4">
        <v>2</v>
      </c>
      <c r="BF65" s="4">
        <v>14.063000000000001</v>
      </c>
      <c r="BG65" s="4">
        <v>14.19</v>
      </c>
      <c r="BH65" s="4">
        <v>1.01</v>
      </c>
      <c r="BI65" s="4">
        <v>14.7</v>
      </c>
      <c r="BJ65" s="4">
        <v>2843.5430000000001</v>
      </c>
      <c r="BK65" s="4">
        <v>86.567999999999998</v>
      </c>
      <c r="BL65" s="4">
        <v>1.571</v>
      </c>
      <c r="BM65" s="4">
        <v>0.77600000000000002</v>
      </c>
      <c r="BN65" s="4">
        <v>2.347</v>
      </c>
      <c r="BO65" s="4">
        <v>1.238</v>
      </c>
      <c r="BP65" s="4">
        <v>0.61099999999999999</v>
      </c>
      <c r="BQ65" s="4">
        <v>1.849</v>
      </c>
      <c r="BR65" s="4">
        <v>17.627199999999998</v>
      </c>
      <c r="BU65" s="4">
        <v>8.0969999999999995</v>
      </c>
      <c r="BW65" s="4">
        <v>14.768000000000001</v>
      </c>
      <c r="BX65" s="4">
        <v>0.37656000000000001</v>
      </c>
      <c r="BY65" s="4">
        <v>-5</v>
      </c>
      <c r="BZ65" s="4">
        <v>0.58890399999999998</v>
      </c>
      <c r="CA65" s="4">
        <v>9.2021850000000001</v>
      </c>
      <c r="CB65" s="4">
        <v>11.895861</v>
      </c>
      <c r="CC65" s="4">
        <f t="shared" si="8"/>
        <v>2.431217277</v>
      </c>
      <c r="CE65" s="4">
        <f t="shared" si="9"/>
        <v>19546.606129866886</v>
      </c>
      <c r="CF65" s="4">
        <f t="shared" si="9"/>
        <v>595.07121905676001</v>
      </c>
      <c r="CG65" s="4">
        <f t="shared" si="10"/>
        <v>12.710085528555002</v>
      </c>
      <c r="CH65" s="4">
        <f t="shared" si="10"/>
        <v>121.16994030770398</v>
      </c>
    </row>
    <row r="66" spans="1:86">
      <c r="A66" s="2">
        <v>42439</v>
      </c>
      <c r="B66" s="29">
        <v>0.38923471064814813</v>
      </c>
      <c r="C66" s="4">
        <v>14</v>
      </c>
      <c r="D66" s="4">
        <v>0.24959999999999999</v>
      </c>
      <c r="E66" s="4" t="s">
        <v>155</v>
      </c>
      <c r="F66" s="4">
        <v>2496.2653559999999</v>
      </c>
      <c r="G66" s="4">
        <v>246.6</v>
      </c>
      <c r="H66" s="4">
        <v>33.1</v>
      </c>
      <c r="I66" s="4">
        <v>2096.9</v>
      </c>
      <c r="K66" s="4">
        <v>0.1</v>
      </c>
      <c r="L66" s="4">
        <v>192</v>
      </c>
      <c r="M66" s="4">
        <v>0.87580000000000002</v>
      </c>
      <c r="N66" s="4">
        <v>12.2605</v>
      </c>
      <c r="O66" s="4">
        <v>0.21859999999999999</v>
      </c>
      <c r="P66" s="4">
        <v>215.98920000000001</v>
      </c>
      <c r="Q66" s="4">
        <v>28.987400000000001</v>
      </c>
      <c r="R66" s="4">
        <v>245</v>
      </c>
      <c r="S66" s="4">
        <v>170.22929999999999</v>
      </c>
      <c r="T66" s="4">
        <v>22.846</v>
      </c>
      <c r="U66" s="4">
        <v>193.1</v>
      </c>
      <c r="V66" s="4">
        <v>2096.8697000000002</v>
      </c>
      <c r="Y66" s="4">
        <v>168.45400000000001</v>
      </c>
      <c r="Z66" s="4">
        <v>0</v>
      </c>
      <c r="AA66" s="4">
        <v>8.7599999999999997E-2</v>
      </c>
      <c r="AB66" s="4" t="s">
        <v>384</v>
      </c>
      <c r="AC66" s="4">
        <v>0</v>
      </c>
      <c r="AD66" s="4">
        <v>11.8</v>
      </c>
      <c r="AE66" s="4">
        <v>839</v>
      </c>
      <c r="AF66" s="4">
        <v>866</v>
      </c>
      <c r="AG66" s="4">
        <v>872</v>
      </c>
      <c r="AH66" s="4">
        <v>76</v>
      </c>
      <c r="AI66" s="4">
        <v>17.809999999999999</v>
      </c>
      <c r="AJ66" s="4">
        <v>0.41</v>
      </c>
      <c r="AK66" s="4">
        <v>983</v>
      </c>
      <c r="AL66" s="4">
        <v>-2</v>
      </c>
      <c r="AM66" s="4">
        <v>0</v>
      </c>
      <c r="AN66" s="4">
        <v>22</v>
      </c>
      <c r="AO66" s="4">
        <v>190</v>
      </c>
      <c r="AP66" s="4">
        <v>188.9</v>
      </c>
      <c r="AQ66" s="4">
        <v>3.1</v>
      </c>
      <c r="AR66" s="4">
        <v>195</v>
      </c>
      <c r="AS66" s="4" t="s">
        <v>155</v>
      </c>
      <c r="AT66" s="4">
        <v>2</v>
      </c>
      <c r="AU66" s="5">
        <v>0.59714120370370372</v>
      </c>
      <c r="AV66" s="4">
        <v>47.161873999999997</v>
      </c>
      <c r="AW66" s="4">
        <v>-88.484041000000005</v>
      </c>
      <c r="AX66" s="4">
        <v>315</v>
      </c>
      <c r="AY66" s="4">
        <v>33.799999999999997</v>
      </c>
      <c r="AZ66" s="4">
        <v>12</v>
      </c>
      <c r="BA66" s="4">
        <v>10</v>
      </c>
      <c r="BB66" s="4" t="s">
        <v>436</v>
      </c>
      <c r="BC66" s="4">
        <v>1.3606</v>
      </c>
      <c r="BD66" s="4">
        <v>1.0606</v>
      </c>
      <c r="BE66" s="4">
        <v>2.0606</v>
      </c>
      <c r="BF66" s="4">
        <v>14.063000000000001</v>
      </c>
      <c r="BG66" s="4">
        <v>14.65</v>
      </c>
      <c r="BH66" s="4">
        <v>1.04</v>
      </c>
      <c r="BI66" s="4">
        <v>14.188000000000001</v>
      </c>
      <c r="BJ66" s="4">
        <v>2930.741</v>
      </c>
      <c r="BK66" s="4">
        <v>33.26</v>
      </c>
      <c r="BL66" s="4">
        <v>5.407</v>
      </c>
      <c r="BM66" s="4">
        <v>0.72599999999999998</v>
      </c>
      <c r="BN66" s="4">
        <v>6.1319999999999997</v>
      </c>
      <c r="BO66" s="4">
        <v>4.2610000000000001</v>
      </c>
      <c r="BP66" s="4">
        <v>0.57199999999999995</v>
      </c>
      <c r="BQ66" s="4">
        <v>4.8330000000000002</v>
      </c>
      <c r="BR66" s="4">
        <v>16.574400000000001</v>
      </c>
      <c r="BU66" s="4">
        <v>7.9889999999999999</v>
      </c>
      <c r="BW66" s="4">
        <v>15.221</v>
      </c>
      <c r="BX66" s="4">
        <v>0.36805599999999999</v>
      </c>
      <c r="BY66" s="4">
        <v>-5</v>
      </c>
      <c r="BZ66" s="4">
        <v>0.58809599999999995</v>
      </c>
      <c r="CA66" s="4">
        <v>8.9943679999999997</v>
      </c>
      <c r="CB66" s="4">
        <v>11.879538999999999</v>
      </c>
      <c r="CC66" s="4">
        <f t="shared" si="8"/>
        <v>2.3763120255999999</v>
      </c>
      <c r="CE66" s="4">
        <f t="shared" si="9"/>
        <v>19691.041810815936</v>
      </c>
      <c r="CF66" s="4">
        <f t="shared" si="9"/>
        <v>223.46705172095997</v>
      </c>
      <c r="CG66" s="4">
        <f t="shared" si="10"/>
        <v>32.471926066367999</v>
      </c>
      <c r="CH66" s="4">
        <f t="shared" si="10"/>
        <v>111.3599609754624</v>
      </c>
    </row>
    <row r="67" spans="1:86">
      <c r="A67" s="2">
        <v>42439</v>
      </c>
      <c r="B67" s="29">
        <v>0.38924628472222222</v>
      </c>
      <c r="C67" s="4">
        <v>14.021000000000001</v>
      </c>
      <c r="D67" s="4">
        <v>0.1159</v>
      </c>
      <c r="E67" s="4" t="s">
        <v>155</v>
      </c>
      <c r="F67" s="4">
        <v>1158.607051</v>
      </c>
      <c r="G67" s="4">
        <v>502.4</v>
      </c>
      <c r="H67" s="4">
        <v>33.200000000000003</v>
      </c>
      <c r="I67" s="4">
        <v>2021.7</v>
      </c>
      <c r="K67" s="4">
        <v>0.31</v>
      </c>
      <c r="L67" s="4">
        <v>183</v>
      </c>
      <c r="M67" s="4">
        <v>0.87690000000000001</v>
      </c>
      <c r="N67" s="4">
        <v>12.295</v>
      </c>
      <c r="O67" s="4">
        <v>0.1016</v>
      </c>
      <c r="P67" s="4">
        <v>440.53230000000002</v>
      </c>
      <c r="Q67" s="4">
        <v>29.151900000000001</v>
      </c>
      <c r="R67" s="4">
        <v>469.7</v>
      </c>
      <c r="S67" s="4">
        <v>347.20240000000001</v>
      </c>
      <c r="T67" s="4">
        <v>22.975899999999999</v>
      </c>
      <c r="U67" s="4">
        <v>370.2</v>
      </c>
      <c r="V67" s="4">
        <v>2021.7380000000001</v>
      </c>
      <c r="Y67" s="4">
        <v>160.51499999999999</v>
      </c>
      <c r="Z67" s="4">
        <v>0</v>
      </c>
      <c r="AA67" s="4">
        <v>0.27439999999999998</v>
      </c>
      <c r="AB67" s="4" t="s">
        <v>384</v>
      </c>
      <c r="AC67" s="4">
        <v>0</v>
      </c>
      <c r="AD67" s="4">
        <v>11.8</v>
      </c>
      <c r="AE67" s="4">
        <v>838</v>
      </c>
      <c r="AF67" s="4">
        <v>866</v>
      </c>
      <c r="AG67" s="4">
        <v>872</v>
      </c>
      <c r="AH67" s="4">
        <v>76</v>
      </c>
      <c r="AI67" s="4">
        <v>17.809999999999999</v>
      </c>
      <c r="AJ67" s="4">
        <v>0.41</v>
      </c>
      <c r="AK67" s="4">
        <v>983</v>
      </c>
      <c r="AL67" s="4">
        <v>-2</v>
      </c>
      <c r="AM67" s="4">
        <v>0</v>
      </c>
      <c r="AN67" s="4">
        <v>22</v>
      </c>
      <c r="AO67" s="4">
        <v>190</v>
      </c>
      <c r="AP67" s="4">
        <v>189</v>
      </c>
      <c r="AQ67" s="4">
        <v>3.3</v>
      </c>
      <c r="AR67" s="4">
        <v>195</v>
      </c>
      <c r="AS67" s="4" t="s">
        <v>155</v>
      </c>
      <c r="AT67" s="4">
        <v>2</v>
      </c>
      <c r="AU67" s="5">
        <v>0.59715277777777775</v>
      </c>
      <c r="AV67" s="4">
        <v>47.162002999999999</v>
      </c>
      <c r="AW67" s="4">
        <v>-88.484109000000004</v>
      </c>
      <c r="AX67" s="4">
        <v>315.39999999999998</v>
      </c>
      <c r="AY67" s="4">
        <v>33.9</v>
      </c>
      <c r="AZ67" s="4">
        <v>12</v>
      </c>
      <c r="BA67" s="4">
        <v>10</v>
      </c>
      <c r="BB67" s="4" t="s">
        <v>436</v>
      </c>
      <c r="BC67" s="4">
        <v>1.4697</v>
      </c>
      <c r="BD67" s="4">
        <v>1.2302999999999999</v>
      </c>
      <c r="BE67" s="4">
        <v>2.2303000000000002</v>
      </c>
      <c r="BF67" s="4">
        <v>14.063000000000001</v>
      </c>
      <c r="BG67" s="4">
        <v>14.79</v>
      </c>
      <c r="BH67" s="4">
        <v>1.05</v>
      </c>
      <c r="BI67" s="4">
        <v>14.039</v>
      </c>
      <c r="BJ67" s="4">
        <v>2960.0610000000001</v>
      </c>
      <c r="BK67" s="4">
        <v>15.568</v>
      </c>
      <c r="BL67" s="4">
        <v>11.106999999999999</v>
      </c>
      <c r="BM67" s="4">
        <v>0.73499999999999999</v>
      </c>
      <c r="BN67" s="4">
        <v>11.842000000000001</v>
      </c>
      <c r="BO67" s="4">
        <v>8.7539999999999996</v>
      </c>
      <c r="BP67" s="4">
        <v>0.57899999999999996</v>
      </c>
      <c r="BQ67" s="4">
        <v>9.3330000000000002</v>
      </c>
      <c r="BR67" s="4">
        <v>16.095099999999999</v>
      </c>
      <c r="BU67" s="4">
        <v>7.6669999999999998</v>
      </c>
      <c r="BW67" s="4">
        <v>48.04</v>
      </c>
      <c r="BX67" s="4">
        <v>0.40406399999999998</v>
      </c>
      <c r="BY67" s="4">
        <v>-5</v>
      </c>
      <c r="BZ67" s="4">
        <v>0.58709599999999995</v>
      </c>
      <c r="CA67" s="4">
        <v>9.874314</v>
      </c>
      <c r="CB67" s="4">
        <v>11.859339</v>
      </c>
      <c r="CC67" s="4">
        <f t="shared" si="8"/>
        <v>2.6087937588000001</v>
      </c>
      <c r="CE67" s="4">
        <f t="shared" si="9"/>
        <v>21833.74311454604</v>
      </c>
      <c r="CF67" s="4">
        <f t="shared" si="9"/>
        <v>114.83132030294401</v>
      </c>
      <c r="CG67" s="4">
        <f t="shared" si="10"/>
        <v>68.841258503814004</v>
      </c>
      <c r="CH67" s="4">
        <f t="shared" si="10"/>
        <v>118.71926923226579</v>
      </c>
    </row>
    <row r="68" spans="1:86">
      <c r="A68" s="2">
        <v>42439</v>
      </c>
      <c r="B68" s="29">
        <v>0.38925785879629626</v>
      </c>
      <c r="C68" s="4">
        <v>14.03</v>
      </c>
      <c r="D68" s="4">
        <v>9.4399999999999998E-2</v>
      </c>
      <c r="E68" s="4" t="s">
        <v>155</v>
      </c>
      <c r="F68" s="4">
        <v>943.64574400000004</v>
      </c>
      <c r="G68" s="4">
        <v>721.4</v>
      </c>
      <c r="H68" s="4">
        <v>36.6</v>
      </c>
      <c r="I68" s="4">
        <v>1971.7</v>
      </c>
      <c r="K68" s="4">
        <v>0.56999999999999995</v>
      </c>
      <c r="L68" s="4">
        <v>177</v>
      </c>
      <c r="M68" s="4">
        <v>0.87690000000000001</v>
      </c>
      <c r="N68" s="4">
        <v>12.303599999999999</v>
      </c>
      <c r="O68" s="4">
        <v>8.2799999999999999E-2</v>
      </c>
      <c r="P68" s="4">
        <v>632.66809999999998</v>
      </c>
      <c r="Q68" s="4">
        <v>32.116700000000002</v>
      </c>
      <c r="R68" s="4">
        <v>664.8</v>
      </c>
      <c r="S68" s="4">
        <v>498.63290000000001</v>
      </c>
      <c r="T68" s="4">
        <v>25.3126</v>
      </c>
      <c r="U68" s="4">
        <v>523.9</v>
      </c>
      <c r="V68" s="4">
        <v>1971.7455</v>
      </c>
      <c r="Y68" s="4">
        <v>154.78399999999999</v>
      </c>
      <c r="Z68" s="4">
        <v>0</v>
      </c>
      <c r="AA68" s="4">
        <v>0.50229999999999997</v>
      </c>
      <c r="AB68" s="4" t="s">
        <v>384</v>
      </c>
      <c r="AC68" s="4">
        <v>0</v>
      </c>
      <c r="AD68" s="4">
        <v>11.9</v>
      </c>
      <c r="AE68" s="4">
        <v>837</v>
      </c>
      <c r="AF68" s="4">
        <v>866</v>
      </c>
      <c r="AG68" s="4">
        <v>872</v>
      </c>
      <c r="AH68" s="4">
        <v>76</v>
      </c>
      <c r="AI68" s="4">
        <v>17.809999999999999</v>
      </c>
      <c r="AJ68" s="4">
        <v>0.41</v>
      </c>
      <c r="AK68" s="4">
        <v>983</v>
      </c>
      <c r="AL68" s="4">
        <v>-2</v>
      </c>
      <c r="AM68" s="4">
        <v>0</v>
      </c>
      <c r="AN68" s="4">
        <v>22</v>
      </c>
      <c r="AO68" s="4">
        <v>190</v>
      </c>
      <c r="AP68" s="4">
        <v>189</v>
      </c>
      <c r="AQ68" s="4">
        <v>2.9</v>
      </c>
      <c r="AR68" s="4">
        <v>195</v>
      </c>
      <c r="AS68" s="4" t="s">
        <v>155</v>
      </c>
      <c r="AT68" s="4">
        <v>2</v>
      </c>
      <c r="AU68" s="5">
        <v>0.59716435185185179</v>
      </c>
      <c r="AV68" s="4">
        <v>47.162134999999999</v>
      </c>
      <c r="AW68" s="4">
        <v>-88.484154000000004</v>
      </c>
      <c r="AX68" s="4">
        <v>315.60000000000002</v>
      </c>
      <c r="AY68" s="4">
        <v>34.1</v>
      </c>
      <c r="AZ68" s="4">
        <v>12</v>
      </c>
      <c r="BA68" s="4">
        <v>10</v>
      </c>
      <c r="BB68" s="4" t="s">
        <v>436</v>
      </c>
      <c r="BC68" s="4">
        <v>1.4</v>
      </c>
      <c r="BD68" s="4">
        <v>1.3</v>
      </c>
      <c r="BE68" s="4">
        <v>2.2999999999999998</v>
      </c>
      <c r="BF68" s="4">
        <v>14.063000000000001</v>
      </c>
      <c r="BG68" s="4">
        <v>14.81</v>
      </c>
      <c r="BH68" s="4">
        <v>1.05</v>
      </c>
      <c r="BI68" s="4">
        <v>14.032</v>
      </c>
      <c r="BJ68" s="4">
        <v>2965.732</v>
      </c>
      <c r="BK68" s="4">
        <v>12.696</v>
      </c>
      <c r="BL68" s="4">
        <v>15.97</v>
      </c>
      <c r="BM68" s="4">
        <v>0.81100000000000005</v>
      </c>
      <c r="BN68" s="4">
        <v>16.780999999999999</v>
      </c>
      <c r="BO68" s="4">
        <v>12.587</v>
      </c>
      <c r="BP68" s="4">
        <v>0.63900000000000001</v>
      </c>
      <c r="BQ68" s="4">
        <v>13.226000000000001</v>
      </c>
      <c r="BR68" s="4">
        <v>15.716200000000001</v>
      </c>
      <c r="BU68" s="4">
        <v>7.4020000000000001</v>
      </c>
      <c r="BW68" s="4">
        <v>88.045000000000002</v>
      </c>
      <c r="BX68" s="4">
        <v>0.47851199999999999</v>
      </c>
      <c r="BY68" s="4">
        <v>-5</v>
      </c>
      <c r="BZ68" s="4">
        <v>0.58699999999999997</v>
      </c>
      <c r="CA68" s="4">
        <v>11.693637000000001</v>
      </c>
      <c r="CB68" s="4">
        <v>11.8574</v>
      </c>
      <c r="CC68" s="4">
        <f t="shared" si="8"/>
        <v>3.0894588954</v>
      </c>
      <c r="CE68" s="4">
        <f t="shared" si="9"/>
        <v>25906.104505121148</v>
      </c>
      <c r="CF68" s="4">
        <f t="shared" si="9"/>
        <v>110.90142426794399</v>
      </c>
      <c r="CG68" s="4">
        <f t="shared" si="10"/>
        <v>115.531052092614</v>
      </c>
      <c r="CH68" s="4">
        <f t="shared" si="10"/>
        <v>137.28331475109181</v>
      </c>
    </row>
    <row r="69" spans="1:86">
      <c r="A69" s="2">
        <v>42439</v>
      </c>
      <c r="B69" s="29">
        <v>0.38926943287037036</v>
      </c>
      <c r="C69" s="4">
        <v>14.010999999999999</v>
      </c>
      <c r="D69" s="4">
        <v>9.1999999999999998E-2</v>
      </c>
      <c r="E69" s="4" t="s">
        <v>155</v>
      </c>
      <c r="F69" s="4">
        <v>920</v>
      </c>
      <c r="G69" s="4">
        <v>871.5</v>
      </c>
      <c r="H69" s="4">
        <v>38.799999999999997</v>
      </c>
      <c r="I69" s="4">
        <v>1892</v>
      </c>
      <c r="K69" s="4">
        <v>0.6</v>
      </c>
      <c r="L69" s="4">
        <v>167</v>
      </c>
      <c r="M69" s="4">
        <v>0.87719999999999998</v>
      </c>
      <c r="N69" s="4">
        <v>12.2903</v>
      </c>
      <c r="O69" s="4">
        <v>8.0699999999999994E-2</v>
      </c>
      <c r="P69" s="4">
        <v>764.45119999999997</v>
      </c>
      <c r="Q69" s="4">
        <v>34.003700000000002</v>
      </c>
      <c r="R69" s="4">
        <v>798.5</v>
      </c>
      <c r="S69" s="4">
        <v>602.49689999999998</v>
      </c>
      <c r="T69" s="4">
        <v>26.799800000000001</v>
      </c>
      <c r="U69" s="4">
        <v>629.29999999999995</v>
      </c>
      <c r="V69" s="4">
        <v>1892.0263</v>
      </c>
      <c r="Y69" s="4">
        <v>146.52600000000001</v>
      </c>
      <c r="Z69" s="4">
        <v>0</v>
      </c>
      <c r="AA69" s="4">
        <v>0.52629999999999999</v>
      </c>
      <c r="AB69" s="4" t="s">
        <v>384</v>
      </c>
      <c r="AC69" s="4">
        <v>0</v>
      </c>
      <c r="AD69" s="4">
        <v>11.8</v>
      </c>
      <c r="AE69" s="4">
        <v>839</v>
      </c>
      <c r="AF69" s="4">
        <v>866</v>
      </c>
      <c r="AG69" s="4">
        <v>873</v>
      </c>
      <c r="AH69" s="4">
        <v>76</v>
      </c>
      <c r="AI69" s="4">
        <v>17.809999999999999</v>
      </c>
      <c r="AJ69" s="4">
        <v>0.41</v>
      </c>
      <c r="AK69" s="4">
        <v>983</v>
      </c>
      <c r="AL69" s="4">
        <v>-2</v>
      </c>
      <c r="AM69" s="4">
        <v>0</v>
      </c>
      <c r="AN69" s="4">
        <v>22</v>
      </c>
      <c r="AO69" s="4">
        <v>190.9</v>
      </c>
      <c r="AP69" s="4">
        <v>189</v>
      </c>
      <c r="AQ69" s="4">
        <v>3</v>
      </c>
      <c r="AR69" s="4">
        <v>195</v>
      </c>
      <c r="AS69" s="4" t="s">
        <v>155</v>
      </c>
      <c r="AT69" s="4">
        <v>2</v>
      </c>
      <c r="AU69" s="5">
        <v>0.59717592592592594</v>
      </c>
      <c r="AV69" s="4">
        <v>47.162272000000002</v>
      </c>
      <c r="AW69" s="4">
        <v>-88.484183000000002</v>
      </c>
      <c r="AX69" s="4">
        <v>315.8</v>
      </c>
      <c r="AY69" s="4">
        <v>34.6</v>
      </c>
      <c r="AZ69" s="4">
        <v>12</v>
      </c>
      <c r="BA69" s="4">
        <v>10</v>
      </c>
      <c r="BB69" s="4" t="s">
        <v>436</v>
      </c>
      <c r="BC69" s="4">
        <v>1.3393999999999999</v>
      </c>
      <c r="BD69" s="4">
        <v>1.3</v>
      </c>
      <c r="BE69" s="4">
        <v>2.2393999999999998</v>
      </c>
      <c r="BF69" s="4">
        <v>14.063000000000001</v>
      </c>
      <c r="BG69" s="4">
        <v>14.84</v>
      </c>
      <c r="BH69" s="4">
        <v>1.06</v>
      </c>
      <c r="BI69" s="4">
        <v>13.997999999999999</v>
      </c>
      <c r="BJ69" s="4">
        <v>2968.0450000000001</v>
      </c>
      <c r="BK69" s="4">
        <v>12.404</v>
      </c>
      <c r="BL69" s="4">
        <v>19.332999999999998</v>
      </c>
      <c r="BM69" s="4">
        <v>0.86</v>
      </c>
      <c r="BN69" s="4">
        <v>20.193000000000001</v>
      </c>
      <c r="BO69" s="4">
        <v>15.237</v>
      </c>
      <c r="BP69" s="4">
        <v>0.67800000000000005</v>
      </c>
      <c r="BQ69" s="4">
        <v>15.914999999999999</v>
      </c>
      <c r="BR69" s="4">
        <v>15.1089</v>
      </c>
      <c r="BU69" s="4">
        <v>7.0209999999999999</v>
      </c>
      <c r="BW69" s="4">
        <v>92.418999999999997</v>
      </c>
      <c r="BX69" s="4">
        <v>0.474248</v>
      </c>
      <c r="BY69" s="4">
        <v>-5</v>
      </c>
      <c r="BZ69" s="4">
        <v>0.58699999999999997</v>
      </c>
      <c r="CA69" s="4">
        <v>11.589435</v>
      </c>
      <c r="CB69" s="4">
        <v>11.8574</v>
      </c>
      <c r="CC69" s="4">
        <f t="shared" si="8"/>
        <v>3.0619287269999997</v>
      </c>
      <c r="CE69" s="4">
        <f t="shared" si="9"/>
        <v>25695.279559617524</v>
      </c>
      <c r="CF69" s="4">
        <f t="shared" si="9"/>
        <v>107.38524774978001</v>
      </c>
      <c r="CG69" s="4">
        <f t="shared" si="10"/>
        <v>137.78105594467499</v>
      </c>
      <c r="CH69" s="4">
        <f t="shared" si="10"/>
        <v>130.8024000102105</v>
      </c>
    </row>
    <row r="70" spans="1:86">
      <c r="A70" s="2">
        <v>42439</v>
      </c>
      <c r="B70" s="29">
        <v>0.3892810069444444</v>
      </c>
      <c r="C70" s="4">
        <v>13.93</v>
      </c>
      <c r="D70" s="4">
        <v>8.8800000000000004E-2</v>
      </c>
      <c r="E70" s="4" t="s">
        <v>155</v>
      </c>
      <c r="F70" s="4">
        <v>887.792642</v>
      </c>
      <c r="G70" s="4">
        <v>906.4</v>
      </c>
      <c r="H70" s="4">
        <v>36.6</v>
      </c>
      <c r="I70" s="4">
        <v>1835</v>
      </c>
      <c r="K70" s="4">
        <v>0.7</v>
      </c>
      <c r="L70" s="4">
        <v>151</v>
      </c>
      <c r="M70" s="4">
        <v>0.87790000000000001</v>
      </c>
      <c r="N70" s="4">
        <v>12.2293</v>
      </c>
      <c r="O70" s="4">
        <v>7.7899999999999997E-2</v>
      </c>
      <c r="P70" s="4">
        <v>795.7124</v>
      </c>
      <c r="Q70" s="4">
        <v>32.130499999999998</v>
      </c>
      <c r="R70" s="4">
        <v>827.8</v>
      </c>
      <c r="S70" s="4">
        <v>627.13509999999997</v>
      </c>
      <c r="T70" s="4">
        <v>25.323399999999999</v>
      </c>
      <c r="U70" s="4">
        <v>652.5</v>
      </c>
      <c r="V70" s="4">
        <v>1835.0410999999999</v>
      </c>
      <c r="Y70" s="4">
        <v>132.69</v>
      </c>
      <c r="Z70" s="4">
        <v>0</v>
      </c>
      <c r="AA70" s="4">
        <v>0.61450000000000005</v>
      </c>
      <c r="AB70" s="4" t="s">
        <v>384</v>
      </c>
      <c r="AC70" s="4">
        <v>0</v>
      </c>
      <c r="AD70" s="4">
        <v>11.9</v>
      </c>
      <c r="AE70" s="4">
        <v>838</v>
      </c>
      <c r="AF70" s="4">
        <v>866</v>
      </c>
      <c r="AG70" s="4">
        <v>872</v>
      </c>
      <c r="AH70" s="4">
        <v>76</v>
      </c>
      <c r="AI70" s="4">
        <v>17.809999999999999</v>
      </c>
      <c r="AJ70" s="4">
        <v>0.41</v>
      </c>
      <c r="AK70" s="4">
        <v>983</v>
      </c>
      <c r="AL70" s="4">
        <v>-2</v>
      </c>
      <c r="AM70" s="4">
        <v>0</v>
      </c>
      <c r="AN70" s="4">
        <v>22</v>
      </c>
      <c r="AO70" s="4">
        <v>191</v>
      </c>
      <c r="AP70" s="4">
        <v>189</v>
      </c>
      <c r="AQ70" s="4">
        <v>2.9</v>
      </c>
      <c r="AR70" s="4">
        <v>195</v>
      </c>
      <c r="AS70" s="4" t="s">
        <v>155</v>
      </c>
      <c r="AT70" s="4">
        <v>2</v>
      </c>
      <c r="AU70" s="5">
        <v>0.59718749999999998</v>
      </c>
      <c r="AV70" s="4">
        <v>47.162418000000002</v>
      </c>
      <c r="AW70" s="4">
        <v>-88.484176000000005</v>
      </c>
      <c r="AX70" s="4">
        <v>316.10000000000002</v>
      </c>
      <c r="AY70" s="4">
        <v>36.1</v>
      </c>
      <c r="AZ70" s="4">
        <v>12</v>
      </c>
      <c r="BA70" s="4">
        <v>10</v>
      </c>
      <c r="BB70" s="4" t="s">
        <v>436</v>
      </c>
      <c r="BC70" s="4">
        <v>1.2605999999999999</v>
      </c>
      <c r="BD70" s="4">
        <v>1.3606</v>
      </c>
      <c r="BE70" s="4">
        <v>2.1606000000000001</v>
      </c>
      <c r="BF70" s="4">
        <v>14.063000000000001</v>
      </c>
      <c r="BG70" s="4">
        <v>14.93</v>
      </c>
      <c r="BH70" s="4">
        <v>1.06</v>
      </c>
      <c r="BI70" s="4">
        <v>13.911</v>
      </c>
      <c r="BJ70" s="4">
        <v>2969.79</v>
      </c>
      <c r="BK70" s="4">
        <v>12.045999999999999</v>
      </c>
      <c r="BL70" s="4">
        <v>20.236000000000001</v>
      </c>
      <c r="BM70" s="4">
        <v>0.81699999999999995</v>
      </c>
      <c r="BN70" s="4">
        <v>21.053000000000001</v>
      </c>
      <c r="BO70" s="4">
        <v>15.949</v>
      </c>
      <c r="BP70" s="4">
        <v>0.64400000000000002</v>
      </c>
      <c r="BQ70" s="4">
        <v>16.593</v>
      </c>
      <c r="BR70" s="4">
        <v>14.7356</v>
      </c>
      <c r="BU70" s="4">
        <v>6.3929999999999998</v>
      </c>
      <c r="BW70" s="4">
        <v>108.50700000000001</v>
      </c>
      <c r="BX70" s="4">
        <v>0.483848</v>
      </c>
      <c r="BY70" s="4">
        <v>-5</v>
      </c>
      <c r="BZ70" s="4">
        <v>0.58790399999999998</v>
      </c>
      <c r="CA70" s="4">
        <v>11.824035</v>
      </c>
      <c r="CB70" s="4">
        <v>11.875660999999999</v>
      </c>
      <c r="CC70" s="4">
        <f t="shared" si="8"/>
        <v>3.1239100469999999</v>
      </c>
      <c r="CE70" s="4">
        <f t="shared" si="9"/>
        <v>26230.83097427955</v>
      </c>
      <c r="CF70" s="4">
        <f t="shared" si="9"/>
        <v>106.39694723066999</v>
      </c>
      <c r="CG70" s="4">
        <f t="shared" si="10"/>
        <v>146.55857092798502</v>
      </c>
      <c r="CH70" s="4">
        <f t="shared" si="10"/>
        <v>130.152984859062</v>
      </c>
    </row>
    <row r="71" spans="1:86">
      <c r="A71" s="2">
        <v>42439</v>
      </c>
      <c r="B71" s="29">
        <v>0.38929258101851855</v>
      </c>
      <c r="C71" s="4">
        <v>13.779</v>
      </c>
      <c r="D71" s="4">
        <v>0.28349999999999997</v>
      </c>
      <c r="E71" s="4" t="s">
        <v>155</v>
      </c>
      <c r="F71" s="4">
        <v>2835.03413</v>
      </c>
      <c r="G71" s="4">
        <v>901.4</v>
      </c>
      <c r="H71" s="4">
        <v>36.6</v>
      </c>
      <c r="I71" s="4">
        <v>1790</v>
      </c>
      <c r="K71" s="4">
        <v>0.71</v>
      </c>
      <c r="L71" s="4">
        <v>156</v>
      </c>
      <c r="M71" s="4">
        <v>0.87729999999999997</v>
      </c>
      <c r="N71" s="4">
        <v>12.0886</v>
      </c>
      <c r="O71" s="4">
        <v>0.2487</v>
      </c>
      <c r="P71" s="4">
        <v>790.803</v>
      </c>
      <c r="Q71" s="4">
        <v>32.149900000000002</v>
      </c>
      <c r="R71" s="4">
        <v>823</v>
      </c>
      <c r="S71" s="4">
        <v>623.26580000000001</v>
      </c>
      <c r="T71" s="4">
        <v>25.338699999999999</v>
      </c>
      <c r="U71" s="4">
        <v>648.6</v>
      </c>
      <c r="V71" s="4">
        <v>1790.0234</v>
      </c>
      <c r="Y71" s="4">
        <v>137.06899999999999</v>
      </c>
      <c r="Z71" s="4">
        <v>0</v>
      </c>
      <c r="AA71" s="4">
        <v>0.62529999999999997</v>
      </c>
      <c r="AB71" s="4" t="s">
        <v>384</v>
      </c>
      <c r="AC71" s="4">
        <v>0</v>
      </c>
      <c r="AD71" s="4">
        <v>11.8</v>
      </c>
      <c r="AE71" s="4">
        <v>839</v>
      </c>
      <c r="AF71" s="4">
        <v>866</v>
      </c>
      <c r="AG71" s="4">
        <v>873</v>
      </c>
      <c r="AH71" s="4">
        <v>76</v>
      </c>
      <c r="AI71" s="4">
        <v>17.809999999999999</v>
      </c>
      <c r="AJ71" s="4">
        <v>0.41</v>
      </c>
      <c r="AK71" s="4">
        <v>983</v>
      </c>
      <c r="AL71" s="4">
        <v>-2</v>
      </c>
      <c r="AM71" s="4">
        <v>0</v>
      </c>
      <c r="AN71" s="4">
        <v>22</v>
      </c>
      <c r="AO71" s="4">
        <v>190.1</v>
      </c>
      <c r="AP71" s="4">
        <v>189</v>
      </c>
      <c r="AQ71" s="4">
        <v>2.7</v>
      </c>
      <c r="AR71" s="4">
        <v>195</v>
      </c>
      <c r="AS71" s="4" t="s">
        <v>155</v>
      </c>
      <c r="AT71" s="4">
        <v>2</v>
      </c>
      <c r="AU71" s="5">
        <v>0.59719907407407413</v>
      </c>
      <c r="AV71" s="4">
        <v>47.162571999999997</v>
      </c>
      <c r="AW71" s="4">
        <v>-88.484159000000005</v>
      </c>
      <c r="AX71" s="4">
        <v>316.5</v>
      </c>
      <c r="AY71" s="4">
        <v>37.200000000000003</v>
      </c>
      <c r="AZ71" s="4">
        <v>12</v>
      </c>
      <c r="BA71" s="4">
        <v>10</v>
      </c>
      <c r="BB71" s="4" t="s">
        <v>436</v>
      </c>
      <c r="BC71" s="4">
        <v>1.4</v>
      </c>
      <c r="BD71" s="4">
        <v>1.5</v>
      </c>
      <c r="BE71" s="4">
        <v>2.2999999999999998</v>
      </c>
      <c r="BF71" s="4">
        <v>14.063000000000001</v>
      </c>
      <c r="BG71" s="4">
        <v>14.86</v>
      </c>
      <c r="BH71" s="4">
        <v>1.06</v>
      </c>
      <c r="BI71" s="4">
        <v>13.983000000000001</v>
      </c>
      <c r="BJ71" s="4">
        <v>2929.5940000000001</v>
      </c>
      <c r="BK71" s="4">
        <v>38.363999999999997</v>
      </c>
      <c r="BL71" s="4">
        <v>20.068999999999999</v>
      </c>
      <c r="BM71" s="4">
        <v>0.81599999999999995</v>
      </c>
      <c r="BN71" s="4">
        <v>20.885000000000002</v>
      </c>
      <c r="BO71" s="4">
        <v>15.818</v>
      </c>
      <c r="BP71" s="4">
        <v>0.64300000000000002</v>
      </c>
      <c r="BQ71" s="4">
        <v>16.460999999999999</v>
      </c>
      <c r="BR71" s="4">
        <v>14.3445</v>
      </c>
      <c r="BU71" s="4">
        <v>6.59</v>
      </c>
      <c r="BW71" s="4">
        <v>110.18600000000001</v>
      </c>
      <c r="BX71" s="4">
        <v>0.46239999999999998</v>
      </c>
      <c r="BY71" s="4">
        <v>-5</v>
      </c>
      <c r="BZ71" s="4">
        <v>0.58528800000000003</v>
      </c>
      <c r="CA71" s="4">
        <v>11.299899999999999</v>
      </c>
      <c r="CB71" s="4">
        <v>11.822818</v>
      </c>
      <c r="CC71" s="4">
        <f t="shared" si="8"/>
        <v>2.9854335799999996</v>
      </c>
      <c r="CE71" s="4">
        <f t="shared" si="9"/>
        <v>24728.777072728197</v>
      </c>
      <c r="CF71" s="4">
        <f t="shared" si="9"/>
        <v>323.83149460919992</v>
      </c>
      <c r="CG71" s="4">
        <f t="shared" si="10"/>
        <v>138.94771746329999</v>
      </c>
      <c r="CH71" s="4">
        <f t="shared" si="10"/>
        <v>121.08228741584999</v>
      </c>
    </row>
    <row r="72" spans="1:86">
      <c r="A72" s="2">
        <v>42439</v>
      </c>
      <c r="B72" s="29">
        <v>0.38930415509259259</v>
      </c>
      <c r="C72" s="4">
        <v>13.978</v>
      </c>
      <c r="D72" s="4">
        <v>0.55430000000000001</v>
      </c>
      <c r="E72" s="4" t="s">
        <v>155</v>
      </c>
      <c r="F72" s="4">
        <v>5543.4453780000003</v>
      </c>
      <c r="G72" s="4">
        <v>754.4</v>
      </c>
      <c r="H72" s="4">
        <v>36.700000000000003</v>
      </c>
      <c r="I72" s="4">
        <v>2096</v>
      </c>
      <c r="K72" s="4">
        <v>0.9</v>
      </c>
      <c r="L72" s="4">
        <v>164</v>
      </c>
      <c r="M72" s="4">
        <v>0.87319999999999998</v>
      </c>
      <c r="N72" s="4">
        <v>12.205299999999999</v>
      </c>
      <c r="O72" s="4">
        <v>0.48399999999999999</v>
      </c>
      <c r="P72" s="4">
        <v>658.69479999999999</v>
      </c>
      <c r="Q72" s="4">
        <v>32.045699999999997</v>
      </c>
      <c r="R72" s="4">
        <v>690.7</v>
      </c>
      <c r="S72" s="4">
        <v>519.14570000000003</v>
      </c>
      <c r="T72" s="4">
        <v>25.256599999999999</v>
      </c>
      <c r="U72" s="4">
        <v>544.4</v>
      </c>
      <c r="V72" s="4">
        <v>2096.0041000000001</v>
      </c>
      <c r="Y72" s="4">
        <v>143.101</v>
      </c>
      <c r="Z72" s="4">
        <v>0</v>
      </c>
      <c r="AA72" s="4">
        <v>0.78590000000000004</v>
      </c>
      <c r="AB72" s="4" t="s">
        <v>384</v>
      </c>
      <c r="AC72" s="4">
        <v>0</v>
      </c>
      <c r="AD72" s="4">
        <v>11.8</v>
      </c>
      <c r="AE72" s="4">
        <v>840</v>
      </c>
      <c r="AF72" s="4">
        <v>866</v>
      </c>
      <c r="AG72" s="4">
        <v>874</v>
      </c>
      <c r="AH72" s="4">
        <v>76</v>
      </c>
      <c r="AI72" s="4">
        <v>17.809999999999999</v>
      </c>
      <c r="AJ72" s="4">
        <v>0.41</v>
      </c>
      <c r="AK72" s="4">
        <v>983</v>
      </c>
      <c r="AL72" s="4">
        <v>-2</v>
      </c>
      <c r="AM72" s="4">
        <v>0</v>
      </c>
      <c r="AN72" s="4">
        <v>22</v>
      </c>
      <c r="AO72" s="4">
        <v>190</v>
      </c>
      <c r="AP72" s="4">
        <v>189.9</v>
      </c>
      <c r="AQ72" s="4">
        <v>2.9</v>
      </c>
      <c r="AR72" s="4">
        <v>195</v>
      </c>
      <c r="AS72" s="4" t="s">
        <v>155</v>
      </c>
      <c r="AT72" s="4">
        <v>2</v>
      </c>
      <c r="AU72" s="5">
        <v>0.59721064814814817</v>
      </c>
      <c r="AV72" s="4">
        <v>47.162728000000001</v>
      </c>
      <c r="AW72" s="4">
        <v>-88.484144000000001</v>
      </c>
      <c r="AX72" s="4">
        <v>316.8</v>
      </c>
      <c r="AY72" s="4">
        <v>38.299999999999997</v>
      </c>
      <c r="AZ72" s="4">
        <v>12</v>
      </c>
      <c r="BA72" s="4">
        <v>10</v>
      </c>
      <c r="BB72" s="4" t="s">
        <v>436</v>
      </c>
      <c r="BC72" s="4">
        <v>1.4302999999999999</v>
      </c>
      <c r="BD72" s="4">
        <v>1.5606</v>
      </c>
      <c r="BE72" s="4">
        <v>2.3605999999999998</v>
      </c>
      <c r="BF72" s="4">
        <v>14.063000000000001</v>
      </c>
      <c r="BG72" s="4">
        <v>14.35</v>
      </c>
      <c r="BH72" s="4">
        <v>1.02</v>
      </c>
      <c r="BI72" s="4">
        <v>14.523999999999999</v>
      </c>
      <c r="BJ72" s="4">
        <v>2869.855</v>
      </c>
      <c r="BK72" s="4">
        <v>72.438999999999993</v>
      </c>
      <c r="BL72" s="4">
        <v>16.219000000000001</v>
      </c>
      <c r="BM72" s="4">
        <v>0.78900000000000003</v>
      </c>
      <c r="BN72" s="4">
        <v>17.007999999999999</v>
      </c>
      <c r="BO72" s="4">
        <v>12.782999999999999</v>
      </c>
      <c r="BP72" s="4">
        <v>0.622</v>
      </c>
      <c r="BQ72" s="4">
        <v>13.404999999999999</v>
      </c>
      <c r="BR72" s="4">
        <v>16.296800000000001</v>
      </c>
      <c r="BU72" s="4">
        <v>6.6760000000000002</v>
      </c>
      <c r="BW72" s="4">
        <v>134.35599999999999</v>
      </c>
      <c r="BX72" s="4">
        <v>0.55944000000000005</v>
      </c>
      <c r="BY72" s="4">
        <v>-5</v>
      </c>
      <c r="BZ72" s="4">
        <v>0.58499999999999996</v>
      </c>
      <c r="CA72" s="4">
        <v>13.671315</v>
      </c>
      <c r="CB72" s="4">
        <v>11.817</v>
      </c>
      <c r="CC72" s="4">
        <f t="shared" si="8"/>
        <v>3.6119614229999999</v>
      </c>
      <c r="CE72" s="4">
        <f t="shared" si="9"/>
        <v>29308.314706865774</v>
      </c>
      <c r="CF72" s="4">
        <f t="shared" si="9"/>
        <v>739.78128130189486</v>
      </c>
      <c r="CG72" s="4">
        <f t="shared" si="10"/>
        <v>136.89819124852499</v>
      </c>
      <c r="CH72" s="4">
        <f t="shared" si="10"/>
        <v>166.430618660124</v>
      </c>
    </row>
    <row r="73" spans="1:86">
      <c r="A73" s="2">
        <v>42439</v>
      </c>
      <c r="B73" s="29">
        <v>0.38931572916666668</v>
      </c>
      <c r="C73" s="4">
        <v>14.007</v>
      </c>
      <c r="D73" s="4">
        <v>0.43049999999999999</v>
      </c>
      <c r="E73" s="4" t="s">
        <v>155</v>
      </c>
      <c r="F73" s="4">
        <v>4304.5062239999997</v>
      </c>
      <c r="G73" s="4">
        <v>553</v>
      </c>
      <c r="H73" s="4">
        <v>36.6</v>
      </c>
      <c r="I73" s="4">
        <v>2139.5</v>
      </c>
      <c r="K73" s="4">
        <v>0.88</v>
      </c>
      <c r="L73" s="4">
        <v>172</v>
      </c>
      <c r="M73" s="4">
        <v>0.874</v>
      </c>
      <c r="N73" s="4">
        <v>12.242900000000001</v>
      </c>
      <c r="O73" s="4">
        <v>0.37619999999999998</v>
      </c>
      <c r="P73" s="4">
        <v>483.34800000000001</v>
      </c>
      <c r="Q73" s="4">
        <v>31.989799999999999</v>
      </c>
      <c r="R73" s="4">
        <v>515.29999999999995</v>
      </c>
      <c r="S73" s="4">
        <v>380.94729999999998</v>
      </c>
      <c r="T73" s="4">
        <v>25.212499999999999</v>
      </c>
      <c r="U73" s="4">
        <v>406.2</v>
      </c>
      <c r="V73" s="4">
        <v>2139.4733000000001</v>
      </c>
      <c r="Y73" s="4">
        <v>150.001</v>
      </c>
      <c r="Z73" s="4">
        <v>0</v>
      </c>
      <c r="AA73" s="4">
        <v>0.76859999999999995</v>
      </c>
      <c r="AB73" s="4" t="s">
        <v>384</v>
      </c>
      <c r="AC73" s="4">
        <v>0</v>
      </c>
      <c r="AD73" s="4">
        <v>11.9</v>
      </c>
      <c r="AE73" s="4">
        <v>839</v>
      </c>
      <c r="AF73" s="4">
        <v>866</v>
      </c>
      <c r="AG73" s="4">
        <v>873</v>
      </c>
      <c r="AH73" s="4">
        <v>76</v>
      </c>
      <c r="AI73" s="4">
        <v>17.809999999999999</v>
      </c>
      <c r="AJ73" s="4">
        <v>0.41</v>
      </c>
      <c r="AK73" s="4">
        <v>983</v>
      </c>
      <c r="AL73" s="4">
        <v>-2</v>
      </c>
      <c r="AM73" s="4">
        <v>0</v>
      </c>
      <c r="AN73" s="4">
        <v>21.096</v>
      </c>
      <c r="AO73" s="4">
        <v>190</v>
      </c>
      <c r="AP73" s="4">
        <v>190</v>
      </c>
      <c r="AQ73" s="4">
        <v>3</v>
      </c>
      <c r="AR73" s="4">
        <v>195</v>
      </c>
      <c r="AS73" s="4" t="s">
        <v>155</v>
      </c>
      <c r="AT73" s="4">
        <v>2</v>
      </c>
      <c r="AU73" s="5">
        <v>0.59722222222222221</v>
      </c>
      <c r="AV73" s="4">
        <v>47.162888000000002</v>
      </c>
      <c r="AW73" s="4">
        <v>-88.484164000000007</v>
      </c>
      <c r="AX73" s="4">
        <v>317.10000000000002</v>
      </c>
      <c r="AY73" s="4">
        <v>39.1</v>
      </c>
      <c r="AZ73" s="4">
        <v>12</v>
      </c>
      <c r="BA73" s="4">
        <v>10</v>
      </c>
      <c r="BB73" s="4" t="s">
        <v>436</v>
      </c>
      <c r="BC73" s="4">
        <v>1.5606</v>
      </c>
      <c r="BD73" s="4">
        <v>1.7302999999999999</v>
      </c>
      <c r="BE73" s="4">
        <v>2.5606</v>
      </c>
      <c r="BF73" s="4">
        <v>14.063000000000001</v>
      </c>
      <c r="BG73" s="4">
        <v>14.45</v>
      </c>
      <c r="BH73" s="4">
        <v>1.03</v>
      </c>
      <c r="BI73" s="4">
        <v>14.412000000000001</v>
      </c>
      <c r="BJ73" s="4">
        <v>2893.5230000000001</v>
      </c>
      <c r="BK73" s="4">
        <v>56.594000000000001</v>
      </c>
      <c r="BL73" s="4">
        <v>11.962999999999999</v>
      </c>
      <c r="BM73" s="4">
        <v>0.79200000000000004</v>
      </c>
      <c r="BN73" s="4">
        <v>12.755000000000001</v>
      </c>
      <c r="BO73" s="4">
        <v>9.4290000000000003</v>
      </c>
      <c r="BP73" s="4">
        <v>0.624</v>
      </c>
      <c r="BQ73" s="4">
        <v>10.053000000000001</v>
      </c>
      <c r="BR73" s="4">
        <v>16.720300000000002</v>
      </c>
      <c r="BU73" s="4">
        <v>7.0339999999999998</v>
      </c>
      <c r="BW73" s="4">
        <v>132.08799999999999</v>
      </c>
      <c r="BX73" s="4">
        <v>0.54468799999999995</v>
      </c>
      <c r="BY73" s="4">
        <v>-5</v>
      </c>
      <c r="BZ73" s="4">
        <v>0.58590399999999998</v>
      </c>
      <c r="CA73" s="4">
        <v>13.310813</v>
      </c>
      <c r="CB73" s="4">
        <v>11.835260999999999</v>
      </c>
      <c r="CC73" s="4">
        <f t="shared" si="8"/>
        <v>3.5167167945999998</v>
      </c>
      <c r="CE73" s="4">
        <f t="shared" si="9"/>
        <v>28770.812242456654</v>
      </c>
      <c r="CF73" s="4">
        <f t="shared" si="9"/>
        <v>562.72417673873395</v>
      </c>
      <c r="CG73" s="4">
        <f t="shared" si="10"/>
        <v>99.958761507483004</v>
      </c>
      <c r="CH73" s="4">
        <f t="shared" si="10"/>
        <v>166.25290759311332</v>
      </c>
    </row>
    <row r="74" spans="1:86">
      <c r="A74" s="2">
        <v>42439</v>
      </c>
      <c r="B74" s="29">
        <v>0.38932730324074072</v>
      </c>
      <c r="C74" s="4">
        <v>13.83</v>
      </c>
      <c r="D74" s="4">
        <v>0.97150000000000003</v>
      </c>
      <c r="E74" s="4" t="s">
        <v>155</v>
      </c>
      <c r="F74" s="4">
        <v>9715.2946059999995</v>
      </c>
      <c r="G74" s="4">
        <v>492.4</v>
      </c>
      <c r="H74" s="4">
        <v>36.6</v>
      </c>
      <c r="I74" s="4">
        <v>2266.4</v>
      </c>
      <c r="K74" s="4">
        <v>0.63</v>
      </c>
      <c r="L74" s="4">
        <v>179</v>
      </c>
      <c r="M74" s="4">
        <v>0.87050000000000005</v>
      </c>
      <c r="N74" s="4">
        <v>12.0389</v>
      </c>
      <c r="O74" s="4">
        <v>0.84570000000000001</v>
      </c>
      <c r="P74" s="4">
        <v>428.6223</v>
      </c>
      <c r="Q74" s="4">
        <v>31.860299999999999</v>
      </c>
      <c r="R74" s="4">
        <v>460.5</v>
      </c>
      <c r="S74" s="4">
        <v>337.81560000000002</v>
      </c>
      <c r="T74" s="4">
        <v>25.110499999999998</v>
      </c>
      <c r="U74" s="4">
        <v>362.9</v>
      </c>
      <c r="V74" s="4">
        <v>2266.4133999999999</v>
      </c>
      <c r="Y74" s="4">
        <v>155.892</v>
      </c>
      <c r="Z74" s="4">
        <v>0</v>
      </c>
      <c r="AA74" s="4">
        <v>0.55059999999999998</v>
      </c>
      <c r="AB74" s="4" t="s">
        <v>384</v>
      </c>
      <c r="AC74" s="4">
        <v>0</v>
      </c>
      <c r="AD74" s="4">
        <v>11.8</v>
      </c>
      <c r="AE74" s="4">
        <v>839</v>
      </c>
      <c r="AF74" s="4">
        <v>866</v>
      </c>
      <c r="AG74" s="4">
        <v>873</v>
      </c>
      <c r="AH74" s="4">
        <v>76</v>
      </c>
      <c r="AI74" s="4">
        <v>17.809999999999999</v>
      </c>
      <c r="AJ74" s="4">
        <v>0.41</v>
      </c>
      <c r="AK74" s="4">
        <v>983</v>
      </c>
      <c r="AL74" s="4">
        <v>-2</v>
      </c>
      <c r="AM74" s="4">
        <v>0</v>
      </c>
      <c r="AN74" s="4">
        <v>21</v>
      </c>
      <c r="AO74" s="4">
        <v>190</v>
      </c>
      <c r="AP74" s="4">
        <v>189.1</v>
      </c>
      <c r="AQ74" s="4">
        <v>2.9</v>
      </c>
      <c r="AR74" s="4">
        <v>195</v>
      </c>
      <c r="AS74" s="4" t="s">
        <v>155</v>
      </c>
      <c r="AT74" s="4">
        <v>2</v>
      </c>
      <c r="AU74" s="5">
        <v>0.59723379629629625</v>
      </c>
      <c r="AV74" s="4">
        <v>47.163046000000001</v>
      </c>
      <c r="AW74" s="4">
        <v>-88.484195</v>
      </c>
      <c r="AX74" s="4">
        <v>317.89999999999998</v>
      </c>
      <c r="AY74" s="4">
        <v>39.200000000000003</v>
      </c>
      <c r="AZ74" s="4">
        <v>12</v>
      </c>
      <c r="BA74" s="4">
        <v>10</v>
      </c>
      <c r="BB74" s="4" t="s">
        <v>436</v>
      </c>
      <c r="BC74" s="4">
        <v>1.7</v>
      </c>
      <c r="BD74" s="4">
        <v>1.8</v>
      </c>
      <c r="BE74" s="4">
        <v>2.7</v>
      </c>
      <c r="BF74" s="4">
        <v>14.063000000000001</v>
      </c>
      <c r="BG74" s="4">
        <v>14.04</v>
      </c>
      <c r="BH74" s="4">
        <v>1</v>
      </c>
      <c r="BI74" s="4">
        <v>14.875999999999999</v>
      </c>
      <c r="BJ74" s="4">
        <v>2784.7350000000001</v>
      </c>
      <c r="BK74" s="4">
        <v>124.509</v>
      </c>
      <c r="BL74" s="4">
        <v>10.382999999999999</v>
      </c>
      <c r="BM74" s="4">
        <v>0.77200000000000002</v>
      </c>
      <c r="BN74" s="4">
        <v>11.154</v>
      </c>
      <c r="BO74" s="4">
        <v>8.1829999999999998</v>
      </c>
      <c r="BP74" s="4">
        <v>0.60799999999999998</v>
      </c>
      <c r="BQ74" s="4">
        <v>8.7910000000000004</v>
      </c>
      <c r="BR74" s="4">
        <v>17.3354</v>
      </c>
      <c r="BU74" s="4">
        <v>7.1539999999999999</v>
      </c>
      <c r="BW74" s="4">
        <v>92.606999999999999</v>
      </c>
      <c r="BX74" s="4">
        <v>0.51397599999999999</v>
      </c>
      <c r="BY74" s="4">
        <v>-5</v>
      </c>
      <c r="BZ74" s="4">
        <v>0.58328800000000003</v>
      </c>
      <c r="CA74" s="4">
        <v>12.560288999999999</v>
      </c>
      <c r="CB74" s="4">
        <v>11.782418</v>
      </c>
      <c r="CC74" s="4">
        <f t="shared" si="8"/>
        <v>3.3184283537999995</v>
      </c>
      <c r="CE74" s="4">
        <f t="shared" si="9"/>
        <v>26127.876062146006</v>
      </c>
      <c r="CF74" s="4">
        <f t="shared" si="9"/>
        <v>1168.2101602564469</v>
      </c>
      <c r="CG74" s="4">
        <f t="shared" si="10"/>
        <v>82.481872947452999</v>
      </c>
      <c r="CH74" s="4">
        <f t="shared" si="10"/>
        <v>162.65001254615819</v>
      </c>
    </row>
    <row r="75" spans="1:86">
      <c r="A75" s="2">
        <v>42439</v>
      </c>
      <c r="B75" s="29">
        <v>0.38933887731481481</v>
      </c>
      <c r="C75" s="4">
        <v>13.676</v>
      </c>
      <c r="D75" s="4">
        <v>1.2064999999999999</v>
      </c>
      <c r="E75" s="4" t="s">
        <v>155</v>
      </c>
      <c r="F75" s="4">
        <v>12064.63537</v>
      </c>
      <c r="G75" s="4">
        <v>335.5</v>
      </c>
      <c r="H75" s="4">
        <v>36.6</v>
      </c>
      <c r="I75" s="4">
        <v>2408</v>
      </c>
      <c r="K75" s="4">
        <v>0.49</v>
      </c>
      <c r="L75" s="4">
        <v>185</v>
      </c>
      <c r="M75" s="4">
        <v>0.86950000000000005</v>
      </c>
      <c r="N75" s="4">
        <v>11.8912</v>
      </c>
      <c r="O75" s="4">
        <v>1.0489999999999999</v>
      </c>
      <c r="P75" s="4">
        <v>291.67380000000003</v>
      </c>
      <c r="Q75" s="4">
        <v>31.822600000000001</v>
      </c>
      <c r="R75" s="4">
        <v>323.5</v>
      </c>
      <c r="S75" s="4">
        <v>229.88069999999999</v>
      </c>
      <c r="T75" s="4">
        <v>25.0808</v>
      </c>
      <c r="U75" s="4">
        <v>255</v>
      </c>
      <c r="V75" s="4">
        <v>2408.0129000000002</v>
      </c>
      <c r="Y75" s="4">
        <v>160.97200000000001</v>
      </c>
      <c r="Z75" s="4">
        <v>0</v>
      </c>
      <c r="AA75" s="4">
        <v>0.42359999999999998</v>
      </c>
      <c r="AB75" s="4" t="s">
        <v>384</v>
      </c>
      <c r="AC75" s="4">
        <v>0</v>
      </c>
      <c r="AD75" s="4">
        <v>11.8</v>
      </c>
      <c r="AE75" s="4">
        <v>840</v>
      </c>
      <c r="AF75" s="4">
        <v>867</v>
      </c>
      <c r="AG75" s="4">
        <v>875</v>
      </c>
      <c r="AH75" s="4">
        <v>76</v>
      </c>
      <c r="AI75" s="4">
        <v>17.809999999999999</v>
      </c>
      <c r="AJ75" s="4">
        <v>0.41</v>
      </c>
      <c r="AK75" s="4">
        <v>983</v>
      </c>
      <c r="AL75" s="4">
        <v>-2</v>
      </c>
      <c r="AM75" s="4">
        <v>0</v>
      </c>
      <c r="AN75" s="4">
        <v>21.904</v>
      </c>
      <c r="AO75" s="4">
        <v>190</v>
      </c>
      <c r="AP75" s="4">
        <v>189</v>
      </c>
      <c r="AQ75" s="4">
        <v>2.9</v>
      </c>
      <c r="AR75" s="4">
        <v>195</v>
      </c>
      <c r="AS75" s="4" t="s">
        <v>155</v>
      </c>
      <c r="AT75" s="4">
        <v>2</v>
      </c>
      <c r="AU75" s="5">
        <v>0.5972453703703704</v>
      </c>
      <c r="AV75" s="4">
        <v>47.163201999999998</v>
      </c>
      <c r="AW75" s="4">
        <v>-88.484234999999998</v>
      </c>
      <c r="AX75" s="4">
        <v>318.39999999999998</v>
      </c>
      <c r="AY75" s="4">
        <v>39.1</v>
      </c>
      <c r="AZ75" s="4">
        <v>12</v>
      </c>
      <c r="BA75" s="4">
        <v>10</v>
      </c>
      <c r="BB75" s="4" t="s">
        <v>436</v>
      </c>
      <c r="BC75" s="4">
        <v>1.5485</v>
      </c>
      <c r="BD75" s="4">
        <v>1.7697000000000001</v>
      </c>
      <c r="BE75" s="4">
        <v>2.5182000000000002</v>
      </c>
      <c r="BF75" s="4">
        <v>14.063000000000001</v>
      </c>
      <c r="BG75" s="4">
        <v>13.92</v>
      </c>
      <c r="BH75" s="4">
        <v>0.99</v>
      </c>
      <c r="BI75" s="4">
        <v>15.013</v>
      </c>
      <c r="BJ75" s="4">
        <v>2735.9679999999998</v>
      </c>
      <c r="BK75" s="4">
        <v>153.61500000000001</v>
      </c>
      <c r="BL75" s="4">
        <v>7.0279999999999996</v>
      </c>
      <c r="BM75" s="4">
        <v>0.76700000000000002</v>
      </c>
      <c r="BN75" s="4">
        <v>7.7949999999999999</v>
      </c>
      <c r="BO75" s="4">
        <v>5.5389999999999997</v>
      </c>
      <c r="BP75" s="4">
        <v>0.60399999999999998</v>
      </c>
      <c r="BQ75" s="4">
        <v>6.1429999999999998</v>
      </c>
      <c r="BR75" s="4">
        <v>18.320699999999999</v>
      </c>
      <c r="BU75" s="4">
        <v>7.3479999999999999</v>
      </c>
      <c r="BW75" s="4">
        <v>70.870999999999995</v>
      </c>
      <c r="BX75" s="4">
        <v>0.55620000000000003</v>
      </c>
      <c r="BY75" s="4">
        <v>-5</v>
      </c>
      <c r="BZ75" s="4">
        <v>0.58571200000000001</v>
      </c>
      <c r="CA75" s="4">
        <v>13.592138</v>
      </c>
      <c r="CB75" s="4">
        <v>11.831382</v>
      </c>
      <c r="CC75" s="4">
        <f t="shared" ref="CC75:CC138" si="11">CA75*0.2642</f>
        <v>3.5910428595999999</v>
      </c>
      <c r="CE75" s="4">
        <f t="shared" ref="CE75:CF138" si="12">BJ75*$CA75*0.747</f>
        <v>27779.178000829248</v>
      </c>
      <c r="CF75" s="4">
        <f t="shared" si="12"/>
        <v>1559.70334031589</v>
      </c>
      <c r="CG75" s="4">
        <f t="shared" ref="CG75:CH138" si="13">BQ75*$CA75*0.747</f>
        <v>62.371888289297999</v>
      </c>
      <c r="CH75" s="4">
        <f t="shared" si="13"/>
        <v>186.01605954448019</v>
      </c>
    </row>
    <row r="76" spans="1:86">
      <c r="A76" s="2">
        <v>42439</v>
      </c>
      <c r="B76" s="29">
        <v>0.38935045138888885</v>
      </c>
      <c r="C76" s="4">
        <v>13.72</v>
      </c>
      <c r="D76" s="4">
        <v>1.2577</v>
      </c>
      <c r="E76" s="4" t="s">
        <v>155</v>
      </c>
      <c r="F76" s="4">
        <v>12576.55449</v>
      </c>
      <c r="G76" s="4">
        <v>226.2</v>
      </c>
      <c r="H76" s="4">
        <v>36.6</v>
      </c>
      <c r="I76" s="4">
        <v>2406.1999999999998</v>
      </c>
      <c r="K76" s="4">
        <v>0.34</v>
      </c>
      <c r="L76" s="4">
        <v>186</v>
      </c>
      <c r="M76" s="4">
        <v>0.86870000000000003</v>
      </c>
      <c r="N76" s="4">
        <v>11.918100000000001</v>
      </c>
      <c r="O76" s="4">
        <v>1.0925</v>
      </c>
      <c r="P76" s="4">
        <v>196.48949999999999</v>
      </c>
      <c r="Q76" s="4">
        <v>31.7927</v>
      </c>
      <c r="R76" s="4">
        <v>228.3</v>
      </c>
      <c r="S76" s="4">
        <v>154.86179999999999</v>
      </c>
      <c r="T76" s="4">
        <v>25.057200000000002</v>
      </c>
      <c r="U76" s="4">
        <v>179.9</v>
      </c>
      <c r="V76" s="4">
        <v>2406.1936999999998</v>
      </c>
      <c r="Y76" s="4">
        <v>161.54400000000001</v>
      </c>
      <c r="Z76" s="4">
        <v>0</v>
      </c>
      <c r="AA76" s="4">
        <v>0.29470000000000002</v>
      </c>
      <c r="AB76" s="4" t="s">
        <v>384</v>
      </c>
      <c r="AC76" s="4">
        <v>0</v>
      </c>
      <c r="AD76" s="4">
        <v>11.8</v>
      </c>
      <c r="AE76" s="4">
        <v>841</v>
      </c>
      <c r="AF76" s="4">
        <v>867</v>
      </c>
      <c r="AG76" s="4">
        <v>875</v>
      </c>
      <c r="AH76" s="4">
        <v>76</v>
      </c>
      <c r="AI76" s="4">
        <v>17.809999999999999</v>
      </c>
      <c r="AJ76" s="4">
        <v>0.41</v>
      </c>
      <c r="AK76" s="4">
        <v>983</v>
      </c>
      <c r="AL76" s="4">
        <v>-2</v>
      </c>
      <c r="AM76" s="4">
        <v>0</v>
      </c>
      <c r="AN76" s="4">
        <v>21.096</v>
      </c>
      <c r="AO76" s="4">
        <v>190</v>
      </c>
      <c r="AP76" s="4">
        <v>189</v>
      </c>
      <c r="AQ76" s="4">
        <v>2.8</v>
      </c>
      <c r="AR76" s="4">
        <v>195</v>
      </c>
      <c r="AS76" s="4" t="s">
        <v>155</v>
      </c>
      <c r="AT76" s="4">
        <v>2</v>
      </c>
      <c r="AU76" s="5">
        <v>0.59725694444444444</v>
      </c>
      <c r="AV76" s="4">
        <v>47.163350999999999</v>
      </c>
      <c r="AW76" s="4">
        <v>-88.484314999999995</v>
      </c>
      <c r="AX76" s="4">
        <v>318.89999999999998</v>
      </c>
      <c r="AY76" s="4">
        <v>39</v>
      </c>
      <c r="AZ76" s="4">
        <v>12</v>
      </c>
      <c r="BA76" s="4">
        <v>10</v>
      </c>
      <c r="BB76" s="4" t="s">
        <v>436</v>
      </c>
      <c r="BC76" s="4">
        <v>1.2</v>
      </c>
      <c r="BD76" s="4">
        <v>1.7</v>
      </c>
      <c r="BE76" s="4">
        <v>2.1</v>
      </c>
      <c r="BF76" s="4">
        <v>14.063000000000001</v>
      </c>
      <c r="BG76" s="4">
        <v>13.84</v>
      </c>
      <c r="BH76" s="4">
        <v>0.98</v>
      </c>
      <c r="BI76" s="4">
        <v>15.121</v>
      </c>
      <c r="BJ76" s="4">
        <v>2727.585</v>
      </c>
      <c r="BK76" s="4">
        <v>159.13200000000001</v>
      </c>
      <c r="BL76" s="4">
        <v>4.7089999999999996</v>
      </c>
      <c r="BM76" s="4">
        <v>0.76200000000000001</v>
      </c>
      <c r="BN76" s="4">
        <v>5.4710000000000001</v>
      </c>
      <c r="BO76" s="4">
        <v>3.7120000000000002</v>
      </c>
      <c r="BP76" s="4">
        <v>0.60099999999999998</v>
      </c>
      <c r="BQ76" s="4">
        <v>4.3120000000000003</v>
      </c>
      <c r="BR76" s="4">
        <v>18.209499999999998</v>
      </c>
      <c r="BU76" s="4">
        <v>7.335</v>
      </c>
      <c r="BW76" s="4">
        <v>49.045000000000002</v>
      </c>
      <c r="BX76" s="4">
        <v>0.64597599999999999</v>
      </c>
      <c r="BY76" s="4">
        <v>-5</v>
      </c>
      <c r="BZ76" s="4">
        <v>0.58328800000000003</v>
      </c>
      <c r="CA76" s="4">
        <v>15.786039000000001</v>
      </c>
      <c r="CB76" s="4">
        <v>11.782418</v>
      </c>
      <c r="CC76" s="4">
        <f t="shared" si="11"/>
        <v>4.1706715038000004</v>
      </c>
      <c r="CE76" s="4">
        <f t="shared" si="12"/>
        <v>32164.14909980381</v>
      </c>
      <c r="CF76" s="4">
        <f t="shared" si="12"/>
        <v>1876.5117767365559</v>
      </c>
      <c r="CG76" s="4">
        <f t="shared" si="13"/>
        <v>50.847841925495999</v>
      </c>
      <c r="CH76" s="4">
        <f t="shared" si="13"/>
        <v>214.72954024636351</v>
      </c>
    </row>
    <row r="77" spans="1:86">
      <c r="A77" s="2">
        <v>42439</v>
      </c>
      <c r="B77" s="29">
        <v>0.389362025462963</v>
      </c>
      <c r="C77" s="4">
        <v>13.923999999999999</v>
      </c>
      <c r="D77" s="4">
        <v>0.99480000000000002</v>
      </c>
      <c r="E77" s="4" t="s">
        <v>155</v>
      </c>
      <c r="F77" s="4">
        <v>9947.5172409999996</v>
      </c>
      <c r="G77" s="4">
        <v>200</v>
      </c>
      <c r="H77" s="4">
        <v>40.200000000000003</v>
      </c>
      <c r="I77" s="4">
        <v>2290.1999999999998</v>
      </c>
      <c r="K77" s="4">
        <v>0.3</v>
      </c>
      <c r="L77" s="4">
        <v>184</v>
      </c>
      <c r="M77" s="4">
        <v>0.86960000000000004</v>
      </c>
      <c r="N77" s="4">
        <v>12.108499999999999</v>
      </c>
      <c r="O77" s="4">
        <v>0.86499999999999999</v>
      </c>
      <c r="P77" s="4">
        <v>173.905</v>
      </c>
      <c r="Q77" s="4">
        <v>34.997599999999998</v>
      </c>
      <c r="R77" s="4">
        <v>208.9</v>
      </c>
      <c r="S77" s="4">
        <v>137.06200000000001</v>
      </c>
      <c r="T77" s="4">
        <v>27.583100000000002</v>
      </c>
      <c r="U77" s="4">
        <v>164.6</v>
      </c>
      <c r="V77" s="4">
        <v>2290.2419</v>
      </c>
      <c r="Y77" s="4">
        <v>159.66399999999999</v>
      </c>
      <c r="Z77" s="4">
        <v>0</v>
      </c>
      <c r="AA77" s="4">
        <v>0.26090000000000002</v>
      </c>
      <c r="AB77" s="4" t="s">
        <v>384</v>
      </c>
      <c r="AC77" s="4">
        <v>0</v>
      </c>
      <c r="AD77" s="4">
        <v>11.8</v>
      </c>
      <c r="AE77" s="4">
        <v>841</v>
      </c>
      <c r="AF77" s="4">
        <v>867</v>
      </c>
      <c r="AG77" s="4">
        <v>875</v>
      </c>
      <c r="AH77" s="4">
        <v>76</v>
      </c>
      <c r="AI77" s="4">
        <v>17.809999999999999</v>
      </c>
      <c r="AJ77" s="4">
        <v>0.41</v>
      </c>
      <c r="AK77" s="4">
        <v>983</v>
      </c>
      <c r="AL77" s="4">
        <v>-2</v>
      </c>
      <c r="AM77" s="4">
        <v>0</v>
      </c>
      <c r="AN77" s="4">
        <v>21.903096999999999</v>
      </c>
      <c r="AO77" s="4">
        <v>190</v>
      </c>
      <c r="AP77" s="4">
        <v>189.9</v>
      </c>
      <c r="AQ77" s="4">
        <v>3.1</v>
      </c>
      <c r="AR77" s="4">
        <v>195</v>
      </c>
      <c r="AS77" s="4" t="s">
        <v>155</v>
      </c>
      <c r="AT77" s="4">
        <v>2</v>
      </c>
      <c r="AU77" s="5">
        <v>0.59726851851851859</v>
      </c>
      <c r="AV77" s="4">
        <v>47.163502999999999</v>
      </c>
      <c r="AW77" s="4">
        <v>-88.484393999999995</v>
      </c>
      <c r="AX77" s="4">
        <v>319.2</v>
      </c>
      <c r="AY77" s="4">
        <v>39.6</v>
      </c>
      <c r="AZ77" s="4">
        <v>12</v>
      </c>
      <c r="BA77" s="4">
        <v>10</v>
      </c>
      <c r="BB77" s="4" t="s">
        <v>436</v>
      </c>
      <c r="BC77" s="4">
        <v>1.2302999999999999</v>
      </c>
      <c r="BD77" s="4">
        <v>1.7302999999999999</v>
      </c>
      <c r="BE77" s="4">
        <v>2.1606000000000001</v>
      </c>
      <c r="BF77" s="4">
        <v>14.063000000000001</v>
      </c>
      <c r="BG77" s="4">
        <v>13.93</v>
      </c>
      <c r="BH77" s="4">
        <v>0.99</v>
      </c>
      <c r="BI77" s="4">
        <v>14.994999999999999</v>
      </c>
      <c r="BJ77" s="4">
        <v>2781.4050000000002</v>
      </c>
      <c r="BK77" s="4">
        <v>126.47</v>
      </c>
      <c r="BL77" s="4">
        <v>4.1829999999999998</v>
      </c>
      <c r="BM77" s="4">
        <v>0.84199999999999997</v>
      </c>
      <c r="BN77" s="4">
        <v>5.0250000000000004</v>
      </c>
      <c r="BO77" s="4">
        <v>3.2970000000000002</v>
      </c>
      <c r="BP77" s="4">
        <v>0.66400000000000003</v>
      </c>
      <c r="BQ77" s="4">
        <v>3.9609999999999999</v>
      </c>
      <c r="BR77" s="4">
        <v>17.396100000000001</v>
      </c>
      <c r="BU77" s="4">
        <v>7.2770000000000001</v>
      </c>
      <c r="BW77" s="4">
        <v>43.573</v>
      </c>
      <c r="BX77" s="4">
        <v>0.62700400000000001</v>
      </c>
      <c r="BY77" s="4">
        <v>-5</v>
      </c>
      <c r="BZ77" s="4">
        <v>0.58119399999999999</v>
      </c>
      <c r="CA77" s="4">
        <v>15.32241</v>
      </c>
      <c r="CB77" s="4">
        <v>11.740114999999999</v>
      </c>
      <c r="CC77" s="4">
        <f t="shared" si="11"/>
        <v>4.0481807219999997</v>
      </c>
      <c r="CE77" s="4">
        <f t="shared" si="12"/>
        <v>31835.517356179353</v>
      </c>
      <c r="CF77" s="4">
        <f t="shared" si="12"/>
        <v>1447.5554189468999</v>
      </c>
      <c r="CG77" s="4">
        <f t="shared" si="13"/>
        <v>45.336973309469997</v>
      </c>
      <c r="CH77" s="4">
        <f t="shared" si="13"/>
        <v>199.11298192094699</v>
      </c>
    </row>
    <row r="78" spans="1:86">
      <c r="A78" s="2">
        <v>42439</v>
      </c>
      <c r="B78" s="29">
        <v>0.38937359953703704</v>
      </c>
      <c r="C78" s="4">
        <v>14.023999999999999</v>
      </c>
      <c r="D78" s="4">
        <v>0.54779999999999995</v>
      </c>
      <c r="E78" s="4" t="s">
        <v>155</v>
      </c>
      <c r="F78" s="4">
        <v>5478.3797050000003</v>
      </c>
      <c r="G78" s="4">
        <v>283.7</v>
      </c>
      <c r="H78" s="4">
        <v>40.299999999999997</v>
      </c>
      <c r="I78" s="4">
        <v>2108</v>
      </c>
      <c r="K78" s="4">
        <v>0.2</v>
      </c>
      <c r="L78" s="4">
        <v>175</v>
      </c>
      <c r="M78" s="4">
        <v>0.873</v>
      </c>
      <c r="N78" s="4">
        <v>12.242699999999999</v>
      </c>
      <c r="O78" s="4">
        <v>0.47820000000000001</v>
      </c>
      <c r="P78" s="4">
        <v>247.6396</v>
      </c>
      <c r="Q78" s="4">
        <v>35.141300000000001</v>
      </c>
      <c r="R78" s="4">
        <v>282.8</v>
      </c>
      <c r="S78" s="4">
        <v>195.1754</v>
      </c>
      <c r="T78" s="4">
        <v>27.696400000000001</v>
      </c>
      <c r="U78" s="4">
        <v>222.9</v>
      </c>
      <c r="V78" s="4">
        <v>2107.9917</v>
      </c>
      <c r="Y78" s="4">
        <v>152.87799999999999</v>
      </c>
      <c r="Z78" s="4">
        <v>0</v>
      </c>
      <c r="AA78" s="4">
        <v>0.17460000000000001</v>
      </c>
      <c r="AB78" s="4" t="s">
        <v>384</v>
      </c>
      <c r="AC78" s="4">
        <v>0</v>
      </c>
      <c r="AD78" s="4">
        <v>11.9</v>
      </c>
      <c r="AE78" s="4">
        <v>840</v>
      </c>
      <c r="AF78" s="4">
        <v>867</v>
      </c>
      <c r="AG78" s="4">
        <v>875</v>
      </c>
      <c r="AH78" s="4">
        <v>76</v>
      </c>
      <c r="AI78" s="4">
        <v>17.809999999999999</v>
      </c>
      <c r="AJ78" s="4">
        <v>0.41</v>
      </c>
      <c r="AK78" s="4">
        <v>983</v>
      </c>
      <c r="AL78" s="4">
        <v>-2</v>
      </c>
      <c r="AM78" s="4">
        <v>0</v>
      </c>
      <c r="AN78" s="4">
        <v>21.096095999999999</v>
      </c>
      <c r="AO78" s="4">
        <v>190</v>
      </c>
      <c r="AP78" s="4">
        <v>189.1</v>
      </c>
      <c r="AQ78" s="4">
        <v>3.2</v>
      </c>
      <c r="AR78" s="4">
        <v>195</v>
      </c>
      <c r="AS78" s="4" t="s">
        <v>155</v>
      </c>
      <c r="AT78" s="4">
        <v>2</v>
      </c>
      <c r="AU78" s="5">
        <v>0.59728009259259263</v>
      </c>
      <c r="AV78" s="4">
        <v>47.163654000000001</v>
      </c>
      <c r="AW78" s="4">
        <v>-88.484532999999999</v>
      </c>
      <c r="AX78" s="4">
        <v>319.39999999999998</v>
      </c>
      <c r="AY78" s="4">
        <v>42</v>
      </c>
      <c r="AZ78" s="4">
        <v>12</v>
      </c>
      <c r="BA78" s="4">
        <v>10</v>
      </c>
      <c r="BB78" s="4" t="s">
        <v>436</v>
      </c>
      <c r="BC78" s="4">
        <v>1.2697000000000001</v>
      </c>
      <c r="BD78" s="4">
        <v>1.7697000000000001</v>
      </c>
      <c r="BE78" s="4">
        <v>2.2393999999999998</v>
      </c>
      <c r="BF78" s="4">
        <v>14.063000000000001</v>
      </c>
      <c r="BG78" s="4">
        <v>14.31</v>
      </c>
      <c r="BH78" s="4">
        <v>1.02</v>
      </c>
      <c r="BI78" s="4">
        <v>14.551</v>
      </c>
      <c r="BJ78" s="4">
        <v>2871.3249999999998</v>
      </c>
      <c r="BK78" s="4">
        <v>71.39</v>
      </c>
      <c r="BL78" s="4">
        <v>6.0819999999999999</v>
      </c>
      <c r="BM78" s="4">
        <v>0.86299999999999999</v>
      </c>
      <c r="BN78" s="4">
        <v>6.9450000000000003</v>
      </c>
      <c r="BO78" s="4">
        <v>4.7939999999999996</v>
      </c>
      <c r="BP78" s="4">
        <v>0.68</v>
      </c>
      <c r="BQ78" s="4">
        <v>5.4740000000000002</v>
      </c>
      <c r="BR78" s="4">
        <v>16.348199999999999</v>
      </c>
      <c r="BU78" s="4">
        <v>7.1139999999999999</v>
      </c>
      <c r="BW78" s="4">
        <v>29.774000000000001</v>
      </c>
      <c r="BX78" s="4">
        <v>0.58151699999999995</v>
      </c>
      <c r="BY78" s="4">
        <v>-5</v>
      </c>
      <c r="BZ78" s="4">
        <v>0.58280799999999999</v>
      </c>
      <c r="CA78" s="4">
        <v>14.210808999999999</v>
      </c>
      <c r="CB78" s="4">
        <v>11.772717999999999</v>
      </c>
      <c r="CC78" s="4">
        <f t="shared" si="11"/>
        <v>3.7544957377999997</v>
      </c>
      <c r="CE78" s="4">
        <f t="shared" si="12"/>
        <v>30480.476810487969</v>
      </c>
      <c r="CF78" s="4">
        <f t="shared" si="12"/>
        <v>757.83871191897003</v>
      </c>
      <c r="CG78" s="4">
        <f t="shared" si="13"/>
        <v>58.109106444102004</v>
      </c>
      <c r="CH78" s="4">
        <f t="shared" si="13"/>
        <v>173.54389732726858</v>
      </c>
    </row>
    <row r="79" spans="1:86">
      <c r="A79" s="2">
        <v>42439</v>
      </c>
      <c r="B79" s="29">
        <v>0.38938517361111114</v>
      </c>
      <c r="C79" s="4">
        <v>13.682</v>
      </c>
      <c r="D79" s="4">
        <v>0.44330000000000003</v>
      </c>
      <c r="E79" s="4" t="s">
        <v>155</v>
      </c>
      <c r="F79" s="4">
        <v>4433.0872479999998</v>
      </c>
      <c r="G79" s="4">
        <v>368.7</v>
      </c>
      <c r="H79" s="4">
        <v>29.2</v>
      </c>
      <c r="I79" s="4">
        <v>1876.1</v>
      </c>
      <c r="K79" s="4">
        <v>0.2</v>
      </c>
      <c r="L79" s="4">
        <v>152</v>
      </c>
      <c r="M79" s="4">
        <v>0.87660000000000005</v>
      </c>
      <c r="N79" s="4">
        <v>11.994</v>
      </c>
      <c r="O79" s="4">
        <v>0.3886</v>
      </c>
      <c r="P79" s="4">
        <v>323.20299999999997</v>
      </c>
      <c r="Q79" s="4">
        <v>25.558299999999999</v>
      </c>
      <c r="R79" s="4">
        <v>348.8</v>
      </c>
      <c r="S79" s="4">
        <v>254.7302</v>
      </c>
      <c r="T79" s="4">
        <v>20.143599999999999</v>
      </c>
      <c r="U79" s="4">
        <v>274.89999999999998</v>
      </c>
      <c r="V79" s="4">
        <v>1876.1219000000001</v>
      </c>
      <c r="Y79" s="4">
        <v>133.297</v>
      </c>
      <c r="Z79" s="4">
        <v>0</v>
      </c>
      <c r="AA79" s="4">
        <v>0.17530000000000001</v>
      </c>
      <c r="AB79" s="4" t="s">
        <v>384</v>
      </c>
      <c r="AC79" s="4">
        <v>0</v>
      </c>
      <c r="AD79" s="4">
        <v>11.8</v>
      </c>
      <c r="AE79" s="4">
        <v>841</v>
      </c>
      <c r="AF79" s="4">
        <v>867</v>
      </c>
      <c r="AG79" s="4">
        <v>875</v>
      </c>
      <c r="AH79" s="4">
        <v>76</v>
      </c>
      <c r="AI79" s="4">
        <v>17.809999999999999</v>
      </c>
      <c r="AJ79" s="4">
        <v>0.41</v>
      </c>
      <c r="AK79" s="4">
        <v>983</v>
      </c>
      <c r="AL79" s="4">
        <v>-2</v>
      </c>
      <c r="AM79" s="4">
        <v>0</v>
      </c>
      <c r="AN79" s="4">
        <v>21</v>
      </c>
      <c r="AO79" s="4">
        <v>190</v>
      </c>
      <c r="AP79" s="4">
        <v>189</v>
      </c>
      <c r="AQ79" s="4">
        <v>2.8</v>
      </c>
      <c r="AR79" s="4">
        <v>195</v>
      </c>
      <c r="AS79" s="4" t="s">
        <v>155</v>
      </c>
      <c r="AT79" s="4">
        <v>2</v>
      </c>
      <c r="AU79" s="5">
        <v>0.59729166666666667</v>
      </c>
      <c r="AV79" s="4">
        <v>47.163800000000002</v>
      </c>
      <c r="AW79" s="4">
        <v>-88.484683000000004</v>
      </c>
      <c r="AX79" s="4">
        <v>319.60000000000002</v>
      </c>
      <c r="AY79" s="4">
        <v>44.2</v>
      </c>
      <c r="AZ79" s="4">
        <v>12</v>
      </c>
      <c r="BA79" s="4">
        <v>10</v>
      </c>
      <c r="BB79" s="4" t="s">
        <v>436</v>
      </c>
      <c r="BC79" s="4">
        <v>1.2</v>
      </c>
      <c r="BD79" s="4">
        <v>1.7</v>
      </c>
      <c r="BE79" s="4">
        <v>2.1</v>
      </c>
      <c r="BF79" s="4">
        <v>14.063000000000001</v>
      </c>
      <c r="BG79" s="4">
        <v>14.77</v>
      </c>
      <c r="BH79" s="4">
        <v>1.05</v>
      </c>
      <c r="BI79" s="4">
        <v>14.073</v>
      </c>
      <c r="BJ79" s="4">
        <v>2894.1590000000001</v>
      </c>
      <c r="BK79" s="4">
        <v>59.683999999999997</v>
      </c>
      <c r="BL79" s="4">
        <v>8.1669999999999998</v>
      </c>
      <c r="BM79" s="4">
        <v>0.64600000000000002</v>
      </c>
      <c r="BN79" s="4">
        <v>8.8130000000000006</v>
      </c>
      <c r="BO79" s="4">
        <v>6.4370000000000003</v>
      </c>
      <c r="BP79" s="4">
        <v>0.50900000000000001</v>
      </c>
      <c r="BQ79" s="4">
        <v>6.9459999999999997</v>
      </c>
      <c r="BR79" s="4">
        <v>14.969799999999999</v>
      </c>
      <c r="BU79" s="4">
        <v>6.3819999999999997</v>
      </c>
      <c r="BW79" s="4">
        <v>30.760999999999999</v>
      </c>
      <c r="BX79" s="4">
        <v>0.57157599999999997</v>
      </c>
      <c r="BY79" s="4">
        <v>-5</v>
      </c>
      <c r="BZ79" s="4">
        <v>0.57938400000000001</v>
      </c>
      <c r="CA79" s="4">
        <v>13.967888</v>
      </c>
      <c r="CB79" s="4">
        <v>11.703557</v>
      </c>
      <c r="CC79" s="4">
        <f t="shared" si="11"/>
        <v>3.6903160096000001</v>
      </c>
      <c r="CE79" s="4">
        <f t="shared" si="12"/>
        <v>30197.690708345428</v>
      </c>
      <c r="CF79" s="4">
        <f t="shared" si="12"/>
        <v>622.74359226182401</v>
      </c>
      <c r="CG79" s="4">
        <f t="shared" si="13"/>
        <v>72.474649685856008</v>
      </c>
      <c r="CH79" s="4">
        <f t="shared" si="13"/>
        <v>156.1950778674528</v>
      </c>
    </row>
    <row r="80" spans="1:86">
      <c r="A80" s="2">
        <v>42439</v>
      </c>
      <c r="B80" s="29">
        <v>0.38939674768518517</v>
      </c>
      <c r="C80" s="4">
        <v>13.605</v>
      </c>
      <c r="D80" s="4">
        <v>0.16309999999999999</v>
      </c>
      <c r="E80" s="4" t="s">
        <v>155</v>
      </c>
      <c r="F80" s="4">
        <v>1631.0738249999999</v>
      </c>
      <c r="G80" s="4">
        <v>381.7</v>
      </c>
      <c r="H80" s="4">
        <v>30.2</v>
      </c>
      <c r="I80" s="4">
        <v>1423.7</v>
      </c>
      <c r="K80" s="4">
        <v>0.2</v>
      </c>
      <c r="L80" s="4">
        <v>127</v>
      </c>
      <c r="M80" s="4">
        <v>0.88009999999999999</v>
      </c>
      <c r="N80" s="4">
        <v>11.973599999999999</v>
      </c>
      <c r="O80" s="4">
        <v>0.14349999999999999</v>
      </c>
      <c r="P80" s="4">
        <v>335.9622</v>
      </c>
      <c r="Q80" s="4">
        <v>26.568899999999999</v>
      </c>
      <c r="R80" s="4">
        <v>362.5</v>
      </c>
      <c r="S80" s="4">
        <v>264.78620000000001</v>
      </c>
      <c r="T80" s="4">
        <v>20.940100000000001</v>
      </c>
      <c r="U80" s="4">
        <v>285.7</v>
      </c>
      <c r="V80" s="4">
        <v>1423.6592000000001</v>
      </c>
      <c r="Y80" s="4">
        <v>111.48399999999999</v>
      </c>
      <c r="Z80" s="4">
        <v>0</v>
      </c>
      <c r="AA80" s="4">
        <v>0.17599999999999999</v>
      </c>
      <c r="AB80" s="4" t="s">
        <v>384</v>
      </c>
      <c r="AC80" s="4">
        <v>0</v>
      </c>
      <c r="AD80" s="4">
        <v>11.8</v>
      </c>
      <c r="AE80" s="4">
        <v>840</v>
      </c>
      <c r="AF80" s="4">
        <v>867</v>
      </c>
      <c r="AG80" s="4">
        <v>875</v>
      </c>
      <c r="AH80" s="4">
        <v>76</v>
      </c>
      <c r="AI80" s="4">
        <v>17.809999999999999</v>
      </c>
      <c r="AJ80" s="4">
        <v>0.41</v>
      </c>
      <c r="AK80" s="4">
        <v>983</v>
      </c>
      <c r="AL80" s="4">
        <v>-2</v>
      </c>
      <c r="AM80" s="4">
        <v>0</v>
      </c>
      <c r="AN80" s="4">
        <v>21</v>
      </c>
      <c r="AO80" s="4">
        <v>190</v>
      </c>
      <c r="AP80" s="4">
        <v>189</v>
      </c>
      <c r="AQ80" s="4">
        <v>2.7</v>
      </c>
      <c r="AR80" s="4">
        <v>195</v>
      </c>
      <c r="AS80" s="4" t="s">
        <v>155</v>
      </c>
      <c r="AT80" s="4">
        <v>2</v>
      </c>
      <c r="AU80" s="5">
        <v>0.5973032407407407</v>
      </c>
      <c r="AV80" s="4">
        <v>47.163941000000001</v>
      </c>
      <c r="AW80" s="4">
        <v>-88.484846000000005</v>
      </c>
      <c r="AX80" s="4">
        <v>319.89999999999998</v>
      </c>
      <c r="AY80" s="4">
        <v>44.5</v>
      </c>
      <c r="AZ80" s="4">
        <v>12</v>
      </c>
      <c r="BA80" s="4">
        <v>10</v>
      </c>
      <c r="BB80" s="4" t="s">
        <v>436</v>
      </c>
      <c r="BC80" s="4">
        <v>1.2</v>
      </c>
      <c r="BD80" s="4">
        <v>1.7302999999999999</v>
      </c>
      <c r="BE80" s="4">
        <v>2.1</v>
      </c>
      <c r="BF80" s="4">
        <v>14.063000000000001</v>
      </c>
      <c r="BG80" s="4">
        <v>15.22</v>
      </c>
      <c r="BH80" s="4">
        <v>1.08</v>
      </c>
      <c r="BI80" s="4">
        <v>13.627000000000001</v>
      </c>
      <c r="BJ80" s="4">
        <v>2962.7139999999999</v>
      </c>
      <c r="BK80" s="4">
        <v>22.606000000000002</v>
      </c>
      <c r="BL80" s="4">
        <v>8.7050000000000001</v>
      </c>
      <c r="BM80" s="4">
        <v>0.68799999999999994</v>
      </c>
      <c r="BN80" s="4">
        <v>9.3940000000000001</v>
      </c>
      <c r="BO80" s="4">
        <v>6.8609999999999998</v>
      </c>
      <c r="BP80" s="4">
        <v>0.54300000000000004</v>
      </c>
      <c r="BQ80" s="4">
        <v>7.4039999999999999</v>
      </c>
      <c r="BR80" s="4">
        <v>11.648400000000001</v>
      </c>
      <c r="BU80" s="4">
        <v>5.4729999999999999</v>
      </c>
      <c r="BW80" s="4">
        <v>31.667000000000002</v>
      </c>
      <c r="BX80" s="4">
        <v>0.47608</v>
      </c>
      <c r="BY80" s="4">
        <v>-5</v>
      </c>
      <c r="BZ80" s="4">
        <v>0.57990399999999998</v>
      </c>
      <c r="CA80" s="4">
        <v>11.634205</v>
      </c>
      <c r="CB80" s="4">
        <v>11.714060999999999</v>
      </c>
      <c r="CC80" s="4">
        <f t="shared" si="11"/>
        <v>3.073756961</v>
      </c>
      <c r="CE80" s="4">
        <f t="shared" si="12"/>
        <v>25748.21005818039</v>
      </c>
      <c r="CF80" s="4">
        <f t="shared" si="12"/>
        <v>196.46312015781001</v>
      </c>
      <c r="CG80" s="4">
        <f t="shared" si="13"/>
        <v>64.346321403539989</v>
      </c>
      <c r="CH80" s="4">
        <f t="shared" si="13"/>
        <v>101.23334552093401</v>
      </c>
    </row>
    <row r="81" spans="1:86">
      <c r="A81" s="2">
        <v>42439</v>
      </c>
      <c r="B81" s="29">
        <v>0.38940832175925927</v>
      </c>
      <c r="C81" s="4">
        <v>13.879</v>
      </c>
      <c r="D81" s="4">
        <v>7.3099999999999998E-2</v>
      </c>
      <c r="E81" s="4" t="s">
        <v>155</v>
      </c>
      <c r="F81" s="4">
        <v>731.01522799999998</v>
      </c>
      <c r="G81" s="4">
        <v>348.5</v>
      </c>
      <c r="H81" s="4">
        <v>43</v>
      </c>
      <c r="I81" s="4">
        <v>1259.9000000000001</v>
      </c>
      <c r="K81" s="4">
        <v>0.73</v>
      </c>
      <c r="L81" s="4">
        <v>127</v>
      </c>
      <c r="M81" s="4">
        <v>0.879</v>
      </c>
      <c r="N81" s="4">
        <v>12.199400000000001</v>
      </c>
      <c r="O81" s="4">
        <v>6.4299999999999996E-2</v>
      </c>
      <c r="P81" s="4">
        <v>306.34399999999999</v>
      </c>
      <c r="Q81" s="4">
        <v>37.795999999999999</v>
      </c>
      <c r="R81" s="4">
        <v>344.1</v>
      </c>
      <c r="S81" s="4">
        <v>241.44290000000001</v>
      </c>
      <c r="T81" s="4">
        <v>29.788599999999999</v>
      </c>
      <c r="U81" s="4">
        <v>271.2</v>
      </c>
      <c r="V81" s="4">
        <v>1259.8984</v>
      </c>
      <c r="Y81" s="4">
        <v>111.386</v>
      </c>
      <c r="Z81" s="4">
        <v>0</v>
      </c>
      <c r="AA81" s="4">
        <v>0.63880000000000003</v>
      </c>
      <c r="AB81" s="4" t="s">
        <v>384</v>
      </c>
      <c r="AC81" s="4">
        <v>0</v>
      </c>
      <c r="AD81" s="4">
        <v>11.8</v>
      </c>
      <c r="AE81" s="4">
        <v>839</v>
      </c>
      <c r="AF81" s="4">
        <v>867</v>
      </c>
      <c r="AG81" s="4">
        <v>874</v>
      </c>
      <c r="AH81" s="4">
        <v>76</v>
      </c>
      <c r="AI81" s="4">
        <v>17.809999999999999</v>
      </c>
      <c r="AJ81" s="4">
        <v>0.41</v>
      </c>
      <c r="AK81" s="4">
        <v>983</v>
      </c>
      <c r="AL81" s="4">
        <v>-2</v>
      </c>
      <c r="AM81" s="4">
        <v>0</v>
      </c>
      <c r="AN81" s="4">
        <v>21</v>
      </c>
      <c r="AO81" s="4">
        <v>190</v>
      </c>
      <c r="AP81" s="4">
        <v>189</v>
      </c>
      <c r="AQ81" s="4">
        <v>3</v>
      </c>
      <c r="AR81" s="4">
        <v>195</v>
      </c>
      <c r="AS81" s="4" t="s">
        <v>155</v>
      </c>
      <c r="AT81" s="4">
        <v>2</v>
      </c>
      <c r="AU81" s="5">
        <v>0.59731481481481474</v>
      </c>
      <c r="AV81" s="4">
        <v>47.164059000000002</v>
      </c>
      <c r="AW81" s="4">
        <v>-88.485052999999994</v>
      </c>
      <c r="AX81" s="4">
        <v>320.10000000000002</v>
      </c>
      <c r="AY81" s="4">
        <v>45.2</v>
      </c>
      <c r="AZ81" s="4">
        <v>12</v>
      </c>
      <c r="BA81" s="4">
        <v>10</v>
      </c>
      <c r="BB81" s="4" t="s">
        <v>436</v>
      </c>
      <c r="BC81" s="4">
        <v>1.2302999999999999</v>
      </c>
      <c r="BD81" s="4">
        <v>1.5576000000000001</v>
      </c>
      <c r="BE81" s="4">
        <v>2.1303000000000001</v>
      </c>
      <c r="BF81" s="4">
        <v>14.063000000000001</v>
      </c>
      <c r="BG81" s="4">
        <v>15.06</v>
      </c>
      <c r="BH81" s="4">
        <v>1.07</v>
      </c>
      <c r="BI81" s="4">
        <v>13.769</v>
      </c>
      <c r="BJ81" s="4">
        <v>2986.7820000000002</v>
      </c>
      <c r="BK81" s="4">
        <v>10.013</v>
      </c>
      <c r="BL81" s="4">
        <v>7.8540000000000001</v>
      </c>
      <c r="BM81" s="4">
        <v>0.96899999999999997</v>
      </c>
      <c r="BN81" s="4">
        <v>8.8230000000000004</v>
      </c>
      <c r="BO81" s="4">
        <v>6.19</v>
      </c>
      <c r="BP81" s="4">
        <v>0.76400000000000001</v>
      </c>
      <c r="BQ81" s="4">
        <v>6.9539999999999997</v>
      </c>
      <c r="BR81" s="4">
        <v>10.1999</v>
      </c>
      <c r="BU81" s="4">
        <v>5.4109999999999996</v>
      </c>
      <c r="BW81" s="4">
        <v>113.71</v>
      </c>
      <c r="BX81" s="4">
        <v>0.37379200000000001</v>
      </c>
      <c r="BY81" s="4">
        <v>-5</v>
      </c>
      <c r="BZ81" s="4">
        <v>0.57819200000000004</v>
      </c>
      <c r="CA81" s="4">
        <v>9.1345419999999997</v>
      </c>
      <c r="CB81" s="4">
        <v>11.679478</v>
      </c>
      <c r="CC81" s="4">
        <f t="shared" si="11"/>
        <v>2.4133459963999999</v>
      </c>
      <c r="CE81" s="4">
        <f t="shared" si="12"/>
        <v>20380.31556101147</v>
      </c>
      <c r="CF81" s="4">
        <f t="shared" si="12"/>
        <v>68.323734277361993</v>
      </c>
      <c r="CG81" s="4">
        <f t="shared" si="13"/>
        <v>47.450638985795997</v>
      </c>
      <c r="CH81" s="4">
        <f t="shared" si="13"/>
        <v>69.599046964512596</v>
      </c>
    </row>
    <row r="82" spans="1:86">
      <c r="A82" s="2">
        <v>42439</v>
      </c>
      <c r="B82" s="29">
        <v>0.38941989583333331</v>
      </c>
      <c r="C82" s="4">
        <v>14.225</v>
      </c>
      <c r="D82" s="4">
        <v>4.6800000000000001E-2</v>
      </c>
      <c r="E82" s="4" t="s">
        <v>155</v>
      </c>
      <c r="F82" s="4">
        <v>468.38449100000003</v>
      </c>
      <c r="G82" s="4">
        <v>286.89999999999998</v>
      </c>
      <c r="H82" s="4">
        <v>42.9</v>
      </c>
      <c r="I82" s="4">
        <v>1196.9000000000001</v>
      </c>
      <c r="K82" s="4">
        <v>1.1000000000000001</v>
      </c>
      <c r="L82" s="4">
        <v>129</v>
      </c>
      <c r="M82" s="4">
        <v>0.87660000000000005</v>
      </c>
      <c r="N82" s="4">
        <v>12.4703</v>
      </c>
      <c r="O82" s="4">
        <v>4.1099999999999998E-2</v>
      </c>
      <c r="P82" s="4">
        <v>251.50579999999999</v>
      </c>
      <c r="Q82" s="4">
        <v>37.607500000000002</v>
      </c>
      <c r="R82" s="4">
        <v>289.10000000000002</v>
      </c>
      <c r="S82" s="4">
        <v>198.2225</v>
      </c>
      <c r="T82" s="4">
        <v>29.6401</v>
      </c>
      <c r="U82" s="4">
        <v>227.9</v>
      </c>
      <c r="V82" s="4">
        <v>1196.9149</v>
      </c>
      <c r="Y82" s="4">
        <v>113.283</v>
      </c>
      <c r="Z82" s="4">
        <v>0</v>
      </c>
      <c r="AA82" s="4">
        <v>0.96430000000000005</v>
      </c>
      <c r="AB82" s="4" t="s">
        <v>384</v>
      </c>
      <c r="AC82" s="4">
        <v>0</v>
      </c>
      <c r="AD82" s="4">
        <v>11.8</v>
      </c>
      <c r="AE82" s="4">
        <v>839</v>
      </c>
      <c r="AF82" s="4">
        <v>867</v>
      </c>
      <c r="AG82" s="4">
        <v>872</v>
      </c>
      <c r="AH82" s="4">
        <v>76</v>
      </c>
      <c r="AI82" s="4">
        <v>17.809999999999999</v>
      </c>
      <c r="AJ82" s="4">
        <v>0.41</v>
      </c>
      <c r="AK82" s="4">
        <v>983</v>
      </c>
      <c r="AL82" s="4">
        <v>-2</v>
      </c>
      <c r="AM82" s="4">
        <v>0</v>
      </c>
      <c r="AN82" s="4">
        <v>21.904</v>
      </c>
      <c r="AO82" s="4">
        <v>190</v>
      </c>
      <c r="AP82" s="4">
        <v>188.1</v>
      </c>
      <c r="AQ82" s="4">
        <v>3.1</v>
      </c>
      <c r="AR82" s="4">
        <v>195</v>
      </c>
      <c r="AS82" s="4" t="s">
        <v>155</v>
      </c>
      <c r="AT82" s="4">
        <v>2</v>
      </c>
      <c r="AU82" s="5">
        <v>0.59732638888888889</v>
      </c>
      <c r="AV82" s="4">
        <v>47.164157000000003</v>
      </c>
      <c r="AW82" s="4">
        <v>-88.485282999999995</v>
      </c>
      <c r="AX82" s="4">
        <v>320.3</v>
      </c>
      <c r="AY82" s="4">
        <v>44.4</v>
      </c>
      <c r="AZ82" s="4">
        <v>12</v>
      </c>
      <c r="BA82" s="4">
        <v>10</v>
      </c>
      <c r="BB82" s="4" t="s">
        <v>436</v>
      </c>
      <c r="BC82" s="4">
        <v>1.3</v>
      </c>
      <c r="BD82" s="4">
        <v>1.0303</v>
      </c>
      <c r="BE82" s="4">
        <v>2.2000000000000002</v>
      </c>
      <c r="BF82" s="4">
        <v>14.063000000000001</v>
      </c>
      <c r="BG82" s="4">
        <v>14.76</v>
      </c>
      <c r="BH82" s="4">
        <v>1.05</v>
      </c>
      <c r="BI82" s="4">
        <v>14.073</v>
      </c>
      <c r="BJ82" s="4">
        <v>2994.5709999999999</v>
      </c>
      <c r="BK82" s="4">
        <v>6.2759999999999998</v>
      </c>
      <c r="BL82" s="4">
        <v>6.3250000000000002</v>
      </c>
      <c r="BM82" s="4">
        <v>0.94599999999999995</v>
      </c>
      <c r="BN82" s="4">
        <v>7.27</v>
      </c>
      <c r="BO82" s="4">
        <v>4.9850000000000003</v>
      </c>
      <c r="BP82" s="4">
        <v>0.745</v>
      </c>
      <c r="BQ82" s="4">
        <v>5.73</v>
      </c>
      <c r="BR82" s="4">
        <v>9.5042000000000009</v>
      </c>
      <c r="BU82" s="4">
        <v>5.3970000000000002</v>
      </c>
      <c r="BW82" s="4">
        <v>168.37</v>
      </c>
      <c r="BX82" s="4">
        <v>0.37665599999999999</v>
      </c>
      <c r="BY82" s="4">
        <v>-5</v>
      </c>
      <c r="BZ82" s="4">
        <v>0.57709600000000005</v>
      </c>
      <c r="CA82" s="4">
        <v>9.2045309999999994</v>
      </c>
      <c r="CB82" s="4">
        <v>11.657339</v>
      </c>
      <c r="CC82" s="4">
        <f t="shared" si="11"/>
        <v>2.4318370901999997</v>
      </c>
      <c r="CE82" s="4">
        <f t="shared" si="12"/>
        <v>20590.025336097144</v>
      </c>
      <c r="CF82" s="4">
        <f t="shared" si="12"/>
        <v>43.152424507331993</v>
      </c>
      <c r="CG82" s="4">
        <f t="shared" si="13"/>
        <v>39.398246084610001</v>
      </c>
      <c r="CH82" s="4">
        <f t="shared" si="13"/>
        <v>65.348832537059408</v>
      </c>
    </row>
    <row r="83" spans="1:86">
      <c r="A83" s="2">
        <v>42439</v>
      </c>
      <c r="B83" s="29">
        <v>0.38943146990740746</v>
      </c>
      <c r="C83" s="4">
        <v>14.034000000000001</v>
      </c>
      <c r="D83" s="4">
        <v>4.1399999999999999E-2</v>
      </c>
      <c r="E83" s="4" t="s">
        <v>155</v>
      </c>
      <c r="F83" s="4">
        <v>413.76909999999998</v>
      </c>
      <c r="G83" s="4">
        <v>220.1</v>
      </c>
      <c r="H83" s="4">
        <v>33.5</v>
      </c>
      <c r="I83" s="4">
        <v>1184.5999999999999</v>
      </c>
      <c r="K83" s="4">
        <v>0.99</v>
      </c>
      <c r="L83" s="4">
        <v>130</v>
      </c>
      <c r="M83" s="4">
        <v>0.87809999999999999</v>
      </c>
      <c r="N83" s="4">
        <v>12.3233</v>
      </c>
      <c r="O83" s="4">
        <v>3.6299999999999999E-2</v>
      </c>
      <c r="P83" s="4">
        <v>193.2912</v>
      </c>
      <c r="Q83" s="4">
        <v>29.416899999999998</v>
      </c>
      <c r="R83" s="4">
        <v>222.7</v>
      </c>
      <c r="S83" s="4">
        <v>152.34110000000001</v>
      </c>
      <c r="T83" s="4">
        <v>23.184699999999999</v>
      </c>
      <c r="U83" s="4">
        <v>175.5</v>
      </c>
      <c r="V83" s="4">
        <v>1184.55</v>
      </c>
      <c r="Y83" s="4">
        <v>114.38</v>
      </c>
      <c r="Z83" s="4">
        <v>0</v>
      </c>
      <c r="AA83" s="4">
        <v>0.86699999999999999</v>
      </c>
      <c r="AB83" s="4" t="s">
        <v>384</v>
      </c>
      <c r="AC83" s="4">
        <v>0</v>
      </c>
      <c r="AD83" s="4">
        <v>11.8</v>
      </c>
      <c r="AE83" s="4">
        <v>838</v>
      </c>
      <c r="AF83" s="4">
        <v>866</v>
      </c>
      <c r="AG83" s="4">
        <v>873</v>
      </c>
      <c r="AH83" s="4">
        <v>76</v>
      </c>
      <c r="AI83" s="4">
        <v>17.809999999999999</v>
      </c>
      <c r="AJ83" s="4">
        <v>0.41</v>
      </c>
      <c r="AK83" s="4">
        <v>983</v>
      </c>
      <c r="AL83" s="4">
        <v>-2</v>
      </c>
      <c r="AM83" s="4">
        <v>0</v>
      </c>
      <c r="AN83" s="4">
        <v>22</v>
      </c>
      <c r="AO83" s="4">
        <v>190</v>
      </c>
      <c r="AP83" s="4">
        <v>188.9</v>
      </c>
      <c r="AQ83" s="4">
        <v>2.8</v>
      </c>
      <c r="AR83" s="4">
        <v>195</v>
      </c>
      <c r="AS83" s="4" t="s">
        <v>155</v>
      </c>
      <c r="AT83" s="4">
        <v>2</v>
      </c>
      <c r="AU83" s="5">
        <v>0.59733796296296293</v>
      </c>
      <c r="AV83" s="4">
        <v>47.164251</v>
      </c>
      <c r="AW83" s="4">
        <v>-88.485506000000001</v>
      </c>
      <c r="AX83" s="4">
        <v>320.39999999999998</v>
      </c>
      <c r="AY83" s="4">
        <v>42.7</v>
      </c>
      <c r="AZ83" s="4">
        <v>12</v>
      </c>
      <c r="BA83" s="4">
        <v>9</v>
      </c>
      <c r="BB83" s="4" t="s">
        <v>437</v>
      </c>
      <c r="BC83" s="4">
        <v>1.3303</v>
      </c>
      <c r="BD83" s="4">
        <v>1.1303000000000001</v>
      </c>
      <c r="BE83" s="4">
        <v>2.2303000000000002</v>
      </c>
      <c r="BF83" s="4">
        <v>14.063000000000001</v>
      </c>
      <c r="BG83" s="4">
        <v>14.95</v>
      </c>
      <c r="BH83" s="4">
        <v>1.06</v>
      </c>
      <c r="BI83" s="4">
        <v>13.885</v>
      </c>
      <c r="BJ83" s="4">
        <v>2995.6640000000002</v>
      </c>
      <c r="BK83" s="4">
        <v>5.6210000000000004</v>
      </c>
      <c r="BL83" s="4">
        <v>4.9210000000000003</v>
      </c>
      <c r="BM83" s="4">
        <v>0.749</v>
      </c>
      <c r="BN83" s="4">
        <v>5.6689999999999996</v>
      </c>
      <c r="BO83" s="4">
        <v>3.8780000000000001</v>
      </c>
      <c r="BP83" s="4">
        <v>0.59</v>
      </c>
      <c r="BQ83" s="4">
        <v>4.468</v>
      </c>
      <c r="BR83" s="4">
        <v>9.5216999999999992</v>
      </c>
      <c r="BU83" s="4">
        <v>5.5170000000000003</v>
      </c>
      <c r="BW83" s="4">
        <v>153.245</v>
      </c>
      <c r="BX83" s="4">
        <v>0.37709599999999999</v>
      </c>
      <c r="BY83" s="4">
        <v>-5</v>
      </c>
      <c r="BZ83" s="4">
        <v>0.57699999999999996</v>
      </c>
      <c r="CA83" s="4">
        <v>9.2152840000000005</v>
      </c>
      <c r="CB83" s="4">
        <v>11.6554</v>
      </c>
      <c r="CC83" s="4">
        <f t="shared" si="11"/>
        <v>2.4346780327999999</v>
      </c>
      <c r="CE83" s="4">
        <f t="shared" si="12"/>
        <v>20621.603212846272</v>
      </c>
      <c r="CF83" s="4">
        <f t="shared" si="12"/>
        <v>38.693936188908005</v>
      </c>
      <c r="CG83" s="4">
        <f t="shared" si="13"/>
        <v>30.756895017264</v>
      </c>
      <c r="CH83" s="4">
        <f t="shared" si="13"/>
        <v>65.545641738111598</v>
      </c>
    </row>
    <row r="84" spans="1:86">
      <c r="A84" s="2">
        <v>42439</v>
      </c>
      <c r="B84" s="29">
        <v>0.3894430439814815</v>
      </c>
      <c r="C84" s="4">
        <v>13.680999999999999</v>
      </c>
      <c r="D84" s="4">
        <v>4.7899999999999998E-2</v>
      </c>
      <c r="E84" s="4" t="s">
        <v>155</v>
      </c>
      <c r="F84" s="4">
        <v>478.77250400000003</v>
      </c>
      <c r="G84" s="4">
        <v>129.1</v>
      </c>
      <c r="H84" s="4">
        <v>32.9</v>
      </c>
      <c r="I84" s="4">
        <v>1234.3</v>
      </c>
      <c r="K84" s="4">
        <v>0.7</v>
      </c>
      <c r="L84" s="4">
        <v>139</v>
      </c>
      <c r="M84" s="4">
        <v>0.88060000000000005</v>
      </c>
      <c r="N84" s="4">
        <v>12.047599999999999</v>
      </c>
      <c r="O84" s="4">
        <v>4.2200000000000001E-2</v>
      </c>
      <c r="P84" s="4">
        <v>113.6815</v>
      </c>
      <c r="Q84" s="4">
        <v>28.972100000000001</v>
      </c>
      <c r="R84" s="4">
        <v>142.69999999999999</v>
      </c>
      <c r="S84" s="4">
        <v>89.597300000000004</v>
      </c>
      <c r="T84" s="4">
        <v>22.834099999999999</v>
      </c>
      <c r="U84" s="4">
        <v>112.4</v>
      </c>
      <c r="V84" s="4">
        <v>1234.3261</v>
      </c>
      <c r="Y84" s="4">
        <v>122.28700000000001</v>
      </c>
      <c r="Z84" s="4">
        <v>0</v>
      </c>
      <c r="AA84" s="4">
        <v>0.61639999999999995</v>
      </c>
      <c r="AB84" s="4" t="s">
        <v>384</v>
      </c>
      <c r="AC84" s="4">
        <v>0</v>
      </c>
      <c r="AD84" s="4">
        <v>11.8</v>
      </c>
      <c r="AE84" s="4">
        <v>839</v>
      </c>
      <c r="AF84" s="4">
        <v>867</v>
      </c>
      <c r="AG84" s="4">
        <v>874</v>
      </c>
      <c r="AH84" s="4">
        <v>76</v>
      </c>
      <c r="AI84" s="4">
        <v>17.809999999999999</v>
      </c>
      <c r="AJ84" s="4">
        <v>0.41</v>
      </c>
      <c r="AK84" s="4">
        <v>983</v>
      </c>
      <c r="AL84" s="4">
        <v>-2</v>
      </c>
      <c r="AM84" s="4">
        <v>0</v>
      </c>
      <c r="AN84" s="4">
        <v>21.096</v>
      </c>
      <c r="AO84" s="4">
        <v>190</v>
      </c>
      <c r="AP84" s="4">
        <v>189</v>
      </c>
      <c r="AQ84" s="4">
        <v>2.5</v>
      </c>
      <c r="AR84" s="4">
        <v>195</v>
      </c>
      <c r="AS84" s="4" t="s">
        <v>155</v>
      </c>
      <c r="AT84" s="4">
        <v>2</v>
      </c>
      <c r="AU84" s="5">
        <v>0.59734953703703708</v>
      </c>
      <c r="AV84" s="4">
        <v>47.164327</v>
      </c>
      <c r="AW84" s="4">
        <v>-88.485732999999996</v>
      </c>
      <c r="AX84" s="4">
        <v>320.39999999999998</v>
      </c>
      <c r="AY84" s="4">
        <v>42.3</v>
      </c>
      <c r="AZ84" s="4">
        <v>12</v>
      </c>
      <c r="BA84" s="4">
        <v>9</v>
      </c>
      <c r="BB84" s="4" t="s">
        <v>437</v>
      </c>
      <c r="BC84" s="4">
        <v>1.4302999999999999</v>
      </c>
      <c r="BD84" s="4">
        <v>1.2605999999999999</v>
      </c>
      <c r="BE84" s="4">
        <v>2.3605999999999998</v>
      </c>
      <c r="BF84" s="4">
        <v>14.063000000000001</v>
      </c>
      <c r="BG84" s="4">
        <v>15.3</v>
      </c>
      <c r="BH84" s="4">
        <v>1.0900000000000001</v>
      </c>
      <c r="BI84" s="4">
        <v>13.558</v>
      </c>
      <c r="BJ84" s="4">
        <v>2992.3719999999998</v>
      </c>
      <c r="BK84" s="4">
        <v>6.665</v>
      </c>
      <c r="BL84" s="4">
        <v>2.9569999999999999</v>
      </c>
      <c r="BM84" s="4">
        <v>0.754</v>
      </c>
      <c r="BN84" s="4">
        <v>3.7109999999999999</v>
      </c>
      <c r="BO84" s="4">
        <v>2.33</v>
      </c>
      <c r="BP84" s="4">
        <v>0.59399999999999997</v>
      </c>
      <c r="BQ84" s="4">
        <v>2.9239999999999999</v>
      </c>
      <c r="BR84" s="4">
        <v>10.137700000000001</v>
      </c>
      <c r="BU84" s="4">
        <v>6.0259999999999998</v>
      </c>
      <c r="BW84" s="4">
        <v>111.325</v>
      </c>
      <c r="BX84" s="4">
        <v>0.30919999999999997</v>
      </c>
      <c r="BY84" s="4">
        <v>-5</v>
      </c>
      <c r="BZ84" s="4">
        <v>0.57428800000000002</v>
      </c>
      <c r="CA84" s="4">
        <v>7.5560749999999999</v>
      </c>
      <c r="CB84" s="4">
        <v>11.600618000000001</v>
      </c>
      <c r="CC84" s="4">
        <f t="shared" si="11"/>
        <v>1.996315015</v>
      </c>
      <c r="CE84" s="4">
        <f t="shared" si="12"/>
        <v>16890.108683145299</v>
      </c>
      <c r="CF84" s="4">
        <f t="shared" si="12"/>
        <v>37.619846186625004</v>
      </c>
      <c r="CG84" s="4">
        <f t="shared" si="13"/>
        <v>16.504190585099998</v>
      </c>
      <c r="CH84" s="4">
        <f t="shared" si="13"/>
        <v>57.221112481042503</v>
      </c>
    </row>
    <row r="85" spans="1:86">
      <c r="A85" s="2">
        <v>42439</v>
      </c>
      <c r="B85" s="29">
        <v>0.38945461805555559</v>
      </c>
      <c r="C85" s="4">
        <v>13.996</v>
      </c>
      <c r="D85" s="4">
        <v>9.0700000000000003E-2</v>
      </c>
      <c r="E85" s="4" t="s">
        <v>155</v>
      </c>
      <c r="F85" s="4">
        <v>906.82781999999997</v>
      </c>
      <c r="G85" s="4">
        <v>95.7</v>
      </c>
      <c r="H85" s="4">
        <v>33</v>
      </c>
      <c r="I85" s="4">
        <v>1366.1</v>
      </c>
      <c r="K85" s="4">
        <v>0.72</v>
      </c>
      <c r="L85" s="4">
        <v>147</v>
      </c>
      <c r="M85" s="4">
        <v>0.87760000000000005</v>
      </c>
      <c r="N85" s="4">
        <v>12.282400000000001</v>
      </c>
      <c r="O85" s="4">
        <v>7.9600000000000004E-2</v>
      </c>
      <c r="P85" s="4">
        <v>83.953100000000006</v>
      </c>
      <c r="Q85" s="4">
        <v>28.96</v>
      </c>
      <c r="R85" s="4">
        <v>112.9</v>
      </c>
      <c r="S85" s="4">
        <v>66.167000000000002</v>
      </c>
      <c r="T85" s="4">
        <v>22.8246</v>
      </c>
      <c r="U85" s="4">
        <v>89</v>
      </c>
      <c r="V85" s="4">
        <v>1366.1280999999999</v>
      </c>
      <c r="Y85" s="4">
        <v>129.429</v>
      </c>
      <c r="Z85" s="4">
        <v>0</v>
      </c>
      <c r="AA85" s="4">
        <v>0.63349999999999995</v>
      </c>
      <c r="AB85" s="4" t="s">
        <v>384</v>
      </c>
      <c r="AC85" s="4">
        <v>0</v>
      </c>
      <c r="AD85" s="4">
        <v>11.8</v>
      </c>
      <c r="AE85" s="4">
        <v>840</v>
      </c>
      <c r="AF85" s="4">
        <v>867</v>
      </c>
      <c r="AG85" s="4">
        <v>874</v>
      </c>
      <c r="AH85" s="4">
        <v>76</v>
      </c>
      <c r="AI85" s="4">
        <v>17.809999999999999</v>
      </c>
      <c r="AJ85" s="4">
        <v>0.41</v>
      </c>
      <c r="AK85" s="4">
        <v>983</v>
      </c>
      <c r="AL85" s="4">
        <v>-2</v>
      </c>
      <c r="AM85" s="4">
        <v>0</v>
      </c>
      <c r="AN85" s="4">
        <v>21</v>
      </c>
      <c r="AO85" s="4">
        <v>190</v>
      </c>
      <c r="AP85" s="4">
        <v>189</v>
      </c>
      <c r="AQ85" s="4">
        <v>2.2000000000000002</v>
      </c>
      <c r="AR85" s="4">
        <v>195</v>
      </c>
      <c r="AS85" s="4" t="s">
        <v>155</v>
      </c>
      <c r="AT85" s="4">
        <v>2</v>
      </c>
      <c r="AU85" s="5">
        <v>0.59736111111111112</v>
      </c>
      <c r="AV85" s="4">
        <v>47.164375</v>
      </c>
      <c r="AW85" s="4">
        <v>-88.485960000000006</v>
      </c>
      <c r="AX85" s="4">
        <v>320.3</v>
      </c>
      <c r="AY85" s="4">
        <v>40.799999999999997</v>
      </c>
      <c r="AZ85" s="4">
        <v>12</v>
      </c>
      <c r="BA85" s="4">
        <v>10</v>
      </c>
      <c r="BB85" s="4" t="s">
        <v>438</v>
      </c>
      <c r="BC85" s="4">
        <v>1.3788</v>
      </c>
      <c r="BD85" s="4">
        <v>1.4</v>
      </c>
      <c r="BE85" s="4">
        <v>2.2879</v>
      </c>
      <c r="BF85" s="4">
        <v>14.063000000000001</v>
      </c>
      <c r="BG85" s="4">
        <v>14.92</v>
      </c>
      <c r="BH85" s="4">
        <v>1.06</v>
      </c>
      <c r="BI85" s="4">
        <v>13.95</v>
      </c>
      <c r="BJ85" s="4">
        <v>2980.8049999999998</v>
      </c>
      <c r="BK85" s="4">
        <v>12.292</v>
      </c>
      <c r="BL85" s="4">
        <v>2.1339999999999999</v>
      </c>
      <c r="BM85" s="4">
        <v>0.73599999999999999</v>
      </c>
      <c r="BN85" s="4">
        <v>2.87</v>
      </c>
      <c r="BO85" s="4">
        <v>1.6819999999999999</v>
      </c>
      <c r="BP85" s="4">
        <v>0.57999999999999996</v>
      </c>
      <c r="BQ85" s="4">
        <v>2.262</v>
      </c>
      <c r="BR85" s="4">
        <v>10.963200000000001</v>
      </c>
      <c r="BU85" s="4">
        <v>6.2320000000000002</v>
      </c>
      <c r="BW85" s="4">
        <v>111.79</v>
      </c>
      <c r="BX85" s="4">
        <v>0.28572799999999998</v>
      </c>
      <c r="BY85" s="4">
        <v>-5</v>
      </c>
      <c r="BZ85" s="4">
        <v>0.57490399999999997</v>
      </c>
      <c r="CA85" s="4">
        <v>6.9824780000000004</v>
      </c>
      <c r="CB85" s="4">
        <v>11.613061</v>
      </c>
      <c r="CC85" s="4">
        <f t="shared" si="11"/>
        <v>1.8447706876000001</v>
      </c>
      <c r="CE85" s="4">
        <f t="shared" si="12"/>
        <v>15547.613785088131</v>
      </c>
      <c r="CF85" s="4">
        <f t="shared" si="12"/>
        <v>64.113978823272006</v>
      </c>
      <c r="CG85" s="4">
        <f t="shared" si="13"/>
        <v>11.798390831292</v>
      </c>
      <c r="CH85" s="4">
        <f t="shared" si="13"/>
        <v>57.183076198771211</v>
      </c>
    </row>
    <row r="86" spans="1:86">
      <c r="A86" s="2">
        <v>42439</v>
      </c>
      <c r="B86" s="29">
        <v>0.38946619212962963</v>
      </c>
      <c r="C86" s="4">
        <v>14.071</v>
      </c>
      <c r="D86" s="4">
        <v>0.58350000000000002</v>
      </c>
      <c r="E86" s="4" t="s">
        <v>155</v>
      </c>
      <c r="F86" s="4">
        <v>5834.7328239999997</v>
      </c>
      <c r="G86" s="4">
        <v>82.5</v>
      </c>
      <c r="H86" s="4">
        <v>32.9</v>
      </c>
      <c r="I86" s="4">
        <v>1435.4</v>
      </c>
      <c r="K86" s="4">
        <v>1</v>
      </c>
      <c r="L86" s="4">
        <v>151</v>
      </c>
      <c r="M86" s="4">
        <v>0.87270000000000003</v>
      </c>
      <c r="N86" s="4">
        <v>12.2789</v>
      </c>
      <c r="O86" s="4">
        <v>0.50919999999999999</v>
      </c>
      <c r="P86" s="4">
        <v>71.999499999999998</v>
      </c>
      <c r="Q86" s="4">
        <v>28.710799999999999</v>
      </c>
      <c r="R86" s="4">
        <v>100.7</v>
      </c>
      <c r="S86" s="4">
        <v>56.745899999999999</v>
      </c>
      <c r="T86" s="4">
        <v>22.628299999999999</v>
      </c>
      <c r="U86" s="4">
        <v>79.400000000000006</v>
      </c>
      <c r="V86" s="4">
        <v>1435.3584000000001</v>
      </c>
      <c r="Y86" s="4">
        <v>131.46600000000001</v>
      </c>
      <c r="Z86" s="4">
        <v>0</v>
      </c>
      <c r="AA86" s="4">
        <v>0.87270000000000003</v>
      </c>
      <c r="AB86" s="4" t="s">
        <v>384</v>
      </c>
      <c r="AC86" s="4">
        <v>0</v>
      </c>
      <c r="AD86" s="4">
        <v>11.8</v>
      </c>
      <c r="AE86" s="4">
        <v>839</v>
      </c>
      <c r="AF86" s="4">
        <v>867</v>
      </c>
      <c r="AG86" s="4">
        <v>874</v>
      </c>
      <c r="AH86" s="4">
        <v>76</v>
      </c>
      <c r="AI86" s="4">
        <v>17.809999999999999</v>
      </c>
      <c r="AJ86" s="4">
        <v>0.41</v>
      </c>
      <c r="AK86" s="4">
        <v>983</v>
      </c>
      <c r="AL86" s="4">
        <v>-2</v>
      </c>
      <c r="AM86" s="4">
        <v>0</v>
      </c>
      <c r="AN86" s="4">
        <v>21.904</v>
      </c>
      <c r="AO86" s="4">
        <v>190</v>
      </c>
      <c r="AP86" s="4">
        <v>189</v>
      </c>
      <c r="AQ86" s="4">
        <v>2.4</v>
      </c>
      <c r="AR86" s="4">
        <v>195</v>
      </c>
      <c r="AS86" s="4" t="s">
        <v>155</v>
      </c>
      <c r="AT86" s="4">
        <v>2</v>
      </c>
      <c r="AU86" s="5">
        <v>0.59737268518518516</v>
      </c>
      <c r="AV86" s="4">
        <v>47.164420999999997</v>
      </c>
      <c r="AW86" s="4">
        <v>-88.486170000000001</v>
      </c>
      <c r="AX86" s="4">
        <v>320.2</v>
      </c>
      <c r="AY86" s="4">
        <v>38.700000000000003</v>
      </c>
      <c r="AZ86" s="4">
        <v>12</v>
      </c>
      <c r="BA86" s="4">
        <v>10</v>
      </c>
      <c r="BB86" s="4" t="s">
        <v>438</v>
      </c>
      <c r="BC86" s="4">
        <v>1.1000000000000001</v>
      </c>
      <c r="BD86" s="4">
        <v>1.4</v>
      </c>
      <c r="BE86" s="4">
        <v>1.8303</v>
      </c>
      <c r="BF86" s="4">
        <v>14.063000000000001</v>
      </c>
      <c r="BG86" s="4">
        <v>14.31</v>
      </c>
      <c r="BH86" s="4">
        <v>1.02</v>
      </c>
      <c r="BI86" s="4">
        <v>14.590999999999999</v>
      </c>
      <c r="BJ86" s="4">
        <v>2879.8429999999998</v>
      </c>
      <c r="BK86" s="4">
        <v>76.007999999999996</v>
      </c>
      <c r="BL86" s="4">
        <v>1.768</v>
      </c>
      <c r="BM86" s="4">
        <v>0.70499999999999996</v>
      </c>
      <c r="BN86" s="4">
        <v>2.4740000000000002</v>
      </c>
      <c r="BO86" s="4">
        <v>1.3939999999999999</v>
      </c>
      <c r="BP86" s="4">
        <v>0.55600000000000005</v>
      </c>
      <c r="BQ86" s="4">
        <v>1.95</v>
      </c>
      <c r="BR86" s="4">
        <v>11.1318</v>
      </c>
      <c r="BU86" s="4">
        <v>6.117</v>
      </c>
      <c r="BW86" s="4">
        <v>148.81899999999999</v>
      </c>
      <c r="BX86" s="4">
        <v>0.27044000000000001</v>
      </c>
      <c r="BY86" s="4">
        <v>-5</v>
      </c>
      <c r="BZ86" s="4">
        <v>0.57499999999999996</v>
      </c>
      <c r="CA86" s="4">
        <v>6.6088779999999998</v>
      </c>
      <c r="CB86" s="4">
        <v>11.615</v>
      </c>
      <c r="CC86" s="4">
        <f t="shared" si="11"/>
        <v>1.7460655675999999</v>
      </c>
      <c r="CE86" s="4">
        <f t="shared" si="12"/>
        <v>14217.300691477038</v>
      </c>
      <c r="CF86" s="4">
        <f t="shared" si="12"/>
        <v>375.23871647092795</v>
      </c>
      <c r="CG86" s="4">
        <f t="shared" si="13"/>
        <v>9.6268221386999997</v>
      </c>
      <c r="CH86" s="4">
        <f t="shared" si="13"/>
        <v>54.955824965938803</v>
      </c>
    </row>
    <row r="87" spans="1:86">
      <c r="A87" s="2">
        <v>42439</v>
      </c>
      <c r="B87" s="29">
        <v>0.38947776620370367</v>
      </c>
      <c r="C87" s="4">
        <v>13.885999999999999</v>
      </c>
      <c r="D87" s="4">
        <v>0.65280000000000005</v>
      </c>
      <c r="E87" s="4" t="s">
        <v>155</v>
      </c>
      <c r="F87" s="4">
        <v>6528.2910869999996</v>
      </c>
      <c r="G87" s="4">
        <v>52.5</v>
      </c>
      <c r="H87" s="4">
        <v>31.7</v>
      </c>
      <c r="I87" s="4">
        <v>1431.8</v>
      </c>
      <c r="K87" s="4">
        <v>0.88</v>
      </c>
      <c r="L87" s="4">
        <v>150</v>
      </c>
      <c r="M87" s="4">
        <v>0.87350000000000005</v>
      </c>
      <c r="N87" s="4">
        <v>12.129200000000001</v>
      </c>
      <c r="O87" s="4">
        <v>0.57020000000000004</v>
      </c>
      <c r="P87" s="4">
        <v>45.853200000000001</v>
      </c>
      <c r="Q87" s="4">
        <v>27.689599999999999</v>
      </c>
      <c r="R87" s="4">
        <v>73.5</v>
      </c>
      <c r="S87" s="4">
        <v>36.1389</v>
      </c>
      <c r="T87" s="4">
        <v>21.823399999999999</v>
      </c>
      <c r="U87" s="4">
        <v>58</v>
      </c>
      <c r="V87" s="4">
        <v>1431.7545</v>
      </c>
      <c r="Y87" s="4">
        <v>131.36699999999999</v>
      </c>
      <c r="Z87" s="4">
        <v>0</v>
      </c>
      <c r="AA87" s="4">
        <v>0.77049999999999996</v>
      </c>
      <c r="AB87" s="4" t="s">
        <v>384</v>
      </c>
      <c r="AC87" s="4">
        <v>0</v>
      </c>
      <c r="AD87" s="4">
        <v>11.8</v>
      </c>
      <c r="AE87" s="4">
        <v>840</v>
      </c>
      <c r="AF87" s="4">
        <v>867</v>
      </c>
      <c r="AG87" s="4">
        <v>874</v>
      </c>
      <c r="AH87" s="4">
        <v>76</v>
      </c>
      <c r="AI87" s="4">
        <v>17.809999999999999</v>
      </c>
      <c r="AJ87" s="4">
        <v>0.41</v>
      </c>
      <c r="AK87" s="4">
        <v>983</v>
      </c>
      <c r="AL87" s="4">
        <v>-2</v>
      </c>
      <c r="AM87" s="4">
        <v>0</v>
      </c>
      <c r="AN87" s="4">
        <v>22</v>
      </c>
      <c r="AO87" s="4">
        <v>190</v>
      </c>
      <c r="AP87" s="4">
        <v>189</v>
      </c>
      <c r="AQ87" s="4">
        <v>2.4</v>
      </c>
      <c r="AR87" s="4">
        <v>195</v>
      </c>
      <c r="AS87" s="4" t="s">
        <v>155</v>
      </c>
      <c r="AT87" s="4">
        <v>2</v>
      </c>
      <c r="AU87" s="5">
        <v>0.5973842592592592</v>
      </c>
      <c r="AV87" s="4">
        <v>47.164451999999997</v>
      </c>
      <c r="AW87" s="4">
        <v>-88.486373999999998</v>
      </c>
      <c r="AX87" s="4">
        <v>320</v>
      </c>
      <c r="AY87" s="4">
        <v>36.200000000000003</v>
      </c>
      <c r="AZ87" s="4">
        <v>12</v>
      </c>
      <c r="BA87" s="4">
        <v>10</v>
      </c>
      <c r="BB87" s="4" t="s">
        <v>438</v>
      </c>
      <c r="BC87" s="4">
        <v>1.0394000000000001</v>
      </c>
      <c r="BD87" s="4">
        <v>1.3090999999999999</v>
      </c>
      <c r="BE87" s="4">
        <v>1.7484999999999999</v>
      </c>
      <c r="BF87" s="4">
        <v>14.063000000000001</v>
      </c>
      <c r="BG87" s="4">
        <v>14.41</v>
      </c>
      <c r="BH87" s="4">
        <v>1.02</v>
      </c>
      <c r="BI87" s="4">
        <v>14.483000000000001</v>
      </c>
      <c r="BJ87" s="4">
        <v>2864.5059999999999</v>
      </c>
      <c r="BK87" s="4">
        <v>85.713999999999999</v>
      </c>
      <c r="BL87" s="4">
        <v>1.1339999999999999</v>
      </c>
      <c r="BM87" s="4">
        <v>0.68500000000000005</v>
      </c>
      <c r="BN87" s="4">
        <v>1.819</v>
      </c>
      <c r="BO87" s="4">
        <v>0.89400000000000002</v>
      </c>
      <c r="BP87" s="4">
        <v>0.54</v>
      </c>
      <c r="BQ87" s="4">
        <v>1.4339999999999999</v>
      </c>
      <c r="BR87" s="4">
        <v>11.180999999999999</v>
      </c>
      <c r="BU87" s="4">
        <v>6.1550000000000002</v>
      </c>
      <c r="BW87" s="4">
        <v>132.31100000000001</v>
      </c>
      <c r="BX87" s="4">
        <v>0.40640799999999999</v>
      </c>
      <c r="BY87" s="4">
        <v>-5</v>
      </c>
      <c r="BZ87" s="4">
        <v>0.57409600000000005</v>
      </c>
      <c r="CA87" s="4">
        <v>9.9315949999999997</v>
      </c>
      <c r="CB87" s="4">
        <v>11.596738999999999</v>
      </c>
      <c r="CC87" s="4">
        <f t="shared" si="11"/>
        <v>2.6239273989999998</v>
      </c>
      <c r="CE87" s="4">
        <f t="shared" si="12"/>
        <v>21251.487759901287</v>
      </c>
      <c r="CF87" s="4">
        <f t="shared" si="12"/>
        <v>635.90372017101004</v>
      </c>
      <c r="CG87" s="4">
        <f t="shared" si="13"/>
        <v>10.638704700809999</v>
      </c>
      <c r="CH87" s="4">
        <f t="shared" si="13"/>
        <v>82.950737280164986</v>
      </c>
    </row>
    <row r="88" spans="1:86">
      <c r="A88" s="2">
        <v>42439</v>
      </c>
      <c r="B88" s="29">
        <v>0.38948934027777776</v>
      </c>
      <c r="C88" s="4">
        <v>13.446</v>
      </c>
      <c r="D88" s="4">
        <v>0.38300000000000001</v>
      </c>
      <c r="E88" s="4" t="s">
        <v>155</v>
      </c>
      <c r="F88" s="4">
        <v>3829.808493</v>
      </c>
      <c r="G88" s="4">
        <v>44</v>
      </c>
      <c r="H88" s="4">
        <v>31.6</v>
      </c>
      <c r="I88" s="4">
        <v>1364.7</v>
      </c>
      <c r="K88" s="4">
        <v>0.54</v>
      </c>
      <c r="L88" s="4">
        <v>145</v>
      </c>
      <c r="M88" s="4">
        <v>0.87939999999999996</v>
      </c>
      <c r="N88" s="4">
        <v>11.823700000000001</v>
      </c>
      <c r="O88" s="4">
        <v>0.33679999999999999</v>
      </c>
      <c r="P88" s="4">
        <v>38.691699999999997</v>
      </c>
      <c r="Q88" s="4">
        <v>27.787700000000001</v>
      </c>
      <c r="R88" s="4">
        <v>66.5</v>
      </c>
      <c r="S88" s="4">
        <v>30.494599999999998</v>
      </c>
      <c r="T88" s="4">
        <v>21.900700000000001</v>
      </c>
      <c r="U88" s="4">
        <v>52.4</v>
      </c>
      <c r="V88" s="4">
        <v>1364.6967999999999</v>
      </c>
      <c r="Y88" s="4">
        <v>127.67100000000001</v>
      </c>
      <c r="Z88" s="4">
        <v>0</v>
      </c>
      <c r="AA88" s="4">
        <v>0.47139999999999999</v>
      </c>
      <c r="AB88" s="4" t="s">
        <v>384</v>
      </c>
      <c r="AC88" s="4">
        <v>0</v>
      </c>
      <c r="AD88" s="4">
        <v>11.9</v>
      </c>
      <c r="AE88" s="4">
        <v>840</v>
      </c>
      <c r="AF88" s="4">
        <v>867</v>
      </c>
      <c r="AG88" s="4">
        <v>873</v>
      </c>
      <c r="AH88" s="4">
        <v>76</v>
      </c>
      <c r="AI88" s="4">
        <v>17.809999999999999</v>
      </c>
      <c r="AJ88" s="4">
        <v>0.41</v>
      </c>
      <c r="AK88" s="4">
        <v>983</v>
      </c>
      <c r="AL88" s="4">
        <v>-2</v>
      </c>
      <c r="AM88" s="4">
        <v>0</v>
      </c>
      <c r="AN88" s="4">
        <v>21.096</v>
      </c>
      <c r="AO88" s="4">
        <v>190</v>
      </c>
      <c r="AP88" s="4">
        <v>189</v>
      </c>
      <c r="AQ88" s="4">
        <v>2.5</v>
      </c>
      <c r="AR88" s="4">
        <v>195</v>
      </c>
      <c r="AS88" s="4" t="s">
        <v>155</v>
      </c>
      <c r="AT88" s="4">
        <v>2</v>
      </c>
      <c r="AU88" s="5">
        <v>0.59739583333333335</v>
      </c>
      <c r="AV88" s="4">
        <v>47.164465999999997</v>
      </c>
      <c r="AW88" s="4">
        <v>-88.486579000000006</v>
      </c>
      <c r="AX88" s="4">
        <v>319.89999999999998</v>
      </c>
      <c r="AY88" s="4">
        <v>34.4</v>
      </c>
      <c r="AZ88" s="4">
        <v>12</v>
      </c>
      <c r="BA88" s="4">
        <v>11</v>
      </c>
      <c r="BB88" s="4" t="s">
        <v>435</v>
      </c>
      <c r="BC88" s="4">
        <v>0.93030000000000002</v>
      </c>
      <c r="BD88" s="4">
        <v>1.0697000000000001</v>
      </c>
      <c r="BE88" s="4">
        <v>1.4302999999999999</v>
      </c>
      <c r="BF88" s="4">
        <v>14.063000000000001</v>
      </c>
      <c r="BG88" s="4">
        <v>15.13</v>
      </c>
      <c r="BH88" s="4">
        <v>1.08</v>
      </c>
      <c r="BI88" s="4">
        <v>13.718999999999999</v>
      </c>
      <c r="BJ88" s="4">
        <v>2916.6790000000001</v>
      </c>
      <c r="BK88" s="4">
        <v>52.875</v>
      </c>
      <c r="BL88" s="4">
        <v>1</v>
      </c>
      <c r="BM88" s="4">
        <v>0.71799999999999997</v>
      </c>
      <c r="BN88" s="4">
        <v>1.7170000000000001</v>
      </c>
      <c r="BO88" s="4">
        <v>0.78800000000000003</v>
      </c>
      <c r="BP88" s="4">
        <v>0.56599999999999995</v>
      </c>
      <c r="BQ88" s="4">
        <v>1.3540000000000001</v>
      </c>
      <c r="BR88" s="4">
        <v>11.1318</v>
      </c>
      <c r="BU88" s="4">
        <v>6.2480000000000002</v>
      </c>
      <c r="BW88" s="4">
        <v>84.546000000000006</v>
      </c>
      <c r="BX88" s="4">
        <v>0.30348000000000003</v>
      </c>
      <c r="BY88" s="4">
        <v>-5</v>
      </c>
      <c r="BZ88" s="4">
        <v>0.57580799999999999</v>
      </c>
      <c r="CA88" s="4">
        <v>7.4162920000000003</v>
      </c>
      <c r="CB88" s="4">
        <v>11.631322000000001</v>
      </c>
      <c r="CC88" s="4">
        <f t="shared" si="11"/>
        <v>1.9593843464</v>
      </c>
      <c r="CE88" s="4">
        <f t="shared" si="12"/>
        <v>16158.314521298196</v>
      </c>
      <c r="CF88" s="4">
        <f t="shared" si="12"/>
        <v>292.92592030650002</v>
      </c>
      <c r="CG88" s="4">
        <f t="shared" si="13"/>
        <v>7.5011195478960007</v>
      </c>
      <c r="CH88" s="4">
        <f t="shared" si="13"/>
        <v>61.669839426343195</v>
      </c>
    </row>
    <row r="89" spans="1:86">
      <c r="A89" s="2">
        <v>42439</v>
      </c>
      <c r="B89" s="29">
        <v>0.3895009143518518</v>
      </c>
      <c r="C89" s="4">
        <v>12.589</v>
      </c>
      <c r="D89" s="4">
        <v>0.11940000000000001</v>
      </c>
      <c r="E89" s="4" t="s">
        <v>155</v>
      </c>
      <c r="F89" s="4">
        <v>1194.375</v>
      </c>
      <c r="G89" s="4">
        <v>41.1</v>
      </c>
      <c r="H89" s="4">
        <v>31.6</v>
      </c>
      <c r="I89" s="4">
        <v>1251.0999999999999</v>
      </c>
      <c r="K89" s="4">
        <v>0.44</v>
      </c>
      <c r="L89" s="4">
        <v>131</v>
      </c>
      <c r="M89" s="4">
        <v>0.88849999999999996</v>
      </c>
      <c r="N89" s="4">
        <v>11.1852</v>
      </c>
      <c r="O89" s="4">
        <v>0.1061</v>
      </c>
      <c r="P89" s="4">
        <v>36.493499999999997</v>
      </c>
      <c r="Q89" s="4">
        <v>28.077200000000001</v>
      </c>
      <c r="R89" s="4">
        <v>64.599999999999994</v>
      </c>
      <c r="S89" s="4">
        <v>28.7621</v>
      </c>
      <c r="T89" s="4">
        <v>22.128799999999998</v>
      </c>
      <c r="U89" s="4">
        <v>50.9</v>
      </c>
      <c r="V89" s="4">
        <v>1251.0958000000001</v>
      </c>
      <c r="Y89" s="4">
        <v>116.611</v>
      </c>
      <c r="Z89" s="4">
        <v>0</v>
      </c>
      <c r="AA89" s="4">
        <v>0.38690000000000002</v>
      </c>
      <c r="AB89" s="4" t="s">
        <v>384</v>
      </c>
      <c r="AC89" s="4">
        <v>0</v>
      </c>
      <c r="AD89" s="4">
        <v>11.8</v>
      </c>
      <c r="AE89" s="4">
        <v>841</v>
      </c>
      <c r="AF89" s="4">
        <v>867</v>
      </c>
      <c r="AG89" s="4">
        <v>874</v>
      </c>
      <c r="AH89" s="4">
        <v>76</v>
      </c>
      <c r="AI89" s="4">
        <v>17.809999999999999</v>
      </c>
      <c r="AJ89" s="4">
        <v>0.41</v>
      </c>
      <c r="AK89" s="4">
        <v>983</v>
      </c>
      <c r="AL89" s="4">
        <v>-2</v>
      </c>
      <c r="AM89" s="4">
        <v>0</v>
      </c>
      <c r="AN89" s="4">
        <v>21</v>
      </c>
      <c r="AO89" s="4">
        <v>190</v>
      </c>
      <c r="AP89" s="4">
        <v>189</v>
      </c>
      <c r="AQ89" s="4">
        <v>2.5</v>
      </c>
      <c r="AR89" s="4">
        <v>195</v>
      </c>
      <c r="AS89" s="4" t="s">
        <v>155</v>
      </c>
      <c r="AT89" s="4">
        <v>2</v>
      </c>
      <c r="AU89" s="5">
        <v>0.59740740740740739</v>
      </c>
      <c r="AV89" s="4">
        <v>47.164454999999997</v>
      </c>
      <c r="AW89" s="4">
        <v>-88.486783000000003</v>
      </c>
      <c r="AX89" s="4">
        <v>320</v>
      </c>
      <c r="AY89" s="4">
        <v>33.9</v>
      </c>
      <c r="AZ89" s="4">
        <v>12</v>
      </c>
      <c r="BA89" s="4">
        <v>11</v>
      </c>
      <c r="BB89" s="4" t="s">
        <v>435</v>
      </c>
      <c r="BC89" s="4">
        <v>1</v>
      </c>
      <c r="BD89" s="4">
        <v>1</v>
      </c>
      <c r="BE89" s="4">
        <v>1.5</v>
      </c>
      <c r="BF89" s="4">
        <v>14.063000000000001</v>
      </c>
      <c r="BG89" s="4">
        <v>16.43</v>
      </c>
      <c r="BH89" s="4">
        <v>1.17</v>
      </c>
      <c r="BI89" s="4">
        <v>12.547000000000001</v>
      </c>
      <c r="BJ89" s="4">
        <v>2972.7359999999999</v>
      </c>
      <c r="BK89" s="4">
        <v>17.951000000000001</v>
      </c>
      <c r="BL89" s="4">
        <v>1.016</v>
      </c>
      <c r="BM89" s="4">
        <v>0.78100000000000003</v>
      </c>
      <c r="BN89" s="4">
        <v>1.7969999999999999</v>
      </c>
      <c r="BO89" s="4">
        <v>0.80100000000000005</v>
      </c>
      <c r="BP89" s="4">
        <v>0.61599999999999999</v>
      </c>
      <c r="BQ89" s="4">
        <v>1.4159999999999999</v>
      </c>
      <c r="BR89" s="4">
        <v>10.995100000000001</v>
      </c>
      <c r="BU89" s="4">
        <v>6.149</v>
      </c>
      <c r="BW89" s="4">
        <v>74.774000000000001</v>
      </c>
      <c r="BX89" s="4">
        <v>0.238568</v>
      </c>
      <c r="BY89" s="4">
        <v>-5</v>
      </c>
      <c r="BZ89" s="4">
        <v>0.57328800000000002</v>
      </c>
      <c r="CA89" s="4">
        <v>5.830006</v>
      </c>
      <c r="CB89" s="4">
        <v>11.580418</v>
      </c>
      <c r="CC89" s="4">
        <f t="shared" si="11"/>
        <v>1.5402875852</v>
      </c>
      <c r="CE89" s="4">
        <f t="shared" si="12"/>
        <v>12946.308331162752</v>
      </c>
      <c r="CF89" s="4">
        <f t="shared" si="12"/>
        <v>78.176864966382013</v>
      </c>
      <c r="CG89" s="4">
        <f t="shared" si="13"/>
        <v>6.166700506512</v>
      </c>
      <c r="CH89" s="4">
        <f t="shared" si="13"/>
        <v>47.883819731038201</v>
      </c>
    </row>
    <row r="90" spans="1:86">
      <c r="A90" s="2">
        <v>42439</v>
      </c>
      <c r="B90" s="29">
        <v>0.38951248842592595</v>
      </c>
      <c r="C90" s="4">
        <v>11.961</v>
      </c>
      <c r="D90" s="4">
        <v>7.1800000000000003E-2</v>
      </c>
      <c r="E90" s="4" t="s">
        <v>155</v>
      </c>
      <c r="F90" s="4">
        <v>717.99500799999998</v>
      </c>
      <c r="G90" s="4">
        <v>46</v>
      </c>
      <c r="H90" s="4">
        <v>31.6</v>
      </c>
      <c r="I90" s="4">
        <v>1221.8</v>
      </c>
      <c r="K90" s="4">
        <v>1.27</v>
      </c>
      <c r="L90" s="4">
        <v>126</v>
      </c>
      <c r="M90" s="4">
        <v>0.89390000000000003</v>
      </c>
      <c r="N90" s="4">
        <v>10.692399999999999</v>
      </c>
      <c r="O90" s="4">
        <v>6.4199999999999993E-2</v>
      </c>
      <c r="P90" s="4">
        <v>41.119300000000003</v>
      </c>
      <c r="Q90" s="4">
        <v>28.247199999999999</v>
      </c>
      <c r="R90" s="4">
        <v>69.400000000000006</v>
      </c>
      <c r="S90" s="4">
        <v>32.407899999999998</v>
      </c>
      <c r="T90" s="4">
        <v>22.262799999999999</v>
      </c>
      <c r="U90" s="4">
        <v>54.7</v>
      </c>
      <c r="V90" s="4">
        <v>1221.8121000000001</v>
      </c>
      <c r="Y90" s="4">
        <v>112.43300000000001</v>
      </c>
      <c r="Z90" s="4">
        <v>0</v>
      </c>
      <c r="AA90" s="4">
        <v>1.1366000000000001</v>
      </c>
      <c r="AB90" s="4" t="s">
        <v>384</v>
      </c>
      <c r="AC90" s="4">
        <v>0</v>
      </c>
      <c r="AD90" s="4">
        <v>11.8</v>
      </c>
      <c r="AE90" s="4">
        <v>841</v>
      </c>
      <c r="AF90" s="4">
        <v>867</v>
      </c>
      <c r="AG90" s="4">
        <v>875</v>
      </c>
      <c r="AH90" s="4">
        <v>76</v>
      </c>
      <c r="AI90" s="4">
        <v>17.809999999999999</v>
      </c>
      <c r="AJ90" s="4">
        <v>0.41</v>
      </c>
      <c r="AK90" s="4">
        <v>983</v>
      </c>
      <c r="AL90" s="4">
        <v>-2</v>
      </c>
      <c r="AM90" s="4">
        <v>0</v>
      </c>
      <c r="AN90" s="4">
        <v>21</v>
      </c>
      <c r="AO90" s="4">
        <v>190</v>
      </c>
      <c r="AP90" s="4">
        <v>189</v>
      </c>
      <c r="AQ90" s="4">
        <v>2.2999999999999998</v>
      </c>
      <c r="AR90" s="4">
        <v>195</v>
      </c>
      <c r="AS90" s="4" t="s">
        <v>155</v>
      </c>
      <c r="AT90" s="4">
        <v>2</v>
      </c>
      <c r="AU90" s="5">
        <v>0.59741898148148154</v>
      </c>
      <c r="AV90" s="4">
        <v>47.164436000000002</v>
      </c>
      <c r="AW90" s="4">
        <v>-88.486985000000004</v>
      </c>
      <c r="AX90" s="4">
        <v>319.89999999999998</v>
      </c>
      <c r="AY90" s="4">
        <v>33.5</v>
      </c>
      <c r="AZ90" s="4">
        <v>12</v>
      </c>
      <c r="BA90" s="4">
        <v>11</v>
      </c>
      <c r="BB90" s="4" t="s">
        <v>435</v>
      </c>
      <c r="BC90" s="4">
        <v>1</v>
      </c>
      <c r="BD90" s="4">
        <v>1.0303</v>
      </c>
      <c r="BE90" s="4">
        <v>1.5303</v>
      </c>
      <c r="BF90" s="4">
        <v>14.063000000000001</v>
      </c>
      <c r="BG90" s="4">
        <v>17.3</v>
      </c>
      <c r="BH90" s="4">
        <v>1.23</v>
      </c>
      <c r="BI90" s="4">
        <v>11.87</v>
      </c>
      <c r="BJ90" s="4">
        <v>2982.7310000000002</v>
      </c>
      <c r="BK90" s="4">
        <v>11.395</v>
      </c>
      <c r="BL90" s="4">
        <v>1.2010000000000001</v>
      </c>
      <c r="BM90" s="4">
        <v>0.82499999999999996</v>
      </c>
      <c r="BN90" s="4">
        <v>2.0259999999999998</v>
      </c>
      <c r="BO90" s="4">
        <v>0.94699999999999995</v>
      </c>
      <c r="BP90" s="4">
        <v>0.65</v>
      </c>
      <c r="BQ90" s="4">
        <v>1.597</v>
      </c>
      <c r="BR90" s="4">
        <v>11.2705</v>
      </c>
      <c r="BU90" s="4">
        <v>6.2229999999999999</v>
      </c>
      <c r="BW90" s="4">
        <v>230.548</v>
      </c>
      <c r="BX90" s="4">
        <v>0.19864799999999999</v>
      </c>
      <c r="BY90" s="4">
        <v>-5</v>
      </c>
      <c r="BZ90" s="4">
        <v>0.57480799999999999</v>
      </c>
      <c r="CA90" s="4">
        <v>4.8544609999999997</v>
      </c>
      <c r="CB90" s="4">
        <v>11.611122</v>
      </c>
      <c r="CC90" s="4">
        <f t="shared" si="11"/>
        <v>1.2825485961999998</v>
      </c>
      <c r="CE90" s="4">
        <f t="shared" si="12"/>
        <v>10816.224830804276</v>
      </c>
      <c r="CF90" s="4">
        <f t="shared" si="12"/>
        <v>41.321487571964994</v>
      </c>
      <c r="CG90" s="4">
        <f t="shared" si="13"/>
        <v>5.7911729400989991</v>
      </c>
      <c r="CH90" s="4">
        <f t="shared" si="13"/>
        <v>40.8700154172735</v>
      </c>
    </row>
    <row r="91" spans="1:86">
      <c r="A91" s="2">
        <v>42439</v>
      </c>
      <c r="B91" s="29">
        <v>0.38952406249999999</v>
      </c>
      <c r="C91" s="4">
        <v>11.837999999999999</v>
      </c>
      <c r="D91" s="4">
        <v>7.0999999999999994E-2</v>
      </c>
      <c r="E91" s="4" t="s">
        <v>155</v>
      </c>
      <c r="F91" s="4">
        <v>710.32500000000005</v>
      </c>
      <c r="G91" s="4">
        <v>45</v>
      </c>
      <c r="H91" s="4">
        <v>31.6</v>
      </c>
      <c r="I91" s="4">
        <v>1232.2</v>
      </c>
      <c r="K91" s="4">
        <v>2.34</v>
      </c>
      <c r="L91" s="4">
        <v>124</v>
      </c>
      <c r="M91" s="4">
        <v>0.89490000000000003</v>
      </c>
      <c r="N91" s="4">
        <v>10.5946</v>
      </c>
      <c r="O91" s="4">
        <v>6.3600000000000004E-2</v>
      </c>
      <c r="P91" s="4">
        <v>40.313800000000001</v>
      </c>
      <c r="Q91" s="4">
        <v>28.320599999999999</v>
      </c>
      <c r="R91" s="4">
        <v>68.599999999999994</v>
      </c>
      <c r="S91" s="4">
        <v>31.773</v>
      </c>
      <c r="T91" s="4">
        <v>22.320599999999999</v>
      </c>
      <c r="U91" s="4">
        <v>54.1</v>
      </c>
      <c r="V91" s="4">
        <v>1232.2357999999999</v>
      </c>
      <c r="Y91" s="4">
        <v>111.40900000000001</v>
      </c>
      <c r="Z91" s="4">
        <v>0</v>
      </c>
      <c r="AA91" s="4">
        <v>2.0975999999999999</v>
      </c>
      <c r="AB91" s="4" t="s">
        <v>384</v>
      </c>
      <c r="AC91" s="4">
        <v>0</v>
      </c>
      <c r="AD91" s="4">
        <v>11.8</v>
      </c>
      <c r="AE91" s="4">
        <v>841</v>
      </c>
      <c r="AF91" s="4">
        <v>867</v>
      </c>
      <c r="AG91" s="4">
        <v>876</v>
      </c>
      <c r="AH91" s="4">
        <v>76</v>
      </c>
      <c r="AI91" s="4">
        <v>17.809999999999999</v>
      </c>
      <c r="AJ91" s="4">
        <v>0.41</v>
      </c>
      <c r="AK91" s="4">
        <v>983</v>
      </c>
      <c r="AL91" s="4">
        <v>-2</v>
      </c>
      <c r="AM91" s="4">
        <v>0</v>
      </c>
      <c r="AN91" s="4">
        <v>21</v>
      </c>
      <c r="AO91" s="4">
        <v>190</v>
      </c>
      <c r="AP91" s="4">
        <v>189</v>
      </c>
      <c r="AQ91" s="4">
        <v>2.5</v>
      </c>
      <c r="AR91" s="4">
        <v>195</v>
      </c>
      <c r="AS91" s="4" t="s">
        <v>155</v>
      </c>
      <c r="AT91" s="4">
        <v>2</v>
      </c>
      <c r="AU91" s="5">
        <v>0.59743055555555558</v>
      </c>
      <c r="AV91" s="4">
        <v>47.164403999999998</v>
      </c>
      <c r="AW91" s="4">
        <v>-88.487172999999999</v>
      </c>
      <c r="AX91" s="4">
        <v>319.8</v>
      </c>
      <c r="AY91" s="4">
        <v>32.299999999999997</v>
      </c>
      <c r="AZ91" s="4">
        <v>12</v>
      </c>
      <c r="BA91" s="4">
        <v>11</v>
      </c>
      <c r="BB91" s="4" t="s">
        <v>435</v>
      </c>
      <c r="BC91" s="4">
        <v>1.0605389999999999</v>
      </c>
      <c r="BD91" s="4">
        <v>1.221079</v>
      </c>
      <c r="BE91" s="4">
        <v>1.721079</v>
      </c>
      <c r="BF91" s="4">
        <v>14.063000000000001</v>
      </c>
      <c r="BG91" s="4">
        <v>17.46</v>
      </c>
      <c r="BH91" s="4">
        <v>1.24</v>
      </c>
      <c r="BI91" s="4">
        <v>11.74</v>
      </c>
      <c r="BJ91" s="4">
        <v>2982.239</v>
      </c>
      <c r="BK91" s="4">
        <v>11.388999999999999</v>
      </c>
      <c r="BL91" s="4">
        <v>1.1879999999999999</v>
      </c>
      <c r="BM91" s="4">
        <v>0.83499999999999996</v>
      </c>
      <c r="BN91" s="4">
        <v>2.0230000000000001</v>
      </c>
      <c r="BO91" s="4">
        <v>0.93700000000000006</v>
      </c>
      <c r="BP91" s="4">
        <v>0.65800000000000003</v>
      </c>
      <c r="BQ91" s="4">
        <v>1.595</v>
      </c>
      <c r="BR91" s="4">
        <v>11.4696</v>
      </c>
      <c r="BU91" s="4">
        <v>6.2220000000000004</v>
      </c>
      <c r="BW91" s="4">
        <v>429.31</v>
      </c>
      <c r="BX91" s="4">
        <v>0.25014399999999998</v>
      </c>
      <c r="BY91" s="4">
        <v>-5</v>
      </c>
      <c r="BZ91" s="4">
        <v>0.57499999999999996</v>
      </c>
      <c r="CA91" s="4">
        <v>6.1128939999999998</v>
      </c>
      <c r="CB91" s="4">
        <v>11.615</v>
      </c>
      <c r="CC91" s="4">
        <f t="shared" si="11"/>
        <v>1.6150265948</v>
      </c>
      <c r="CE91" s="4">
        <f t="shared" si="12"/>
        <v>13617.892834580503</v>
      </c>
      <c r="CF91" s="4">
        <f t="shared" si="12"/>
        <v>52.005953075202001</v>
      </c>
      <c r="CG91" s="4">
        <f t="shared" si="13"/>
        <v>7.2832992497099998</v>
      </c>
      <c r="CH91" s="4">
        <f t="shared" si="13"/>
        <v>52.373999419732797</v>
      </c>
    </row>
    <row r="92" spans="1:86">
      <c r="A92" s="2">
        <v>42439</v>
      </c>
      <c r="B92" s="29">
        <v>0.38953563657407408</v>
      </c>
      <c r="C92" s="4">
        <v>11.842000000000001</v>
      </c>
      <c r="D92" s="4">
        <v>7.1900000000000006E-2</v>
      </c>
      <c r="E92" s="4" t="s">
        <v>155</v>
      </c>
      <c r="F92" s="4">
        <v>718.65833299999997</v>
      </c>
      <c r="G92" s="4">
        <v>43.7</v>
      </c>
      <c r="H92" s="4">
        <v>33.6</v>
      </c>
      <c r="I92" s="4">
        <v>1227.9000000000001</v>
      </c>
      <c r="K92" s="4">
        <v>3.29</v>
      </c>
      <c r="L92" s="4">
        <v>121</v>
      </c>
      <c r="M92" s="4">
        <v>0.89490000000000003</v>
      </c>
      <c r="N92" s="4">
        <v>10.5975</v>
      </c>
      <c r="O92" s="4">
        <v>6.4299999999999996E-2</v>
      </c>
      <c r="P92" s="4">
        <v>39.107500000000002</v>
      </c>
      <c r="Q92" s="4">
        <v>30.0426</v>
      </c>
      <c r="R92" s="4">
        <v>69.2</v>
      </c>
      <c r="S92" s="4">
        <v>30.822299999999998</v>
      </c>
      <c r="T92" s="4">
        <v>23.677900000000001</v>
      </c>
      <c r="U92" s="4">
        <v>54.5</v>
      </c>
      <c r="V92" s="4">
        <v>1227.8814</v>
      </c>
      <c r="Y92" s="4">
        <v>108.488</v>
      </c>
      <c r="Z92" s="4">
        <v>0</v>
      </c>
      <c r="AA92" s="4">
        <v>2.9398</v>
      </c>
      <c r="AB92" s="4" t="s">
        <v>384</v>
      </c>
      <c r="AC92" s="4">
        <v>0</v>
      </c>
      <c r="AD92" s="4">
        <v>11.8</v>
      </c>
      <c r="AE92" s="4">
        <v>841</v>
      </c>
      <c r="AF92" s="4">
        <v>868</v>
      </c>
      <c r="AG92" s="4">
        <v>875</v>
      </c>
      <c r="AH92" s="4">
        <v>76</v>
      </c>
      <c r="AI92" s="4">
        <v>17.809999999999999</v>
      </c>
      <c r="AJ92" s="4">
        <v>0.41</v>
      </c>
      <c r="AK92" s="4">
        <v>983</v>
      </c>
      <c r="AL92" s="4">
        <v>-2</v>
      </c>
      <c r="AM92" s="4">
        <v>0</v>
      </c>
      <c r="AN92" s="4">
        <v>21</v>
      </c>
      <c r="AO92" s="4">
        <v>190</v>
      </c>
      <c r="AP92" s="4">
        <v>188.1</v>
      </c>
      <c r="AQ92" s="4">
        <v>2.5</v>
      </c>
      <c r="AR92" s="4">
        <v>195</v>
      </c>
      <c r="AS92" s="4" t="s">
        <v>155</v>
      </c>
      <c r="AT92" s="4">
        <v>2</v>
      </c>
      <c r="AU92" s="5">
        <v>0.59744212962962961</v>
      </c>
      <c r="AV92" s="4">
        <v>47.164366999999999</v>
      </c>
      <c r="AW92" s="4">
        <v>-88.487343999999993</v>
      </c>
      <c r="AX92" s="4">
        <v>319.89999999999998</v>
      </c>
      <c r="AY92" s="4">
        <v>30.9</v>
      </c>
      <c r="AZ92" s="4">
        <v>12</v>
      </c>
      <c r="BA92" s="4">
        <v>11</v>
      </c>
      <c r="BB92" s="4" t="s">
        <v>435</v>
      </c>
      <c r="BC92" s="4">
        <v>1.2</v>
      </c>
      <c r="BD92" s="4">
        <v>1.5</v>
      </c>
      <c r="BE92" s="4">
        <v>2</v>
      </c>
      <c r="BF92" s="4">
        <v>14.063000000000001</v>
      </c>
      <c r="BG92" s="4">
        <v>17.46</v>
      </c>
      <c r="BH92" s="4">
        <v>1.24</v>
      </c>
      <c r="BI92" s="4">
        <v>11.743</v>
      </c>
      <c r="BJ92" s="4">
        <v>2982.165</v>
      </c>
      <c r="BK92" s="4">
        <v>11.519</v>
      </c>
      <c r="BL92" s="4">
        <v>1.1519999999999999</v>
      </c>
      <c r="BM92" s="4">
        <v>0.88500000000000001</v>
      </c>
      <c r="BN92" s="4">
        <v>2.0379999999999998</v>
      </c>
      <c r="BO92" s="4">
        <v>0.90800000000000003</v>
      </c>
      <c r="BP92" s="4">
        <v>0.69799999999999995</v>
      </c>
      <c r="BQ92" s="4">
        <v>1.6060000000000001</v>
      </c>
      <c r="BR92" s="4">
        <v>11.425700000000001</v>
      </c>
      <c r="BU92" s="4">
        <v>6.0570000000000004</v>
      </c>
      <c r="BW92" s="4">
        <v>601.50900000000001</v>
      </c>
      <c r="BX92" s="4">
        <v>0.23430400000000001</v>
      </c>
      <c r="BY92" s="4">
        <v>-5</v>
      </c>
      <c r="BZ92" s="4">
        <v>0.57499999999999996</v>
      </c>
      <c r="CA92" s="4">
        <v>5.7258040000000001</v>
      </c>
      <c r="CB92" s="4">
        <v>11.615</v>
      </c>
      <c r="CC92" s="4">
        <f t="shared" si="11"/>
        <v>1.5127574168</v>
      </c>
      <c r="CE92" s="4">
        <f t="shared" si="12"/>
        <v>12755.243337388021</v>
      </c>
      <c r="CF92" s="4">
        <f t="shared" si="12"/>
        <v>49.268785598172002</v>
      </c>
      <c r="CG92" s="4">
        <f t="shared" si="13"/>
        <v>6.8691439943280006</v>
      </c>
      <c r="CH92" s="4">
        <f t="shared" si="13"/>
        <v>48.869725115811612</v>
      </c>
    </row>
    <row r="93" spans="1:86">
      <c r="A93" s="2">
        <v>42439</v>
      </c>
      <c r="B93" s="29">
        <v>0.38954721064814812</v>
      </c>
      <c r="C93" s="4">
        <v>11.988</v>
      </c>
      <c r="D93" s="4">
        <v>7.1300000000000002E-2</v>
      </c>
      <c r="E93" s="4" t="s">
        <v>155</v>
      </c>
      <c r="F93" s="4">
        <v>713.00250200000005</v>
      </c>
      <c r="G93" s="4">
        <v>43.7</v>
      </c>
      <c r="H93" s="4">
        <v>39.700000000000003</v>
      </c>
      <c r="I93" s="4">
        <v>1170.8</v>
      </c>
      <c r="K93" s="4">
        <v>3.72</v>
      </c>
      <c r="L93" s="4">
        <v>114</v>
      </c>
      <c r="M93" s="4">
        <v>0.89380000000000004</v>
      </c>
      <c r="N93" s="4">
        <v>10.715299999999999</v>
      </c>
      <c r="O93" s="4">
        <v>6.3700000000000007E-2</v>
      </c>
      <c r="P93" s="4">
        <v>39.099699999999999</v>
      </c>
      <c r="Q93" s="4">
        <v>35.466099999999997</v>
      </c>
      <c r="R93" s="4">
        <v>74.599999999999994</v>
      </c>
      <c r="S93" s="4">
        <v>30.816199999999998</v>
      </c>
      <c r="T93" s="4">
        <v>27.952300000000001</v>
      </c>
      <c r="U93" s="4">
        <v>58.8</v>
      </c>
      <c r="V93" s="4">
        <v>1170.8315</v>
      </c>
      <c r="Y93" s="4">
        <v>101.523</v>
      </c>
      <c r="Z93" s="4">
        <v>0</v>
      </c>
      <c r="AA93" s="4">
        <v>3.3241000000000001</v>
      </c>
      <c r="AB93" s="4" t="s">
        <v>384</v>
      </c>
      <c r="AC93" s="4">
        <v>0</v>
      </c>
      <c r="AD93" s="4">
        <v>11.9</v>
      </c>
      <c r="AE93" s="4">
        <v>840</v>
      </c>
      <c r="AF93" s="4">
        <v>868</v>
      </c>
      <c r="AG93" s="4">
        <v>877</v>
      </c>
      <c r="AH93" s="4">
        <v>76</v>
      </c>
      <c r="AI93" s="4">
        <v>17.809999999999999</v>
      </c>
      <c r="AJ93" s="4">
        <v>0.41</v>
      </c>
      <c r="AK93" s="4">
        <v>983</v>
      </c>
      <c r="AL93" s="4">
        <v>-2</v>
      </c>
      <c r="AM93" s="4">
        <v>0</v>
      </c>
      <c r="AN93" s="4">
        <v>21</v>
      </c>
      <c r="AO93" s="4">
        <v>190</v>
      </c>
      <c r="AP93" s="4">
        <v>188.9</v>
      </c>
      <c r="AQ93" s="4">
        <v>2.6</v>
      </c>
      <c r="AR93" s="4">
        <v>195</v>
      </c>
      <c r="AS93" s="4" t="s">
        <v>155</v>
      </c>
      <c r="AT93" s="4">
        <v>2</v>
      </c>
      <c r="AU93" s="5">
        <v>0.59745370370370365</v>
      </c>
      <c r="AV93" s="4">
        <v>47.164330999999997</v>
      </c>
      <c r="AW93" s="4">
        <v>-88.487502000000006</v>
      </c>
      <c r="AX93" s="4">
        <v>319.89999999999998</v>
      </c>
      <c r="AY93" s="4">
        <v>29.2</v>
      </c>
      <c r="AZ93" s="4">
        <v>12</v>
      </c>
      <c r="BA93" s="4">
        <v>11</v>
      </c>
      <c r="BB93" s="4" t="s">
        <v>435</v>
      </c>
      <c r="BC93" s="4">
        <v>1.2</v>
      </c>
      <c r="BD93" s="4">
        <v>1.5</v>
      </c>
      <c r="BE93" s="4">
        <v>2.0303</v>
      </c>
      <c r="BF93" s="4">
        <v>14.063000000000001</v>
      </c>
      <c r="BG93" s="4">
        <v>17.27</v>
      </c>
      <c r="BH93" s="4">
        <v>1.23</v>
      </c>
      <c r="BI93" s="4">
        <v>11.878</v>
      </c>
      <c r="BJ93" s="4">
        <v>2984.3420000000001</v>
      </c>
      <c r="BK93" s="4">
        <v>11.297000000000001</v>
      </c>
      <c r="BL93" s="4">
        <v>1.1399999999999999</v>
      </c>
      <c r="BM93" s="4">
        <v>1.034</v>
      </c>
      <c r="BN93" s="4">
        <v>2.1749999999999998</v>
      </c>
      <c r="BO93" s="4">
        <v>0.89900000000000002</v>
      </c>
      <c r="BP93" s="4">
        <v>0.81499999999999995</v>
      </c>
      <c r="BQ93" s="4">
        <v>1.714</v>
      </c>
      <c r="BR93" s="4">
        <v>10.7829</v>
      </c>
      <c r="BU93" s="4">
        <v>5.61</v>
      </c>
      <c r="BW93" s="4">
        <v>673.15599999999995</v>
      </c>
      <c r="BX93" s="4">
        <v>0.244643</v>
      </c>
      <c r="BY93" s="4">
        <v>-5</v>
      </c>
      <c r="BZ93" s="4">
        <v>0.57770900000000003</v>
      </c>
      <c r="CA93" s="4">
        <v>5.978472</v>
      </c>
      <c r="CB93" s="4">
        <v>11.669727999999999</v>
      </c>
      <c r="CC93" s="4">
        <f t="shared" si="11"/>
        <v>1.5795123024</v>
      </c>
      <c r="CE93" s="4">
        <f t="shared" si="12"/>
        <v>13327.828398811727</v>
      </c>
      <c r="CF93" s="4">
        <f t="shared" si="12"/>
        <v>50.451482243447998</v>
      </c>
      <c r="CG93" s="4">
        <f t="shared" si="13"/>
        <v>7.6545844529759997</v>
      </c>
      <c r="CH93" s="4">
        <f t="shared" si="13"/>
        <v>48.155553499413593</v>
      </c>
    </row>
    <row r="94" spans="1:86">
      <c r="A94" s="2">
        <v>42439</v>
      </c>
      <c r="B94" s="29">
        <v>0.38955878472222222</v>
      </c>
      <c r="C94" s="4">
        <v>12.2</v>
      </c>
      <c r="D94" s="4">
        <v>6.8900000000000003E-2</v>
      </c>
      <c r="E94" s="4" t="s">
        <v>155</v>
      </c>
      <c r="F94" s="4">
        <v>688.68443000000002</v>
      </c>
      <c r="G94" s="4">
        <v>43.8</v>
      </c>
      <c r="H94" s="4">
        <v>44.6</v>
      </c>
      <c r="I94" s="4">
        <v>1093.0999999999999</v>
      </c>
      <c r="K94" s="4">
        <v>3.8</v>
      </c>
      <c r="L94" s="4">
        <v>110</v>
      </c>
      <c r="M94" s="4">
        <v>0.89219999999999999</v>
      </c>
      <c r="N94" s="4">
        <v>10.885300000000001</v>
      </c>
      <c r="O94" s="4">
        <v>6.1400000000000003E-2</v>
      </c>
      <c r="P94" s="4">
        <v>39.079900000000002</v>
      </c>
      <c r="Q94" s="4">
        <v>39.793599999999998</v>
      </c>
      <c r="R94" s="4">
        <v>78.900000000000006</v>
      </c>
      <c r="S94" s="4">
        <v>30.8005</v>
      </c>
      <c r="T94" s="4">
        <v>31.363099999999999</v>
      </c>
      <c r="U94" s="4">
        <v>62.2</v>
      </c>
      <c r="V94" s="4">
        <v>1093.0551</v>
      </c>
      <c r="Y94" s="4">
        <v>97.971000000000004</v>
      </c>
      <c r="Z94" s="4">
        <v>0</v>
      </c>
      <c r="AA94" s="4">
        <v>3.3904999999999998</v>
      </c>
      <c r="AB94" s="4" t="s">
        <v>384</v>
      </c>
      <c r="AC94" s="4">
        <v>0</v>
      </c>
      <c r="AD94" s="4">
        <v>11.8</v>
      </c>
      <c r="AE94" s="4">
        <v>842</v>
      </c>
      <c r="AF94" s="4">
        <v>867</v>
      </c>
      <c r="AG94" s="4">
        <v>876</v>
      </c>
      <c r="AH94" s="4">
        <v>76</v>
      </c>
      <c r="AI94" s="4">
        <v>17.809999999999999</v>
      </c>
      <c r="AJ94" s="4">
        <v>0.41</v>
      </c>
      <c r="AK94" s="4">
        <v>983</v>
      </c>
      <c r="AL94" s="4">
        <v>-2</v>
      </c>
      <c r="AM94" s="4">
        <v>0</v>
      </c>
      <c r="AN94" s="4">
        <v>21</v>
      </c>
      <c r="AO94" s="4">
        <v>190</v>
      </c>
      <c r="AP94" s="4">
        <v>189</v>
      </c>
      <c r="AQ94" s="4">
        <v>2.6</v>
      </c>
      <c r="AR94" s="4">
        <v>195</v>
      </c>
      <c r="AS94" s="4" t="s">
        <v>155</v>
      </c>
      <c r="AT94" s="4">
        <v>2</v>
      </c>
      <c r="AU94" s="5">
        <v>0.5974652777777778</v>
      </c>
      <c r="AV94" s="4">
        <v>47.164296999999998</v>
      </c>
      <c r="AW94" s="4">
        <v>-88.487651</v>
      </c>
      <c r="AX94" s="4">
        <v>320</v>
      </c>
      <c r="AY94" s="4">
        <v>27.5</v>
      </c>
      <c r="AZ94" s="4">
        <v>12</v>
      </c>
      <c r="BA94" s="4">
        <v>11</v>
      </c>
      <c r="BB94" s="4" t="s">
        <v>435</v>
      </c>
      <c r="BC94" s="4">
        <v>1.2605999999999999</v>
      </c>
      <c r="BD94" s="4">
        <v>1.5909</v>
      </c>
      <c r="BE94" s="4">
        <v>2.1909000000000001</v>
      </c>
      <c r="BF94" s="4">
        <v>14.063000000000001</v>
      </c>
      <c r="BG94" s="4">
        <v>17.010000000000002</v>
      </c>
      <c r="BH94" s="4">
        <v>1.21</v>
      </c>
      <c r="BI94" s="4">
        <v>12.077999999999999</v>
      </c>
      <c r="BJ94" s="4">
        <v>2987.6729999999998</v>
      </c>
      <c r="BK94" s="4">
        <v>10.734</v>
      </c>
      <c r="BL94" s="4">
        <v>1.123</v>
      </c>
      <c r="BM94" s="4">
        <v>1.1439999999999999</v>
      </c>
      <c r="BN94" s="4">
        <v>2.2669999999999999</v>
      </c>
      <c r="BO94" s="4">
        <v>0.88500000000000001</v>
      </c>
      <c r="BP94" s="4">
        <v>0.90100000000000002</v>
      </c>
      <c r="BQ94" s="4">
        <v>1.7869999999999999</v>
      </c>
      <c r="BR94" s="4">
        <v>9.9205000000000005</v>
      </c>
      <c r="BU94" s="4">
        <v>5.335</v>
      </c>
      <c r="BW94" s="4">
        <v>676.63400000000001</v>
      </c>
      <c r="BX94" s="4">
        <v>0.220691</v>
      </c>
      <c r="BY94" s="4">
        <v>-5</v>
      </c>
      <c r="BZ94" s="4">
        <v>0.57528800000000002</v>
      </c>
      <c r="CA94" s="4">
        <v>5.3931290000000001</v>
      </c>
      <c r="CB94" s="4">
        <v>11.620823</v>
      </c>
      <c r="CC94" s="4">
        <f t="shared" si="11"/>
        <v>1.4248646817999999</v>
      </c>
      <c r="CE94" s="4">
        <f t="shared" si="12"/>
        <v>12036.340706416298</v>
      </c>
      <c r="CF94" s="4">
        <f t="shared" si="12"/>
        <v>43.243715474441998</v>
      </c>
      <c r="CG94" s="4">
        <f t="shared" si="13"/>
        <v>7.1992285776810006</v>
      </c>
      <c r="CH94" s="4">
        <f t="shared" si="13"/>
        <v>39.966394574641505</v>
      </c>
    </row>
    <row r="95" spans="1:86">
      <c r="A95" s="2">
        <v>42439</v>
      </c>
      <c r="B95" s="29">
        <v>0.38957035879629626</v>
      </c>
      <c r="C95" s="4">
        <v>12.16</v>
      </c>
      <c r="D95" s="4">
        <v>6.5500000000000003E-2</v>
      </c>
      <c r="E95" s="4" t="s">
        <v>155</v>
      </c>
      <c r="F95" s="4">
        <v>654.83592399999998</v>
      </c>
      <c r="G95" s="4">
        <v>44.5</v>
      </c>
      <c r="H95" s="4">
        <v>44.6</v>
      </c>
      <c r="I95" s="4">
        <v>1073.3</v>
      </c>
      <c r="K95" s="4">
        <v>3.69</v>
      </c>
      <c r="L95" s="4">
        <v>105</v>
      </c>
      <c r="M95" s="4">
        <v>0.89259999999999995</v>
      </c>
      <c r="N95" s="4">
        <v>10.8544</v>
      </c>
      <c r="O95" s="4">
        <v>5.8500000000000003E-2</v>
      </c>
      <c r="P95" s="4">
        <v>39.722099999999998</v>
      </c>
      <c r="Q95" s="4">
        <v>39.811399999999999</v>
      </c>
      <c r="R95" s="4">
        <v>79.5</v>
      </c>
      <c r="S95" s="4">
        <v>31.306699999999999</v>
      </c>
      <c r="T95" s="4">
        <v>31.377099999999999</v>
      </c>
      <c r="U95" s="4">
        <v>62.7</v>
      </c>
      <c r="V95" s="4">
        <v>1073.2639999999999</v>
      </c>
      <c r="Y95" s="4">
        <v>93.745000000000005</v>
      </c>
      <c r="Z95" s="4">
        <v>0</v>
      </c>
      <c r="AA95" s="4">
        <v>3.2928000000000002</v>
      </c>
      <c r="AB95" s="4" t="s">
        <v>384</v>
      </c>
      <c r="AC95" s="4">
        <v>0</v>
      </c>
      <c r="AD95" s="4">
        <v>11.8</v>
      </c>
      <c r="AE95" s="4">
        <v>841</v>
      </c>
      <c r="AF95" s="4">
        <v>867</v>
      </c>
      <c r="AG95" s="4">
        <v>877</v>
      </c>
      <c r="AH95" s="4">
        <v>76</v>
      </c>
      <c r="AI95" s="4">
        <v>17.809999999999999</v>
      </c>
      <c r="AJ95" s="4">
        <v>0.41</v>
      </c>
      <c r="AK95" s="4">
        <v>983</v>
      </c>
      <c r="AL95" s="4">
        <v>-2</v>
      </c>
      <c r="AM95" s="4">
        <v>0</v>
      </c>
      <c r="AN95" s="4">
        <v>21</v>
      </c>
      <c r="AO95" s="4">
        <v>190</v>
      </c>
      <c r="AP95" s="4">
        <v>188.1</v>
      </c>
      <c r="AQ95" s="4">
        <v>2.7</v>
      </c>
      <c r="AR95" s="4">
        <v>195</v>
      </c>
      <c r="AS95" s="4" t="s">
        <v>155</v>
      </c>
      <c r="AT95" s="4">
        <v>2</v>
      </c>
      <c r="AU95" s="5">
        <v>0.59747685185185184</v>
      </c>
      <c r="AV95" s="4">
        <v>47.164268</v>
      </c>
      <c r="AW95" s="4">
        <v>-88.487797999999998</v>
      </c>
      <c r="AX95" s="4">
        <v>320.10000000000002</v>
      </c>
      <c r="AY95" s="4">
        <v>26.4</v>
      </c>
      <c r="AZ95" s="4">
        <v>12</v>
      </c>
      <c r="BA95" s="4">
        <v>11</v>
      </c>
      <c r="BB95" s="4" t="s">
        <v>435</v>
      </c>
      <c r="BC95" s="4">
        <v>1.4302999999999999</v>
      </c>
      <c r="BD95" s="4">
        <v>1.5576000000000001</v>
      </c>
      <c r="BE95" s="4">
        <v>2.4</v>
      </c>
      <c r="BF95" s="4">
        <v>14.063000000000001</v>
      </c>
      <c r="BG95" s="4">
        <v>17.07</v>
      </c>
      <c r="BH95" s="4">
        <v>1.21</v>
      </c>
      <c r="BI95" s="4">
        <v>12.028</v>
      </c>
      <c r="BJ95" s="4">
        <v>2988.9259999999999</v>
      </c>
      <c r="BK95" s="4">
        <v>10.244999999999999</v>
      </c>
      <c r="BL95" s="4">
        <v>1.145</v>
      </c>
      <c r="BM95" s="4">
        <v>1.1479999999999999</v>
      </c>
      <c r="BN95" s="4">
        <v>2.2930000000000001</v>
      </c>
      <c r="BO95" s="4">
        <v>0.90300000000000002</v>
      </c>
      <c r="BP95" s="4">
        <v>0.90500000000000003</v>
      </c>
      <c r="BQ95" s="4">
        <v>1.8080000000000001</v>
      </c>
      <c r="BR95" s="4">
        <v>9.7726000000000006</v>
      </c>
      <c r="BU95" s="4">
        <v>5.1219999999999999</v>
      </c>
      <c r="BW95" s="4">
        <v>659.27700000000004</v>
      </c>
      <c r="BX95" s="4">
        <v>0.19087999999999999</v>
      </c>
      <c r="BY95" s="4">
        <v>-5</v>
      </c>
      <c r="BZ95" s="4">
        <v>0.57680799999999999</v>
      </c>
      <c r="CA95" s="4">
        <v>4.6646299999999998</v>
      </c>
      <c r="CB95" s="4">
        <v>11.651522</v>
      </c>
      <c r="CC95" s="4">
        <f t="shared" si="11"/>
        <v>1.2323952459999998</v>
      </c>
      <c r="CE95" s="4">
        <f t="shared" si="12"/>
        <v>10414.84871387286</v>
      </c>
      <c r="CF95" s="4">
        <f t="shared" si="12"/>
        <v>35.698483359449995</v>
      </c>
      <c r="CG95" s="4">
        <f t="shared" si="13"/>
        <v>6.2999373268799994</v>
      </c>
      <c r="CH95" s="4">
        <f t="shared" si="13"/>
        <v>34.052415664085999</v>
      </c>
    </row>
    <row r="96" spans="1:86">
      <c r="A96" s="2">
        <v>42439</v>
      </c>
      <c r="B96" s="29">
        <v>0.38958193287037041</v>
      </c>
      <c r="C96" s="4">
        <v>12.16</v>
      </c>
      <c r="D96" s="4">
        <v>6.3E-2</v>
      </c>
      <c r="E96" s="4" t="s">
        <v>155</v>
      </c>
      <c r="F96" s="4">
        <v>630</v>
      </c>
      <c r="G96" s="4">
        <v>43.3</v>
      </c>
      <c r="H96" s="4">
        <v>44.6</v>
      </c>
      <c r="I96" s="4">
        <v>1025.7</v>
      </c>
      <c r="K96" s="4">
        <v>3.6</v>
      </c>
      <c r="L96" s="4">
        <v>103</v>
      </c>
      <c r="M96" s="4">
        <v>0.89280000000000004</v>
      </c>
      <c r="N96" s="4">
        <v>10.856400000000001</v>
      </c>
      <c r="O96" s="4">
        <v>5.62E-2</v>
      </c>
      <c r="P96" s="4">
        <v>38.617400000000004</v>
      </c>
      <c r="Q96" s="4">
        <v>39.818600000000004</v>
      </c>
      <c r="R96" s="4">
        <v>78.400000000000006</v>
      </c>
      <c r="S96" s="4">
        <v>30.436</v>
      </c>
      <c r="T96" s="4">
        <v>31.3828</v>
      </c>
      <c r="U96" s="4">
        <v>61.8</v>
      </c>
      <c r="V96" s="4">
        <v>1025.7298000000001</v>
      </c>
      <c r="Y96" s="4">
        <v>91.86</v>
      </c>
      <c r="Z96" s="4">
        <v>0</v>
      </c>
      <c r="AA96" s="4">
        <v>3.2141000000000002</v>
      </c>
      <c r="AB96" s="4" t="s">
        <v>384</v>
      </c>
      <c r="AC96" s="4">
        <v>0</v>
      </c>
      <c r="AD96" s="4">
        <v>11.8</v>
      </c>
      <c r="AE96" s="4">
        <v>841</v>
      </c>
      <c r="AF96" s="4">
        <v>867</v>
      </c>
      <c r="AG96" s="4">
        <v>876</v>
      </c>
      <c r="AH96" s="4">
        <v>76</v>
      </c>
      <c r="AI96" s="4">
        <v>17.809999999999999</v>
      </c>
      <c r="AJ96" s="4">
        <v>0.41</v>
      </c>
      <c r="AK96" s="4">
        <v>983</v>
      </c>
      <c r="AL96" s="4">
        <v>-2</v>
      </c>
      <c r="AM96" s="4">
        <v>0</v>
      </c>
      <c r="AN96" s="4">
        <v>21</v>
      </c>
      <c r="AO96" s="4">
        <v>190</v>
      </c>
      <c r="AP96" s="4">
        <v>188</v>
      </c>
      <c r="AQ96" s="4">
        <v>3</v>
      </c>
      <c r="AR96" s="4">
        <v>195</v>
      </c>
      <c r="AS96" s="4" t="s">
        <v>155</v>
      </c>
      <c r="AT96" s="4">
        <v>2</v>
      </c>
      <c r="AU96" s="5">
        <v>0.59748842592592599</v>
      </c>
      <c r="AV96" s="4">
        <v>47.164243999999997</v>
      </c>
      <c r="AW96" s="4">
        <v>-88.487943999999999</v>
      </c>
      <c r="AX96" s="4">
        <v>320.10000000000002</v>
      </c>
      <c r="AY96" s="4">
        <v>26</v>
      </c>
      <c r="AZ96" s="4">
        <v>12</v>
      </c>
      <c r="BA96" s="4">
        <v>11</v>
      </c>
      <c r="BB96" s="4" t="s">
        <v>435</v>
      </c>
      <c r="BC96" s="4">
        <v>1.5</v>
      </c>
      <c r="BD96" s="4">
        <v>1</v>
      </c>
      <c r="BE96" s="4">
        <v>2.4</v>
      </c>
      <c r="BF96" s="4">
        <v>14.063000000000001</v>
      </c>
      <c r="BG96" s="4">
        <v>17.079999999999998</v>
      </c>
      <c r="BH96" s="4">
        <v>1.21</v>
      </c>
      <c r="BI96" s="4">
        <v>12.007999999999999</v>
      </c>
      <c r="BJ96" s="4">
        <v>2990.8270000000002</v>
      </c>
      <c r="BK96" s="4">
        <v>9.8620000000000001</v>
      </c>
      <c r="BL96" s="4">
        <v>1.1140000000000001</v>
      </c>
      <c r="BM96" s="4">
        <v>1.149</v>
      </c>
      <c r="BN96" s="4">
        <v>2.2629999999999999</v>
      </c>
      <c r="BO96" s="4">
        <v>0.878</v>
      </c>
      <c r="BP96" s="4">
        <v>0.90500000000000003</v>
      </c>
      <c r="BQ96" s="4">
        <v>1.7829999999999999</v>
      </c>
      <c r="BR96" s="4">
        <v>9.3440999999999992</v>
      </c>
      <c r="BU96" s="4">
        <v>5.0209999999999999</v>
      </c>
      <c r="BW96" s="4">
        <v>643.81200000000001</v>
      </c>
      <c r="BX96" s="4">
        <v>0.21873600000000001</v>
      </c>
      <c r="BY96" s="4">
        <v>-5</v>
      </c>
      <c r="BZ96" s="4">
        <v>0.57609600000000005</v>
      </c>
      <c r="CA96" s="4">
        <v>5.3453609999999996</v>
      </c>
      <c r="CB96" s="4">
        <v>11.637138999999999</v>
      </c>
      <c r="CC96" s="4">
        <f t="shared" si="11"/>
        <v>1.4122443761999999</v>
      </c>
      <c r="CE96" s="4">
        <f t="shared" si="12"/>
        <v>11942.326352649608</v>
      </c>
      <c r="CF96" s="4">
        <f t="shared" si="12"/>
        <v>39.378814785953992</v>
      </c>
      <c r="CG96" s="4">
        <f t="shared" si="13"/>
        <v>7.1194916612609997</v>
      </c>
      <c r="CH96" s="4">
        <f t="shared" si="13"/>
        <v>37.310848026914691</v>
      </c>
    </row>
    <row r="97" spans="1:86">
      <c r="A97" s="2">
        <v>42439</v>
      </c>
      <c r="B97" s="29">
        <v>0.38959350694444445</v>
      </c>
      <c r="C97" s="4">
        <v>12.131</v>
      </c>
      <c r="D97" s="4">
        <v>6.3100000000000003E-2</v>
      </c>
      <c r="E97" s="4" t="s">
        <v>155</v>
      </c>
      <c r="F97" s="4">
        <v>630.65</v>
      </c>
      <c r="G97" s="4">
        <v>40.6</v>
      </c>
      <c r="H97" s="4">
        <v>44.6</v>
      </c>
      <c r="I97" s="4">
        <v>1005.7</v>
      </c>
      <c r="K97" s="4">
        <v>3.6</v>
      </c>
      <c r="L97" s="4">
        <v>102</v>
      </c>
      <c r="M97" s="4">
        <v>0.8931</v>
      </c>
      <c r="N97" s="4">
        <v>10.833500000000001</v>
      </c>
      <c r="O97" s="4">
        <v>5.6300000000000003E-2</v>
      </c>
      <c r="P97" s="4">
        <v>36.290900000000001</v>
      </c>
      <c r="Q97" s="4">
        <v>39.830300000000001</v>
      </c>
      <c r="R97" s="4">
        <v>76.099999999999994</v>
      </c>
      <c r="S97" s="4">
        <v>28.602399999999999</v>
      </c>
      <c r="T97" s="4">
        <v>31.3919</v>
      </c>
      <c r="U97" s="4">
        <v>60</v>
      </c>
      <c r="V97" s="4">
        <v>1005.6977000000001</v>
      </c>
      <c r="Y97" s="4">
        <v>91.316999999999993</v>
      </c>
      <c r="Z97" s="4">
        <v>0</v>
      </c>
      <c r="AA97" s="4">
        <v>3.2149999999999999</v>
      </c>
      <c r="AB97" s="4" t="s">
        <v>384</v>
      </c>
      <c r="AC97" s="4">
        <v>0</v>
      </c>
      <c r="AD97" s="4">
        <v>11.8</v>
      </c>
      <c r="AE97" s="4">
        <v>841</v>
      </c>
      <c r="AF97" s="4">
        <v>868</v>
      </c>
      <c r="AG97" s="4">
        <v>876</v>
      </c>
      <c r="AH97" s="4">
        <v>76</v>
      </c>
      <c r="AI97" s="4">
        <v>17.809999999999999</v>
      </c>
      <c r="AJ97" s="4">
        <v>0.41</v>
      </c>
      <c r="AK97" s="4">
        <v>983</v>
      </c>
      <c r="AL97" s="4">
        <v>-2</v>
      </c>
      <c r="AM97" s="4">
        <v>0</v>
      </c>
      <c r="AN97" s="4">
        <v>21</v>
      </c>
      <c r="AO97" s="4">
        <v>190</v>
      </c>
      <c r="AP97" s="4">
        <v>188</v>
      </c>
      <c r="AQ97" s="4">
        <v>3</v>
      </c>
      <c r="AR97" s="4">
        <v>195</v>
      </c>
      <c r="AS97" s="4" t="s">
        <v>155</v>
      </c>
      <c r="AT97" s="4">
        <v>2</v>
      </c>
      <c r="AU97" s="5">
        <v>0.59750000000000003</v>
      </c>
      <c r="AV97" s="4">
        <v>47.164239000000002</v>
      </c>
      <c r="AW97" s="4">
        <v>-88.488084000000001</v>
      </c>
      <c r="AX97" s="4">
        <v>320.3</v>
      </c>
      <c r="AY97" s="4">
        <v>24.5</v>
      </c>
      <c r="AZ97" s="4">
        <v>12</v>
      </c>
      <c r="BA97" s="4">
        <v>11</v>
      </c>
      <c r="BB97" s="4" t="s">
        <v>435</v>
      </c>
      <c r="BC97" s="4">
        <v>1.4091</v>
      </c>
      <c r="BD97" s="4">
        <v>1.0303</v>
      </c>
      <c r="BE97" s="4">
        <v>2.3393999999999999</v>
      </c>
      <c r="BF97" s="4">
        <v>14.063000000000001</v>
      </c>
      <c r="BG97" s="4">
        <v>17.12</v>
      </c>
      <c r="BH97" s="4">
        <v>1.22</v>
      </c>
      <c r="BI97" s="4">
        <v>11.975</v>
      </c>
      <c r="BJ97" s="4">
        <v>2991.2860000000001</v>
      </c>
      <c r="BK97" s="4">
        <v>9.8979999999999997</v>
      </c>
      <c r="BL97" s="4">
        <v>1.0489999999999999</v>
      </c>
      <c r="BM97" s="4">
        <v>1.1519999999999999</v>
      </c>
      <c r="BN97" s="4">
        <v>2.2010000000000001</v>
      </c>
      <c r="BO97" s="4">
        <v>0.82699999999999996</v>
      </c>
      <c r="BP97" s="4">
        <v>0.90800000000000003</v>
      </c>
      <c r="BQ97" s="4">
        <v>1.7350000000000001</v>
      </c>
      <c r="BR97" s="4">
        <v>9.1822999999999997</v>
      </c>
      <c r="BU97" s="4">
        <v>5.0019999999999998</v>
      </c>
      <c r="BW97" s="4">
        <v>645.45799999999997</v>
      </c>
      <c r="BX97" s="4">
        <v>0.17227999999999999</v>
      </c>
      <c r="BY97" s="4">
        <v>-5</v>
      </c>
      <c r="BZ97" s="4">
        <v>0.57509600000000005</v>
      </c>
      <c r="CA97" s="4">
        <v>4.2100920000000004</v>
      </c>
      <c r="CB97" s="4">
        <v>11.616939</v>
      </c>
      <c r="CC97" s="4">
        <f t="shared" si="11"/>
        <v>1.1123063064000001</v>
      </c>
      <c r="CE97" s="4">
        <f t="shared" si="12"/>
        <v>9407.4111759590651</v>
      </c>
      <c r="CF97" s="4">
        <f t="shared" si="12"/>
        <v>31.128603490151999</v>
      </c>
      <c r="CG97" s="4">
        <f t="shared" si="13"/>
        <v>5.4564686861400009</v>
      </c>
      <c r="CH97" s="4">
        <f t="shared" si="13"/>
        <v>28.8777708453852</v>
      </c>
    </row>
    <row r="98" spans="1:86">
      <c r="A98" s="2">
        <v>42439</v>
      </c>
      <c r="B98" s="29">
        <v>0.38960508101851854</v>
      </c>
      <c r="C98" s="4">
        <v>12.013</v>
      </c>
      <c r="D98" s="4">
        <v>6.4699999999999994E-2</v>
      </c>
      <c r="E98" s="4" t="s">
        <v>155</v>
      </c>
      <c r="F98" s="4">
        <v>647.31666700000005</v>
      </c>
      <c r="G98" s="4">
        <v>37.4</v>
      </c>
      <c r="H98" s="4">
        <v>44.6</v>
      </c>
      <c r="I98" s="4">
        <v>1036</v>
      </c>
      <c r="K98" s="4">
        <v>3.6</v>
      </c>
      <c r="L98" s="4">
        <v>102</v>
      </c>
      <c r="M98" s="4">
        <v>0.89390000000000003</v>
      </c>
      <c r="N98" s="4">
        <v>10.7384</v>
      </c>
      <c r="O98" s="4">
        <v>5.79E-2</v>
      </c>
      <c r="P98" s="4">
        <v>33.465499999999999</v>
      </c>
      <c r="Q98" s="4">
        <v>39.908099999999997</v>
      </c>
      <c r="R98" s="4">
        <v>73.400000000000006</v>
      </c>
      <c r="S98" s="4">
        <v>26.375599999999999</v>
      </c>
      <c r="T98" s="4">
        <v>31.453299999999999</v>
      </c>
      <c r="U98" s="4">
        <v>57.8</v>
      </c>
      <c r="V98" s="4">
        <v>1036.0383999999999</v>
      </c>
      <c r="Y98" s="4">
        <v>90.921999999999997</v>
      </c>
      <c r="Z98" s="4">
        <v>0</v>
      </c>
      <c r="AA98" s="4">
        <v>3.218</v>
      </c>
      <c r="AB98" s="4" t="s">
        <v>384</v>
      </c>
      <c r="AC98" s="4">
        <v>0</v>
      </c>
      <c r="AD98" s="4">
        <v>11.9</v>
      </c>
      <c r="AE98" s="4">
        <v>841</v>
      </c>
      <c r="AF98" s="4">
        <v>868</v>
      </c>
      <c r="AG98" s="4">
        <v>875</v>
      </c>
      <c r="AH98" s="4">
        <v>76</v>
      </c>
      <c r="AI98" s="4">
        <v>17.809999999999999</v>
      </c>
      <c r="AJ98" s="4">
        <v>0.41</v>
      </c>
      <c r="AK98" s="4">
        <v>983</v>
      </c>
      <c r="AL98" s="4">
        <v>-2</v>
      </c>
      <c r="AM98" s="4">
        <v>0</v>
      </c>
      <c r="AN98" s="4">
        <v>21</v>
      </c>
      <c r="AO98" s="4">
        <v>190.9</v>
      </c>
      <c r="AP98" s="4">
        <v>188.9</v>
      </c>
      <c r="AQ98" s="4">
        <v>2.8</v>
      </c>
      <c r="AR98" s="4">
        <v>195</v>
      </c>
      <c r="AS98" s="4" t="s">
        <v>155</v>
      </c>
      <c r="AT98" s="4">
        <v>2</v>
      </c>
      <c r="AU98" s="5">
        <v>0.59751157407407407</v>
      </c>
      <c r="AV98" s="4">
        <v>47.164248000000001</v>
      </c>
      <c r="AW98" s="4">
        <v>-88.488219000000001</v>
      </c>
      <c r="AX98" s="4">
        <v>320.39999999999998</v>
      </c>
      <c r="AY98" s="4">
        <v>22.7</v>
      </c>
      <c r="AZ98" s="4">
        <v>12</v>
      </c>
      <c r="BA98" s="4">
        <v>11</v>
      </c>
      <c r="BB98" s="4" t="s">
        <v>435</v>
      </c>
      <c r="BC98" s="4">
        <v>1.2</v>
      </c>
      <c r="BD98" s="4">
        <v>1.0697000000000001</v>
      </c>
      <c r="BE98" s="4">
        <v>2.1091000000000002</v>
      </c>
      <c r="BF98" s="4">
        <v>14.063000000000001</v>
      </c>
      <c r="BG98" s="4">
        <v>17.27</v>
      </c>
      <c r="BH98" s="4">
        <v>1.23</v>
      </c>
      <c r="BI98" s="4">
        <v>11.87</v>
      </c>
      <c r="BJ98" s="4">
        <v>2989.7420000000002</v>
      </c>
      <c r="BK98" s="4">
        <v>10.254</v>
      </c>
      <c r="BL98" s="4">
        <v>0.97599999999999998</v>
      </c>
      <c r="BM98" s="4">
        <v>1.1639999999999999</v>
      </c>
      <c r="BN98" s="4">
        <v>2.1389999999999998</v>
      </c>
      <c r="BO98" s="4">
        <v>0.76900000000000002</v>
      </c>
      <c r="BP98" s="4">
        <v>0.91700000000000004</v>
      </c>
      <c r="BQ98" s="4">
        <v>1.6859999999999999</v>
      </c>
      <c r="BR98" s="4">
        <v>9.5381999999999998</v>
      </c>
      <c r="BU98" s="4">
        <v>5.0220000000000002</v>
      </c>
      <c r="BW98" s="4">
        <v>651.44799999999998</v>
      </c>
      <c r="BX98" s="4">
        <v>0.18598400000000001</v>
      </c>
      <c r="BY98" s="4">
        <v>-5</v>
      </c>
      <c r="BZ98" s="4">
        <v>0.577712</v>
      </c>
      <c r="CA98" s="4">
        <v>4.5449840000000004</v>
      </c>
      <c r="CB98" s="4">
        <v>11.669782</v>
      </c>
      <c r="CC98" s="4">
        <f t="shared" si="11"/>
        <v>1.2007847728000001</v>
      </c>
      <c r="CE98" s="4">
        <f t="shared" si="12"/>
        <v>10150.482176933618</v>
      </c>
      <c r="CF98" s="4">
        <f t="shared" si="12"/>
        <v>34.813386654192001</v>
      </c>
      <c r="CG98" s="4">
        <f t="shared" si="13"/>
        <v>5.7241437389280003</v>
      </c>
      <c r="CH98" s="4">
        <f t="shared" si="13"/>
        <v>32.383171892433602</v>
      </c>
    </row>
    <row r="99" spans="1:86">
      <c r="A99" s="2">
        <v>42439</v>
      </c>
      <c r="B99" s="29">
        <v>0.38961665509259258</v>
      </c>
      <c r="C99" s="4">
        <v>11.926</v>
      </c>
      <c r="D99" s="4">
        <v>7.2300000000000003E-2</v>
      </c>
      <c r="E99" s="4" t="s">
        <v>155</v>
      </c>
      <c r="F99" s="4">
        <v>722.70363999999995</v>
      </c>
      <c r="G99" s="4">
        <v>34.1</v>
      </c>
      <c r="H99" s="4">
        <v>47</v>
      </c>
      <c r="I99" s="4">
        <v>1044.9000000000001</v>
      </c>
      <c r="K99" s="4">
        <v>3.6</v>
      </c>
      <c r="L99" s="4">
        <v>101</v>
      </c>
      <c r="M99" s="4">
        <v>0.89439999999999997</v>
      </c>
      <c r="N99" s="4">
        <v>10.667</v>
      </c>
      <c r="O99" s="4">
        <v>6.4600000000000005E-2</v>
      </c>
      <c r="P99" s="4">
        <v>30.499500000000001</v>
      </c>
      <c r="Q99" s="4">
        <v>42.077500000000001</v>
      </c>
      <c r="R99" s="4">
        <v>72.599999999999994</v>
      </c>
      <c r="S99" s="4">
        <v>24.038</v>
      </c>
      <c r="T99" s="4">
        <v>33.1631</v>
      </c>
      <c r="U99" s="4">
        <v>57.2</v>
      </c>
      <c r="V99" s="4">
        <v>1044.9141</v>
      </c>
      <c r="Y99" s="4">
        <v>89.938000000000002</v>
      </c>
      <c r="Z99" s="4">
        <v>0</v>
      </c>
      <c r="AA99" s="4">
        <v>3.2199</v>
      </c>
      <c r="AB99" s="4" t="s">
        <v>384</v>
      </c>
      <c r="AC99" s="4">
        <v>0</v>
      </c>
      <c r="AD99" s="4">
        <v>11.8</v>
      </c>
      <c r="AE99" s="4">
        <v>841</v>
      </c>
      <c r="AF99" s="4">
        <v>868</v>
      </c>
      <c r="AG99" s="4">
        <v>877</v>
      </c>
      <c r="AH99" s="4">
        <v>76</v>
      </c>
      <c r="AI99" s="4">
        <v>17.809999999999999</v>
      </c>
      <c r="AJ99" s="4">
        <v>0.41</v>
      </c>
      <c r="AK99" s="4">
        <v>983</v>
      </c>
      <c r="AL99" s="4">
        <v>-2</v>
      </c>
      <c r="AM99" s="4">
        <v>0</v>
      </c>
      <c r="AN99" s="4">
        <v>21</v>
      </c>
      <c r="AO99" s="4">
        <v>191</v>
      </c>
      <c r="AP99" s="4">
        <v>188.1</v>
      </c>
      <c r="AQ99" s="4">
        <v>2.5</v>
      </c>
      <c r="AR99" s="4">
        <v>195</v>
      </c>
      <c r="AS99" s="4" t="s">
        <v>155</v>
      </c>
      <c r="AT99" s="4">
        <v>2</v>
      </c>
      <c r="AU99" s="5">
        <v>0.59752314814814811</v>
      </c>
      <c r="AV99" s="4">
        <v>47.164271999999997</v>
      </c>
      <c r="AW99" s="4">
        <v>-88.488346000000007</v>
      </c>
      <c r="AX99" s="4">
        <v>320.5</v>
      </c>
      <c r="AY99" s="4">
        <v>21.9</v>
      </c>
      <c r="AZ99" s="4">
        <v>12</v>
      </c>
      <c r="BA99" s="4">
        <v>11</v>
      </c>
      <c r="BB99" s="4" t="s">
        <v>435</v>
      </c>
      <c r="BC99" s="4">
        <v>1.2</v>
      </c>
      <c r="BD99" s="4">
        <v>1</v>
      </c>
      <c r="BE99" s="4">
        <v>1.8696999999999999</v>
      </c>
      <c r="BF99" s="4">
        <v>14.063000000000001</v>
      </c>
      <c r="BG99" s="4">
        <v>17.37</v>
      </c>
      <c r="BH99" s="4">
        <v>1.24</v>
      </c>
      <c r="BI99" s="4">
        <v>11.805</v>
      </c>
      <c r="BJ99" s="4">
        <v>2987.395</v>
      </c>
      <c r="BK99" s="4">
        <v>11.522</v>
      </c>
      <c r="BL99" s="4">
        <v>0.89500000000000002</v>
      </c>
      <c r="BM99" s="4">
        <v>1.234</v>
      </c>
      <c r="BN99" s="4">
        <v>2.129</v>
      </c>
      <c r="BO99" s="4">
        <v>0.70499999999999996</v>
      </c>
      <c r="BP99" s="4">
        <v>0.97299999999999998</v>
      </c>
      <c r="BQ99" s="4">
        <v>1.6779999999999999</v>
      </c>
      <c r="BR99" s="4">
        <v>9.6767000000000003</v>
      </c>
      <c r="BU99" s="4">
        <v>4.9969999999999999</v>
      </c>
      <c r="BW99" s="4">
        <v>655.67899999999997</v>
      </c>
      <c r="BX99" s="4">
        <v>0.21964</v>
      </c>
      <c r="BY99" s="4">
        <v>-5</v>
      </c>
      <c r="BZ99" s="4">
        <v>0.57438400000000001</v>
      </c>
      <c r="CA99" s="4">
        <v>5.3674520000000001</v>
      </c>
      <c r="CB99" s="4">
        <v>11.602556999999999</v>
      </c>
      <c r="CC99" s="4">
        <f t="shared" si="11"/>
        <v>1.4180808184</v>
      </c>
      <c r="CE99" s="4">
        <f t="shared" si="12"/>
        <v>11977.920352852379</v>
      </c>
      <c r="CF99" s="4">
        <f t="shared" si="12"/>
        <v>46.197305112168003</v>
      </c>
      <c r="CG99" s="4">
        <f t="shared" si="13"/>
        <v>6.7279185886320008</v>
      </c>
      <c r="CH99" s="4">
        <f t="shared" si="13"/>
        <v>38.7985994079948</v>
      </c>
    </row>
    <row r="100" spans="1:86">
      <c r="A100" s="2">
        <v>42439</v>
      </c>
      <c r="B100" s="29">
        <v>0.38962822916666667</v>
      </c>
      <c r="C100" s="4">
        <v>11.946</v>
      </c>
      <c r="D100" s="4">
        <v>7.8299999999999995E-2</v>
      </c>
      <c r="E100" s="4" t="s">
        <v>155</v>
      </c>
      <c r="F100" s="4">
        <v>782.93269199999997</v>
      </c>
      <c r="G100" s="4">
        <v>34.1</v>
      </c>
      <c r="H100" s="4">
        <v>47.1</v>
      </c>
      <c r="I100" s="4">
        <v>1054.7</v>
      </c>
      <c r="K100" s="4">
        <v>3.6</v>
      </c>
      <c r="L100" s="4">
        <v>100</v>
      </c>
      <c r="M100" s="4">
        <v>0.89419999999999999</v>
      </c>
      <c r="N100" s="4">
        <v>10.682499999999999</v>
      </c>
      <c r="O100" s="4">
        <v>7.0000000000000007E-2</v>
      </c>
      <c r="P100" s="4">
        <v>30.492599999999999</v>
      </c>
      <c r="Q100" s="4">
        <v>42.1173</v>
      </c>
      <c r="R100" s="4">
        <v>72.599999999999994</v>
      </c>
      <c r="S100" s="4">
        <v>24.032499999999999</v>
      </c>
      <c r="T100" s="4">
        <v>33.194499999999998</v>
      </c>
      <c r="U100" s="4">
        <v>57.2</v>
      </c>
      <c r="V100" s="4">
        <v>1054.6926000000001</v>
      </c>
      <c r="Y100" s="4">
        <v>89.022999999999996</v>
      </c>
      <c r="Z100" s="4">
        <v>0</v>
      </c>
      <c r="AA100" s="4">
        <v>3.2191999999999998</v>
      </c>
      <c r="AB100" s="4" t="s">
        <v>384</v>
      </c>
      <c r="AC100" s="4">
        <v>0</v>
      </c>
      <c r="AD100" s="4">
        <v>11.9</v>
      </c>
      <c r="AE100" s="4">
        <v>842</v>
      </c>
      <c r="AF100" s="4">
        <v>869</v>
      </c>
      <c r="AG100" s="4">
        <v>876</v>
      </c>
      <c r="AH100" s="4">
        <v>76</v>
      </c>
      <c r="AI100" s="4">
        <v>17.809999999999999</v>
      </c>
      <c r="AJ100" s="4">
        <v>0.41</v>
      </c>
      <c r="AK100" s="4">
        <v>983</v>
      </c>
      <c r="AL100" s="4">
        <v>-2</v>
      </c>
      <c r="AM100" s="4">
        <v>0</v>
      </c>
      <c r="AN100" s="4">
        <v>21</v>
      </c>
      <c r="AO100" s="4">
        <v>191</v>
      </c>
      <c r="AP100" s="4">
        <v>188</v>
      </c>
      <c r="AQ100" s="4">
        <v>2.6</v>
      </c>
      <c r="AR100" s="4">
        <v>195</v>
      </c>
      <c r="AS100" s="4" t="s">
        <v>155</v>
      </c>
      <c r="AT100" s="4">
        <v>2</v>
      </c>
      <c r="AU100" s="5">
        <v>0.59753472222222215</v>
      </c>
      <c r="AV100" s="4">
        <v>47.164290999999999</v>
      </c>
      <c r="AW100" s="4">
        <v>-88.488468999999995</v>
      </c>
      <c r="AX100" s="4">
        <v>320.39999999999998</v>
      </c>
      <c r="AY100" s="4">
        <v>20.8</v>
      </c>
      <c r="AZ100" s="4">
        <v>12</v>
      </c>
      <c r="BA100" s="4">
        <v>11</v>
      </c>
      <c r="BB100" s="4" t="s">
        <v>435</v>
      </c>
      <c r="BC100" s="4">
        <v>1.2</v>
      </c>
      <c r="BD100" s="4">
        <v>1.0303</v>
      </c>
      <c r="BE100" s="4">
        <v>1.8</v>
      </c>
      <c r="BF100" s="4">
        <v>14.063000000000001</v>
      </c>
      <c r="BG100" s="4">
        <v>17.329999999999998</v>
      </c>
      <c r="BH100" s="4">
        <v>1.23</v>
      </c>
      <c r="BI100" s="4">
        <v>11.831</v>
      </c>
      <c r="BJ100" s="4">
        <v>2985.694</v>
      </c>
      <c r="BK100" s="4">
        <v>12.454000000000001</v>
      </c>
      <c r="BL100" s="4">
        <v>0.89200000000000002</v>
      </c>
      <c r="BM100" s="4">
        <v>1.2330000000000001</v>
      </c>
      <c r="BN100" s="4">
        <v>2.125</v>
      </c>
      <c r="BO100" s="4">
        <v>0.70299999999999996</v>
      </c>
      <c r="BP100" s="4">
        <v>0.97199999999999998</v>
      </c>
      <c r="BQ100" s="4">
        <v>1.675</v>
      </c>
      <c r="BR100" s="4">
        <v>9.7476000000000003</v>
      </c>
      <c r="BU100" s="4">
        <v>4.9370000000000003</v>
      </c>
      <c r="BW100" s="4">
        <v>654.20699999999999</v>
      </c>
      <c r="BX100" s="4">
        <v>0.214864</v>
      </c>
      <c r="BY100" s="4">
        <v>-5</v>
      </c>
      <c r="BZ100" s="4">
        <v>0.57580799999999999</v>
      </c>
      <c r="CA100" s="4">
        <v>5.2507390000000003</v>
      </c>
      <c r="CB100" s="4">
        <v>11.631322000000001</v>
      </c>
      <c r="CC100" s="4">
        <f t="shared" si="11"/>
        <v>1.3872452438</v>
      </c>
      <c r="CE100" s="4">
        <f t="shared" si="12"/>
        <v>11710.793646115902</v>
      </c>
      <c r="CF100" s="4">
        <f t="shared" si="12"/>
        <v>48.848349518982005</v>
      </c>
      <c r="CG100" s="4">
        <f t="shared" si="13"/>
        <v>6.5698559052750012</v>
      </c>
      <c r="CH100" s="4">
        <f t="shared" si="13"/>
        <v>38.233031296870799</v>
      </c>
    </row>
    <row r="101" spans="1:86">
      <c r="A101" s="2">
        <v>42439</v>
      </c>
      <c r="B101" s="29">
        <v>0.38963980324074071</v>
      </c>
      <c r="C101" s="4">
        <v>12.131</v>
      </c>
      <c r="D101" s="4">
        <v>8.8300000000000003E-2</v>
      </c>
      <c r="E101" s="4" t="s">
        <v>155</v>
      </c>
      <c r="F101" s="4">
        <v>882.954925</v>
      </c>
      <c r="G101" s="4">
        <v>34.1</v>
      </c>
      <c r="H101" s="4">
        <v>49.5</v>
      </c>
      <c r="I101" s="4">
        <v>1058</v>
      </c>
      <c r="K101" s="4">
        <v>3.7</v>
      </c>
      <c r="L101" s="4">
        <v>99</v>
      </c>
      <c r="M101" s="4">
        <v>0.89270000000000005</v>
      </c>
      <c r="N101" s="4">
        <v>10.8294</v>
      </c>
      <c r="O101" s="4">
        <v>7.8799999999999995E-2</v>
      </c>
      <c r="P101" s="4">
        <v>30.440100000000001</v>
      </c>
      <c r="Q101" s="4">
        <v>44.1873</v>
      </c>
      <c r="R101" s="4">
        <v>74.599999999999994</v>
      </c>
      <c r="S101" s="4">
        <v>23.991199999999999</v>
      </c>
      <c r="T101" s="4">
        <v>34.825899999999997</v>
      </c>
      <c r="U101" s="4">
        <v>58.8</v>
      </c>
      <c r="V101" s="4">
        <v>1057.9502</v>
      </c>
      <c r="Y101" s="4">
        <v>88.796999999999997</v>
      </c>
      <c r="Z101" s="4">
        <v>0</v>
      </c>
      <c r="AA101" s="4">
        <v>3.3029000000000002</v>
      </c>
      <c r="AB101" s="4" t="s">
        <v>384</v>
      </c>
      <c r="AC101" s="4">
        <v>0</v>
      </c>
      <c r="AD101" s="4">
        <v>11.9</v>
      </c>
      <c r="AE101" s="4">
        <v>841</v>
      </c>
      <c r="AF101" s="4">
        <v>869</v>
      </c>
      <c r="AG101" s="4">
        <v>876</v>
      </c>
      <c r="AH101" s="4">
        <v>76</v>
      </c>
      <c r="AI101" s="4">
        <v>17.809999999999999</v>
      </c>
      <c r="AJ101" s="4">
        <v>0.41</v>
      </c>
      <c r="AK101" s="4">
        <v>983</v>
      </c>
      <c r="AL101" s="4">
        <v>-2</v>
      </c>
      <c r="AM101" s="4">
        <v>0</v>
      </c>
      <c r="AN101" s="4">
        <v>21</v>
      </c>
      <c r="AO101" s="4">
        <v>191</v>
      </c>
      <c r="AP101" s="4">
        <v>188.9</v>
      </c>
      <c r="AQ101" s="4">
        <v>2.7</v>
      </c>
      <c r="AR101" s="4">
        <v>195</v>
      </c>
      <c r="AS101" s="4" t="s">
        <v>155</v>
      </c>
      <c r="AT101" s="4">
        <v>2</v>
      </c>
      <c r="AU101" s="5">
        <v>0.5975462962962963</v>
      </c>
      <c r="AV101" s="4">
        <v>47.164309000000003</v>
      </c>
      <c r="AW101" s="4">
        <v>-88.488587999999993</v>
      </c>
      <c r="AX101" s="4">
        <v>320.3</v>
      </c>
      <c r="AY101" s="4">
        <v>20.399999999999999</v>
      </c>
      <c r="AZ101" s="4">
        <v>12</v>
      </c>
      <c r="BA101" s="4">
        <v>11</v>
      </c>
      <c r="BB101" s="4" t="s">
        <v>435</v>
      </c>
      <c r="BC101" s="4">
        <v>1.2</v>
      </c>
      <c r="BD101" s="4">
        <v>1.1000000000000001</v>
      </c>
      <c r="BE101" s="4">
        <v>1.8</v>
      </c>
      <c r="BF101" s="4">
        <v>14.063000000000001</v>
      </c>
      <c r="BG101" s="4">
        <v>17.07</v>
      </c>
      <c r="BH101" s="4">
        <v>1.21</v>
      </c>
      <c r="BI101" s="4">
        <v>12.023</v>
      </c>
      <c r="BJ101" s="4">
        <v>2983.7159999999999</v>
      </c>
      <c r="BK101" s="4">
        <v>13.821999999999999</v>
      </c>
      <c r="BL101" s="4">
        <v>0.878</v>
      </c>
      <c r="BM101" s="4">
        <v>1.2749999999999999</v>
      </c>
      <c r="BN101" s="4">
        <v>2.153</v>
      </c>
      <c r="BO101" s="4">
        <v>0.69199999999999995</v>
      </c>
      <c r="BP101" s="4">
        <v>1.0049999999999999</v>
      </c>
      <c r="BQ101" s="4">
        <v>1.6970000000000001</v>
      </c>
      <c r="BR101" s="4">
        <v>9.6387</v>
      </c>
      <c r="BU101" s="4">
        <v>4.8540000000000001</v>
      </c>
      <c r="BW101" s="4">
        <v>661.678</v>
      </c>
      <c r="BX101" s="4">
        <v>0.226656</v>
      </c>
      <c r="BY101" s="4">
        <v>-5</v>
      </c>
      <c r="BZ101" s="4">
        <v>0.57599999999999996</v>
      </c>
      <c r="CA101" s="4">
        <v>5.5389059999999999</v>
      </c>
      <c r="CB101" s="4">
        <v>11.635199999999999</v>
      </c>
      <c r="CC101" s="4">
        <f t="shared" si="11"/>
        <v>1.4633789652</v>
      </c>
      <c r="CE101" s="4">
        <f t="shared" si="12"/>
        <v>12345.31227365791</v>
      </c>
      <c r="CF101" s="4">
        <f t="shared" si="12"/>
        <v>57.189392772803991</v>
      </c>
      <c r="CG101" s="4">
        <f t="shared" si="13"/>
        <v>7.0214440410539991</v>
      </c>
      <c r="CH101" s="4">
        <f t="shared" si="13"/>
        <v>39.880726386863394</v>
      </c>
    </row>
    <row r="102" spans="1:86">
      <c r="A102" s="2">
        <v>42439</v>
      </c>
      <c r="B102" s="29">
        <v>0.38965137731481486</v>
      </c>
      <c r="C102" s="4">
        <v>13.510999999999999</v>
      </c>
      <c r="D102" s="4">
        <v>0.1918</v>
      </c>
      <c r="E102" s="4" t="s">
        <v>155</v>
      </c>
      <c r="F102" s="4">
        <v>1917.5188599999999</v>
      </c>
      <c r="G102" s="4">
        <v>44.2</v>
      </c>
      <c r="H102" s="4">
        <v>49.5</v>
      </c>
      <c r="I102" s="4">
        <v>1196.2</v>
      </c>
      <c r="K102" s="4">
        <v>3.8</v>
      </c>
      <c r="L102" s="4">
        <v>107</v>
      </c>
      <c r="M102" s="4">
        <v>0.88070000000000004</v>
      </c>
      <c r="N102" s="4">
        <v>11.8987</v>
      </c>
      <c r="O102" s="4">
        <v>0.16889999999999999</v>
      </c>
      <c r="P102" s="4">
        <v>38.889299999999999</v>
      </c>
      <c r="Q102" s="4">
        <v>43.593200000000003</v>
      </c>
      <c r="R102" s="4">
        <v>82.5</v>
      </c>
      <c r="S102" s="4">
        <v>30.650300000000001</v>
      </c>
      <c r="T102" s="4">
        <v>34.357700000000001</v>
      </c>
      <c r="U102" s="4">
        <v>65</v>
      </c>
      <c r="V102" s="4">
        <v>1196.1549</v>
      </c>
      <c r="Y102" s="4">
        <v>94.262</v>
      </c>
      <c r="Z102" s="4">
        <v>0</v>
      </c>
      <c r="AA102" s="4">
        <v>3.3466</v>
      </c>
      <c r="AB102" s="4" t="s">
        <v>384</v>
      </c>
      <c r="AC102" s="4">
        <v>0</v>
      </c>
      <c r="AD102" s="4">
        <v>11.8</v>
      </c>
      <c r="AE102" s="4">
        <v>842</v>
      </c>
      <c r="AF102" s="4">
        <v>871</v>
      </c>
      <c r="AG102" s="4">
        <v>875</v>
      </c>
      <c r="AH102" s="4">
        <v>76</v>
      </c>
      <c r="AI102" s="4">
        <v>17.809999999999999</v>
      </c>
      <c r="AJ102" s="4">
        <v>0.41</v>
      </c>
      <c r="AK102" s="4">
        <v>983</v>
      </c>
      <c r="AL102" s="4">
        <v>-2</v>
      </c>
      <c r="AM102" s="4">
        <v>0</v>
      </c>
      <c r="AN102" s="4">
        <v>21</v>
      </c>
      <c r="AO102" s="4">
        <v>191</v>
      </c>
      <c r="AP102" s="4">
        <v>189</v>
      </c>
      <c r="AQ102" s="4">
        <v>2.4</v>
      </c>
      <c r="AR102" s="4">
        <v>195</v>
      </c>
      <c r="AS102" s="4" t="s">
        <v>155</v>
      </c>
      <c r="AT102" s="4">
        <v>2</v>
      </c>
      <c r="AU102" s="5">
        <v>0.59755787037037034</v>
      </c>
      <c r="AV102" s="4">
        <v>47.164318000000002</v>
      </c>
      <c r="AW102" s="4">
        <v>-88.488705999999993</v>
      </c>
      <c r="AX102" s="4">
        <v>320.60000000000002</v>
      </c>
      <c r="AY102" s="4">
        <v>19.8</v>
      </c>
      <c r="AZ102" s="4">
        <v>12</v>
      </c>
      <c r="BA102" s="4">
        <v>11</v>
      </c>
      <c r="BB102" s="4" t="s">
        <v>435</v>
      </c>
      <c r="BC102" s="4">
        <v>1.2302999999999999</v>
      </c>
      <c r="BD102" s="4">
        <v>1.1606000000000001</v>
      </c>
      <c r="BE102" s="4">
        <v>1.8606</v>
      </c>
      <c r="BF102" s="4">
        <v>14.063000000000001</v>
      </c>
      <c r="BG102" s="4">
        <v>15.31</v>
      </c>
      <c r="BH102" s="4">
        <v>1.0900000000000001</v>
      </c>
      <c r="BI102" s="4">
        <v>13.55</v>
      </c>
      <c r="BJ102" s="4">
        <v>2961.71</v>
      </c>
      <c r="BK102" s="4">
        <v>26.753</v>
      </c>
      <c r="BL102" s="4">
        <v>1.014</v>
      </c>
      <c r="BM102" s="4">
        <v>1.1359999999999999</v>
      </c>
      <c r="BN102" s="4">
        <v>2.15</v>
      </c>
      <c r="BO102" s="4">
        <v>0.79900000000000004</v>
      </c>
      <c r="BP102" s="4">
        <v>0.89600000000000002</v>
      </c>
      <c r="BQ102" s="4">
        <v>1.6950000000000001</v>
      </c>
      <c r="BR102" s="4">
        <v>9.8452000000000002</v>
      </c>
      <c r="BU102" s="4">
        <v>4.6550000000000002</v>
      </c>
      <c r="BW102" s="4">
        <v>605.67200000000003</v>
      </c>
      <c r="BX102" s="4">
        <v>0.29580000000000001</v>
      </c>
      <c r="BY102" s="4">
        <v>-5</v>
      </c>
      <c r="BZ102" s="4">
        <v>0.57509600000000005</v>
      </c>
      <c r="CA102" s="4">
        <v>7.228612</v>
      </c>
      <c r="CB102" s="4">
        <v>11.616939</v>
      </c>
      <c r="CC102" s="4">
        <f t="shared" si="11"/>
        <v>1.9097992903999998</v>
      </c>
      <c r="CE102" s="4">
        <f t="shared" si="12"/>
        <v>15992.562177550441</v>
      </c>
      <c r="CF102" s="4">
        <f t="shared" si="12"/>
        <v>144.46013145649201</v>
      </c>
      <c r="CG102" s="4">
        <f t="shared" si="13"/>
        <v>9.1526155129799989</v>
      </c>
      <c r="CH102" s="4">
        <f t="shared" si="13"/>
        <v>53.161846754212803</v>
      </c>
    </row>
    <row r="103" spans="1:86">
      <c r="A103" s="2">
        <v>42439</v>
      </c>
      <c r="B103" s="29">
        <v>0.3896629513888889</v>
      </c>
      <c r="C103" s="4">
        <v>13.897</v>
      </c>
      <c r="D103" s="4">
        <v>0.54479999999999995</v>
      </c>
      <c r="E103" s="4" t="s">
        <v>155</v>
      </c>
      <c r="F103" s="4">
        <v>5447.6884</v>
      </c>
      <c r="G103" s="4">
        <v>62.8</v>
      </c>
      <c r="H103" s="4">
        <v>47.5</v>
      </c>
      <c r="I103" s="4">
        <v>1270.0999999999999</v>
      </c>
      <c r="K103" s="4">
        <v>3.35</v>
      </c>
      <c r="L103" s="4">
        <v>113</v>
      </c>
      <c r="M103" s="4">
        <v>0.87450000000000006</v>
      </c>
      <c r="N103" s="4">
        <v>12.1531</v>
      </c>
      <c r="O103" s="4">
        <v>0.47639999999999999</v>
      </c>
      <c r="P103" s="4">
        <v>54.879600000000003</v>
      </c>
      <c r="Q103" s="4">
        <v>41.540700000000001</v>
      </c>
      <c r="R103" s="4">
        <v>96.4</v>
      </c>
      <c r="S103" s="4">
        <v>43.253</v>
      </c>
      <c r="T103" s="4">
        <v>32.74</v>
      </c>
      <c r="U103" s="4">
        <v>76</v>
      </c>
      <c r="V103" s="4">
        <v>1270.1113</v>
      </c>
      <c r="Y103" s="4">
        <v>99.09</v>
      </c>
      <c r="Z103" s="4">
        <v>0</v>
      </c>
      <c r="AA103" s="4">
        <v>2.9291999999999998</v>
      </c>
      <c r="AB103" s="4" t="s">
        <v>384</v>
      </c>
      <c r="AC103" s="4">
        <v>0</v>
      </c>
      <c r="AD103" s="4">
        <v>11.9</v>
      </c>
      <c r="AE103" s="4">
        <v>841</v>
      </c>
      <c r="AF103" s="4">
        <v>869</v>
      </c>
      <c r="AG103" s="4">
        <v>874</v>
      </c>
      <c r="AH103" s="4">
        <v>76</v>
      </c>
      <c r="AI103" s="4">
        <v>17.809999999999999</v>
      </c>
      <c r="AJ103" s="4">
        <v>0.41</v>
      </c>
      <c r="AK103" s="4">
        <v>983</v>
      </c>
      <c r="AL103" s="4">
        <v>-2</v>
      </c>
      <c r="AM103" s="4">
        <v>0</v>
      </c>
      <c r="AN103" s="4">
        <v>21</v>
      </c>
      <c r="AO103" s="4">
        <v>191</v>
      </c>
      <c r="AP103" s="4">
        <v>189</v>
      </c>
      <c r="AQ103" s="4">
        <v>2.4</v>
      </c>
      <c r="AR103" s="4">
        <v>195</v>
      </c>
      <c r="AS103" s="4" t="s">
        <v>155</v>
      </c>
      <c r="AT103" s="4">
        <v>2</v>
      </c>
      <c r="AU103" s="5">
        <v>0.59756944444444449</v>
      </c>
      <c r="AV103" s="4">
        <v>47.164321000000001</v>
      </c>
      <c r="AW103" s="4">
        <v>-88.488823999999994</v>
      </c>
      <c r="AX103" s="4">
        <v>321</v>
      </c>
      <c r="AY103" s="4">
        <v>19.8</v>
      </c>
      <c r="AZ103" s="4">
        <v>12</v>
      </c>
      <c r="BA103" s="4">
        <v>11</v>
      </c>
      <c r="BB103" s="4" t="s">
        <v>435</v>
      </c>
      <c r="BC103" s="4">
        <v>1.3</v>
      </c>
      <c r="BD103" s="4">
        <v>1.3</v>
      </c>
      <c r="BE103" s="4">
        <v>2</v>
      </c>
      <c r="BF103" s="4">
        <v>14.063000000000001</v>
      </c>
      <c r="BG103" s="4">
        <v>14.53</v>
      </c>
      <c r="BH103" s="4">
        <v>1.03</v>
      </c>
      <c r="BI103" s="4">
        <v>14.351000000000001</v>
      </c>
      <c r="BJ103" s="4">
        <v>2889.587</v>
      </c>
      <c r="BK103" s="4">
        <v>72.093999999999994</v>
      </c>
      <c r="BL103" s="4">
        <v>1.3660000000000001</v>
      </c>
      <c r="BM103" s="4">
        <v>1.034</v>
      </c>
      <c r="BN103" s="4">
        <v>2.4009999999999998</v>
      </c>
      <c r="BO103" s="4">
        <v>1.077</v>
      </c>
      <c r="BP103" s="4">
        <v>0.81499999999999995</v>
      </c>
      <c r="BQ103" s="4">
        <v>1.8919999999999999</v>
      </c>
      <c r="BR103" s="4">
        <v>9.9859000000000009</v>
      </c>
      <c r="BU103" s="4">
        <v>4.6740000000000004</v>
      </c>
      <c r="BW103" s="4">
        <v>506.40800000000002</v>
      </c>
      <c r="BX103" s="4">
        <v>0.37531999999999999</v>
      </c>
      <c r="BY103" s="4">
        <v>-5</v>
      </c>
      <c r="BZ103" s="4">
        <v>0.577712</v>
      </c>
      <c r="CA103" s="4">
        <v>9.1718829999999993</v>
      </c>
      <c r="CB103" s="4">
        <v>11.669782</v>
      </c>
      <c r="CC103" s="4">
        <f t="shared" si="11"/>
        <v>2.4232114885999998</v>
      </c>
      <c r="CE103" s="4">
        <f t="shared" si="12"/>
        <v>19797.706550093786</v>
      </c>
      <c r="CF103" s="4">
        <f t="shared" si="12"/>
        <v>493.94458655249394</v>
      </c>
      <c r="CG103" s="4">
        <f t="shared" si="13"/>
        <v>12.962842369092</v>
      </c>
      <c r="CH103" s="4">
        <f t="shared" si="13"/>
        <v>68.417361317925895</v>
      </c>
    </row>
    <row r="104" spans="1:86">
      <c r="A104" s="2">
        <v>42439</v>
      </c>
      <c r="B104" s="29">
        <v>0.389674525462963</v>
      </c>
      <c r="C104" s="4">
        <v>13.346</v>
      </c>
      <c r="D104" s="4">
        <v>0.34410000000000002</v>
      </c>
      <c r="E104" s="4" t="s">
        <v>155</v>
      </c>
      <c r="F104" s="4">
        <v>3440.914479</v>
      </c>
      <c r="G104" s="4">
        <v>52.1</v>
      </c>
      <c r="H104" s="4">
        <v>38</v>
      </c>
      <c r="I104" s="4">
        <v>1228.4000000000001</v>
      </c>
      <c r="K104" s="4">
        <v>2.08</v>
      </c>
      <c r="L104" s="4">
        <v>108</v>
      </c>
      <c r="M104" s="4">
        <v>0.88049999999999995</v>
      </c>
      <c r="N104" s="4">
        <v>11.7517</v>
      </c>
      <c r="O104" s="4">
        <v>0.30299999999999999</v>
      </c>
      <c r="P104" s="4">
        <v>45.8461</v>
      </c>
      <c r="Q104" s="4">
        <v>33.4358</v>
      </c>
      <c r="R104" s="4">
        <v>79.3</v>
      </c>
      <c r="S104" s="4">
        <v>36.133299999999998</v>
      </c>
      <c r="T104" s="4">
        <v>26.3522</v>
      </c>
      <c r="U104" s="4">
        <v>62.5</v>
      </c>
      <c r="V104" s="4">
        <v>1228.413</v>
      </c>
      <c r="Y104" s="4">
        <v>95.257000000000005</v>
      </c>
      <c r="Z104" s="4">
        <v>0</v>
      </c>
      <c r="AA104" s="4">
        <v>1.8310999999999999</v>
      </c>
      <c r="AB104" s="4" t="s">
        <v>384</v>
      </c>
      <c r="AC104" s="4">
        <v>0</v>
      </c>
      <c r="AD104" s="4">
        <v>11.8</v>
      </c>
      <c r="AE104" s="4">
        <v>841</v>
      </c>
      <c r="AF104" s="4">
        <v>869</v>
      </c>
      <c r="AG104" s="4">
        <v>874</v>
      </c>
      <c r="AH104" s="4">
        <v>76</v>
      </c>
      <c r="AI104" s="4">
        <v>17.809999999999999</v>
      </c>
      <c r="AJ104" s="4">
        <v>0.41</v>
      </c>
      <c r="AK104" s="4">
        <v>983</v>
      </c>
      <c r="AL104" s="4">
        <v>-2</v>
      </c>
      <c r="AM104" s="4">
        <v>0</v>
      </c>
      <c r="AN104" s="4">
        <v>21</v>
      </c>
      <c r="AO104" s="4">
        <v>191</v>
      </c>
      <c r="AP104" s="4">
        <v>189</v>
      </c>
      <c r="AQ104" s="4">
        <v>2.2999999999999998</v>
      </c>
      <c r="AR104" s="4">
        <v>195</v>
      </c>
      <c r="AS104" s="4" t="s">
        <v>155</v>
      </c>
      <c r="AT104" s="4">
        <v>2</v>
      </c>
      <c r="AU104" s="5">
        <v>0.59758101851851853</v>
      </c>
      <c r="AV104" s="4">
        <v>47.164324000000001</v>
      </c>
      <c r="AW104" s="4">
        <v>-88.488941999999994</v>
      </c>
      <c r="AX104" s="4">
        <v>321.10000000000002</v>
      </c>
      <c r="AY104" s="4">
        <v>19.8</v>
      </c>
      <c r="AZ104" s="4">
        <v>12</v>
      </c>
      <c r="BA104" s="4">
        <v>11</v>
      </c>
      <c r="BB104" s="4" t="s">
        <v>435</v>
      </c>
      <c r="BC104" s="4">
        <v>1.3</v>
      </c>
      <c r="BD104" s="4">
        <v>1.3</v>
      </c>
      <c r="BE104" s="4">
        <v>2</v>
      </c>
      <c r="BF104" s="4">
        <v>14.063000000000001</v>
      </c>
      <c r="BG104" s="4">
        <v>15.3</v>
      </c>
      <c r="BH104" s="4">
        <v>1.0900000000000001</v>
      </c>
      <c r="BI104" s="4">
        <v>13.566000000000001</v>
      </c>
      <c r="BJ104" s="4">
        <v>2927.44</v>
      </c>
      <c r="BK104" s="4">
        <v>48.039000000000001</v>
      </c>
      <c r="BL104" s="4">
        <v>1.196</v>
      </c>
      <c r="BM104" s="4">
        <v>0.872</v>
      </c>
      <c r="BN104" s="4">
        <v>2.0680000000000001</v>
      </c>
      <c r="BO104" s="4">
        <v>0.94299999999999995</v>
      </c>
      <c r="BP104" s="4">
        <v>0.68700000000000006</v>
      </c>
      <c r="BQ104" s="4">
        <v>1.63</v>
      </c>
      <c r="BR104" s="4">
        <v>10.1188</v>
      </c>
      <c r="BU104" s="4">
        <v>4.7080000000000002</v>
      </c>
      <c r="BW104" s="4">
        <v>331.666</v>
      </c>
      <c r="BX104" s="4">
        <v>0.32695200000000002</v>
      </c>
      <c r="BY104" s="4">
        <v>-5</v>
      </c>
      <c r="BZ104" s="4">
        <v>0.57619200000000004</v>
      </c>
      <c r="CA104" s="4">
        <v>7.9898899999999999</v>
      </c>
      <c r="CB104" s="4">
        <v>11.639078</v>
      </c>
      <c r="CC104" s="4">
        <f t="shared" si="11"/>
        <v>2.1109289379999998</v>
      </c>
      <c r="CE104" s="4">
        <f t="shared" si="12"/>
        <v>17472.2729154552</v>
      </c>
      <c r="CF104" s="4">
        <f t="shared" si="12"/>
        <v>286.71826530536998</v>
      </c>
      <c r="CG104" s="4">
        <f t="shared" si="13"/>
        <v>9.7285699629</v>
      </c>
      <c r="CH104" s="4">
        <f t="shared" si="13"/>
        <v>60.393529902204001</v>
      </c>
    </row>
    <row r="105" spans="1:86">
      <c r="A105" s="2">
        <v>42439</v>
      </c>
      <c r="B105" s="29">
        <v>0.38968609953703703</v>
      </c>
      <c r="C105" s="4">
        <v>12.845000000000001</v>
      </c>
      <c r="D105" s="4">
        <v>0.1792</v>
      </c>
      <c r="E105" s="4" t="s">
        <v>155</v>
      </c>
      <c r="F105" s="4">
        <v>1791.5430019999999</v>
      </c>
      <c r="G105" s="4">
        <v>44.8</v>
      </c>
      <c r="H105" s="4">
        <v>32.299999999999997</v>
      </c>
      <c r="I105" s="4">
        <v>1045.5</v>
      </c>
      <c r="K105" s="4">
        <v>1.18</v>
      </c>
      <c r="L105" s="4">
        <v>88</v>
      </c>
      <c r="M105" s="4">
        <v>0.88619999999999999</v>
      </c>
      <c r="N105" s="4">
        <v>11.382300000000001</v>
      </c>
      <c r="O105" s="4">
        <v>0.1588</v>
      </c>
      <c r="P105" s="4">
        <v>39.659599999999998</v>
      </c>
      <c r="Q105" s="4">
        <v>28.6631</v>
      </c>
      <c r="R105" s="4">
        <v>68.3</v>
      </c>
      <c r="S105" s="4">
        <v>31.257400000000001</v>
      </c>
      <c r="T105" s="4">
        <v>22.590599999999998</v>
      </c>
      <c r="U105" s="4">
        <v>53.8</v>
      </c>
      <c r="V105" s="4">
        <v>1045.4662000000001</v>
      </c>
      <c r="Y105" s="4">
        <v>77.974999999999994</v>
      </c>
      <c r="Z105" s="4">
        <v>0</v>
      </c>
      <c r="AA105" s="4">
        <v>1.0447</v>
      </c>
      <c r="AB105" s="4" t="s">
        <v>384</v>
      </c>
      <c r="AC105" s="4">
        <v>0</v>
      </c>
      <c r="AD105" s="4">
        <v>11.8</v>
      </c>
      <c r="AE105" s="4">
        <v>842</v>
      </c>
      <c r="AF105" s="4">
        <v>870</v>
      </c>
      <c r="AG105" s="4">
        <v>876</v>
      </c>
      <c r="AH105" s="4">
        <v>76</v>
      </c>
      <c r="AI105" s="4">
        <v>17.809999999999999</v>
      </c>
      <c r="AJ105" s="4">
        <v>0.41</v>
      </c>
      <c r="AK105" s="4">
        <v>983</v>
      </c>
      <c r="AL105" s="4">
        <v>-2</v>
      </c>
      <c r="AM105" s="4">
        <v>0</v>
      </c>
      <c r="AN105" s="4">
        <v>21</v>
      </c>
      <c r="AO105" s="4">
        <v>191</v>
      </c>
      <c r="AP105" s="4">
        <v>189</v>
      </c>
      <c r="AQ105" s="4">
        <v>2.5</v>
      </c>
      <c r="AR105" s="4">
        <v>195</v>
      </c>
      <c r="AS105" s="4" t="s">
        <v>155</v>
      </c>
      <c r="AT105" s="4">
        <v>2</v>
      </c>
      <c r="AU105" s="5">
        <v>0.59759259259259256</v>
      </c>
      <c r="AV105" s="4">
        <v>47.164316999999997</v>
      </c>
      <c r="AW105" s="4">
        <v>-88.489063000000002</v>
      </c>
      <c r="AX105" s="4">
        <v>321.2</v>
      </c>
      <c r="AY105" s="4">
        <v>20.7</v>
      </c>
      <c r="AZ105" s="4">
        <v>12</v>
      </c>
      <c r="BA105" s="4">
        <v>11</v>
      </c>
      <c r="BB105" s="4" t="s">
        <v>435</v>
      </c>
      <c r="BC105" s="4">
        <v>1.3</v>
      </c>
      <c r="BD105" s="4">
        <v>1.3303</v>
      </c>
      <c r="BE105" s="4">
        <v>2</v>
      </c>
      <c r="BF105" s="4">
        <v>14.063000000000001</v>
      </c>
      <c r="BG105" s="4">
        <v>16.07</v>
      </c>
      <c r="BH105" s="4">
        <v>1.1399999999999999</v>
      </c>
      <c r="BI105" s="4">
        <v>12.847</v>
      </c>
      <c r="BJ105" s="4">
        <v>2965.3809999999999</v>
      </c>
      <c r="BK105" s="4">
        <v>26.324999999999999</v>
      </c>
      <c r="BL105" s="4">
        <v>1.0820000000000001</v>
      </c>
      <c r="BM105" s="4">
        <v>0.78200000000000003</v>
      </c>
      <c r="BN105" s="4">
        <v>1.8640000000000001</v>
      </c>
      <c r="BO105" s="4">
        <v>0.85299999999999998</v>
      </c>
      <c r="BP105" s="4">
        <v>0.61599999999999999</v>
      </c>
      <c r="BQ105" s="4">
        <v>1.4690000000000001</v>
      </c>
      <c r="BR105" s="4">
        <v>9.0065000000000008</v>
      </c>
      <c r="BU105" s="4">
        <v>4.03</v>
      </c>
      <c r="BW105" s="4">
        <v>197.89099999999999</v>
      </c>
      <c r="BX105" s="4">
        <v>0.26856799999999997</v>
      </c>
      <c r="BY105" s="4">
        <v>-5</v>
      </c>
      <c r="BZ105" s="4">
        <v>0.57599999999999996</v>
      </c>
      <c r="CA105" s="4">
        <v>6.5631300000000001</v>
      </c>
      <c r="CB105" s="4">
        <v>11.635199999999999</v>
      </c>
      <c r="CC105" s="4">
        <f t="shared" si="11"/>
        <v>1.7339789459999999</v>
      </c>
      <c r="CE105" s="4">
        <f t="shared" si="12"/>
        <v>14538.249208889911</v>
      </c>
      <c r="CF105" s="4">
        <f t="shared" si="12"/>
        <v>129.06247474575</v>
      </c>
      <c r="CG105" s="4">
        <f t="shared" si="13"/>
        <v>7.2020047635900006</v>
      </c>
      <c r="CH105" s="4">
        <f t="shared" si="13"/>
        <v>44.155790267715005</v>
      </c>
    </row>
    <row r="106" spans="1:86">
      <c r="A106" s="2">
        <v>42439</v>
      </c>
      <c r="B106" s="29">
        <v>0.38969767361111113</v>
      </c>
      <c r="C106" s="4">
        <v>12.933</v>
      </c>
      <c r="D106" s="4">
        <v>0.1065</v>
      </c>
      <c r="E106" s="4" t="s">
        <v>155</v>
      </c>
      <c r="F106" s="4">
        <v>1064.53214</v>
      </c>
      <c r="G106" s="4">
        <v>44.6</v>
      </c>
      <c r="H106" s="4">
        <v>39.6</v>
      </c>
      <c r="I106" s="4">
        <v>977.8</v>
      </c>
      <c r="K106" s="4">
        <v>1.5</v>
      </c>
      <c r="L106" s="4">
        <v>88</v>
      </c>
      <c r="M106" s="4">
        <v>0.88619999999999999</v>
      </c>
      <c r="N106" s="4">
        <v>11.461600000000001</v>
      </c>
      <c r="O106" s="4">
        <v>9.4299999999999995E-2</v>
      </c>
      <c r="P106" s="4">
        <v>39.526000000000003</v>
      </c>
      <c r="Q106" s="4">
        <v>35.094799999999999</v>
      </c>
      <c r="R106" s="4">
        <v>74.599999999999994</v>
      </c>
      <c r="S106" s="4">
        <v>31.152100000000001</v>
      </c>
      <c r="T106" s="4">
        <v>27.659800000000001</v>
      </c>
      <c r="U106" s="4">
        <v>58.8</v>
      </c>
      <c r="V106" s="4">
        <v>977.78470000000004</v>
      </c>
      <c r="Y106" s="4">
        <v>77.908000000000001</v>
      </c>
      <c r="Z106" s="4">
        <v>0</v>
      </c>
      <c r="AA106" s="4">
        <v>1.3309</v>
      </c>
      <c r="AB106" s="4" t="s">
        <v>384</v>
      </c>
      <c r="AC106" s="4">
        <v>0</v>
      </c>
      <c r="AD106" s="4">
        <v>11.9</v>
      </c>
      <c r="AE106" s="4">
        <v>840</v>
      </c>
      <c r="AF106" s="4">
        <v>868</v>
      </c>
      <c r="AG106" s="4">
        <v>875</v>
      </c>
      <c r="AH106" s="4">
        <v>76</v>
      </c>
      <c r="AI106" s="4">
        <v>17.809999999999999</v>
      </c>
      <c r="AJ106" s="4">
        <v>0.41</v>
      </c>
      <c r="AK106" s="4">
        <v>983</v>
      </c>
      <c r="AL106" s="4">
        <v>-2</v>
      </c>
      <c r="AM106" s="4">
        <v>0</v>
      </c>
      <c r="AN106" s="4">
        <v>21</v>
      </c>
      <c r="AO106" s="4">
        <v>191</v>
      </c>
      <c r="AP106" s="4">
        <v>189</v>
      </c>
      <c r="AQ106" s="4">
        <v>2.7</v>
      </c>
      <c r="AR106" s="4">
        <v>195</v>
      </c>
      <c r="AS106" s="4" t="s">
        <v>155</v>
      </c>
      <c r="AT106" s="4">
        <v>2</v>
      </c>
      <c r="AU106" s="5">
        <v>0.5976041666666666</v>
      </c>
      <c r="AV106" s="4">
        <v>47.164284000000002</v>
      </c>
      <c r="AW106" s="4">
        <v>-88.489196000000007</v>
      </c>
      <c r="AX106" s="4">
        <v>321.3</v>
      </c>
      <c r="AY106" s="4">
        <v>23</v>
      </c>
      <c r="AZ106" s="4">
        <v>12</v>
      </c>
      <c r="BA106" s="4">
        <v>11</v>
      </c>
      <c r="BB106" s="4" t="s">
        <v>435</v>
      </c>
      <c r="BC106" s="4">
        <v>1.3303</v>
      </c>
      <c r="BD106" s="4">
        <v>1.2787999999999999</v>
      </c>
      <c r="BE106" s="4">
        <v>2.0303</v>
      </c>
      <c r="BF106" s="4">
        <v>14.063000000000001</v>
      </c>
      <c r="BG106" s="4">
        <v>16.079999999999998</v>
      </c>
      <c r="BH106" s="4">
        <v>1.1399999999999999</v>
      </c>
      <c r="BI106" s="4">
        <v>12.837</v>
      </c>
      <c r="BJ106" s="4">
        <v>2983.9580000000001</v>
      </c>
      <c r="BK106" s="4">
        <v>15.632999999999999</v>
      </c>
      <c r="BL106" s="4">
        <v>1.0780000000000001</v>
      </c>
      <c r="BM106" s="4">
        <v>0.95699999999999996</v>
      </c>
      <c r="BN106" s="4">
        <v>2.0339999999999998</v>
      </c>
      <c r="BO106" s="4">
        <v>0.84899999999999998</v>
      </c>
      <c r="BP106" s="4">
        <v>0.754</v>
      </c>
      <c r="BQ106" s="4">
        <v>1.603</v>
      </c>
      <c r="BR106" s="4">
        <v>8.4176000000000002</v>
      </c>
      <c r="BU106" s="4">
        <v>4.024</v>
      </c>
      <c r="BW106" s="4">
        <v>251.93</v>
      </c>
      <c r="BX106" s="4">
        <v>0.23316799999999999</v>
      </c>
      <c r="BY106" s="4">
        <v>-5</v>
      </c>
      <c r="BZ106" s="4">
        <v>0.578712</v>
      </c>
      <c r="CA106" s="4">
        <v>5.6980430000000002</v>
      </c>
      <c r="CB106" s="4">
        <v>11.689982000000001</v>
      </c>
      <c r="CC106" s="4">
        <f t="shared" si="11"/>
        <v>1.5054229606</v>
      </c>
      <c r="CE106" s="4">
        <f t="shared" si="12"/>
        <v>12701.03258266292</v>
      </c>
      <c r="CF106" s="4">
        <f t="shared" si="12"/>
        <v>66.540897145592993</v>
      </c>
      <c r="CG106" s="4">
        <f t="shared" si="13"/>
        <v>6.8230703079630004</v>
      </c>
      <c r="CH106" s="4">
        <f t="shared" si="13"/>
        <v>35.828993527329601</v>
      </c>
    </row>
    <row r="107" spans="1:86">
      <c r="A107" s="2">
        <v>42439</v>
      </c>
      <c r="B107" s="29">
        <v>0.38970924768518517</v>
      </c>
      <c r="C107" s="4">
        <v>13.179</v>
      </c>
      <c r="D107" s="4">
        <v>9.1600000000000001E-2</v>
      </c>
      <c r="E107" s="4" t="s">
        <v>155</v>
      </c>
      <c r="F107" s="4">
        <v>915.99009899999999</v>
      </c>
      <c r="G107" s="4">
        <v>58.8</v>
      </c>
      <c r="H107" s="4">
        <v>43.2</v>
      </c>
      <c r="I107" s="4">
        <v>975.7</v>
      </c>
      <c r="K107" s="4">
        <v>2.11</v>
      </c>
      <c r="L107" s="4">
        <v>85</v>
      </c>
      <c r="M107" s="4">
        <v>0.88449999999999995</v>
      </c>
      <c r="N107" s="4">
        <v>11.656599999999999</v>
      </c>
      <c r="O107" s="4">
        <v>8.1000000000000003E-2</v>
      </c>
      <c r="P107" s="4">
        <v>52.035299999999999</v>
      </c>
      <c r="Q107" s="4">
        <v>38.209099999999999</v>
      </c>
      <c r="R107" s="4">
        <v>90.2</v>
      </c>
      <c r="S107" s="4">
        <v>41.011299999999999</v>
      </c>
      <c r="T107" s="4">
        <v>30.1142</v>
      </c>
      <c r="U107" s="4">
        <v>71.099999999999994</v>
      </c>
      <c r="V107" s="4">
        <v>975.74969999999996</v>
      </c>
      <c r="Y107" s="4">
        <v>74.81</v>
      </c>
      <c r="Z107" s="4">
        <v>0</v>
      </c>
      <c r="AA107" s="4">
        <v>1.8665</v>
      </c>
      <c r="AB107" s="4" t="s">
        <v>384</v>
      </c>
      <c r="AC107" s="4">
        <v>0</v>
      </c>
      <c r="AD107" s="4">
        <v>11.9</v>
      </c>
      <c r="AE107" s="4">
        <v>841</v>
      </c>
      <c r="AF107" s="4">
        <v>868</v>
      </c>
      <c r="AG107" s="4">
        <v>875</v>
      </c>
      <c r="AH107" s="4">
        <v>76</v>
      </c>
      <c r="AI107" s="4">
        <v>17.809999999999999</v>
      </c>
      <c r="AJ107" s="4">
        <v>0.41</v>
      </c>
      <c r="AK107" s="4">
        <v>983</v>
      </c>
      <c r="AL107" s="4">
        <v>-2</v>
      </c>
      <c r="AM107" s="4">
        <v>0</v>
      </c>
      <c r="AN107" s="4">
        <v>21</v>
      </c>
      <c r="AO107" s="4">
        <v>191</v>
      </c>
      <c r="AP107" s="4">
        <v>189.9</v>
      </c>
      <c r="AQ107" s="4">
        <v>2.8</v>
      </c>
      <c r="AR107" s="4">
        <v>195</v>
      </c>
      <c r="AS107" s="4" t="s">
        <v>155</v>
      </c>
      <c r="AT107" s="4">
        <v>2</v>
      </c>
      <c r="AU107" s="5">
        <v>0.59761574074074075</v>
      </c>
      <c r="AV107" s="4">
        <v>47.164237</v>
      </c>
      <c r="AW107" s="4">
        <v>-88.489327000000003</v>
      </c>
      <c r="AX107" s="4">
        <v>321.39999999999998</v>
      </c>
      <c r="AY107" s="4">
        <v>23.6</v>
      </c>
      <c r="AZ107" s="4">
        <v>12</v>
      </c>
      <c r="BA107" s="4">
        <v>11</v>
      </c>
      <c r="BB107" s="4" t="s">
        <v>435</v>
      </c>
      <c r="BC107" s="4">
        <v>1.5210790000000001</v>
      </c>
      <c r="BD107" s="4">
        <v>1</v>
      </c>
      <c r="BE107" s="4">
        <v>2.1908089999999998</v>
      </c>
      <c r="BF107" s="4">
        <v>14.063000000000001</v>
      </c>
      <c r="BG107" s="4">
        <v>15.82</v>
      </c>
      <c r="BH107" s="4">
        <v>1.1200000000000001</v>
      </c>
      <c r="BI107" s="4">
        <v>13.061999999999999</v>
      </c>
      <c r="BJ107" s="4">
        <v>2988.0369999999998</v>
      </c>
      <c r="BK107" s="4">
        <v>13.218</v>
      </c>
      <c r="BL107" s="4">
        <v>1.397</v>
      </c>
      <c r="BM107" s="4">
        <v>1.026</v>
      </c>
      <c r="BN107" s="4">
        <v>2.423</v>
      </c>
      <c r="BO107" s="4">
        <v>1.101</v>
      </c>
      <c r="BP107" s="4">
        <v>0.80800000000000005</v>
      </c>
      <c r="BQ107" s="4">
        <v>1.909</v>
      </c>
      <c r="BR107" s="4">
        <v>8.2707999999999995</v>
      </c>
      <c r="BU107" s="4">
        <v>3.8050000000000002</v>
      </c>
      <c r="BW107" s="4">
        <v>347.88200000000001</v>
      </c>
      <c r="BX107" s="4">
        <v>0.27700799999999998</v>
      </c>
      <c r="BY107" s="4">
        <v>-5</v>
      </c>
      <c r="BZ107" s="4">
        <v>0.57719200000000004</v>
      </c>
      <c r="CA107" s="4">
        <v>6.7693830000000004</v>
      </c>
      <c r="CB107" s="4">
        <v>11.659278</v>
      </c>
      <c r="CC107" s="4">
        <f t="shared" si="11"/>
        <v>1.7884709886000001</v>
      </c>
      <c r="CE107" s="4">
        <f t="shared" si="12"/>
        <v>15109.693652764738</v>
      </c>
      <c r="CF107" s="4">
        <f t="shared" si="12"/>
        <v>66.839845257018013</v>
      </c>
      <c r="CG107" s="4">
        <f t="shared" si="13"/>
        <v>9.6532958538090003</v>
      </c>
      <c r="CH107" s="4">
        <f t="shared" si="13"/>
        <v>41.823195048550801</v>
      </c>
    </row>
    <row r="108" spans="1:86">
      <c r="A108" s="2">
        <v>42439</v>
      </c>
      <c r="B108" s="29">
        <v>0.38972082175925921</v>
      </c>
      <c r="C108" s="4">
        <v>12.878</v>
      </c>
      <c r="D108" s="4">
        <v>0.11219999999999999</v>
      </c>
      <c r="E108" s="4" t="s">
        <v>155</v>
      </c>
      <c r="F108" s="4">
        <v>1122.3627289999999</v>
      </c>
      <c r="G108" s="4">
        <v>67.599999999999994</v>
      </c>
      <c r="H108" s="4">
        <v>43.4</v>
      </c>
      <c r="I108" s="4">
        <v>914.5</v>
      </c>
      <c r="K108" s="4">
        <v>2.2000000000000002</v>
      </c>
      <c r="L108" s="4">
        <v>84</v>
      </c>
      <c r="M108" s="4">
        <v>0.88680000000000003</v>
      </c>
      <c r="N108" s="4">
        <v>11.420999999999999</v>
      </c>
      <c r="O108" s="4">
        <v>9.9500000000000005E-2</v>
      </c>
      <c r="P108" s="4">
        <v>59.91</v>
      </c>
      <c r="Q108" s="4">
        <v>38.488599999999998</v>
      </c>
      <c r="R108" s="4">
        <v>98.4</v>
      </c>
      <c r="S108" s="4">
        <v>47.217599999999997</v>
      </c>
      <c r="T108" s="4">
        <v>30.334499999999998</v>
      </c>
      <c r="U108" s="4">
        <v>77.599999999999994</v>
      </c>
      <c r="V108" s="4">
        <v>914.49400000000003</v>
      </c>
      <c r="Y108" s="4">
        <v>74.400999999999996</v>
      </c>
      <c r="Z108" s="4">
        <v>0</v>
      </c>
      <c r="AA108" s="4">
        <v>1.9510000000000001</v>
      </c>
      <c r="AB108" s="4" t="s">
        <v>384</v>
      </c>
      <c r="AC108" s="4">
        <v>0</v>
      </c>
      <c r="AD108" s="4">
        <v>12</v>
      </c>
      <c r="AE108" s="4">
        <v>840</v>
      </c>
      <c r="AF108" s="4">
        <v>868</v>
      </c>
      <c r="AG108" s="4">
        <v>873</v>
      </c>
      <c r="AH108" s="4">
        <v>76</v>
      </c>
      <c r="AI108" s="4">
        <v>17.809999999999999</v>
      </c>
      <c r="AJ108" s="4">
        <v>0.41</v>
      </c>
      <c r="AK108" s="4">
        <v>983</v>
      </c>
      <c r="AL108" s="4">
        <v>-2</v>
      </c>
      <c r="AM108" s="4">
        <v>0</v>
      </c>
      <c r="AN108" s="4">
        <v>21</v>
      </c>
      <c r="AO108" s="4">
        <v>191</v>
      </c>
      <c r="AP108" s="4">
        <v>189.1</v>
      </c>
      <c r="AQ108" s="4">
        <v>3.2</v>
      </c>
      <c r="AR108" s="4">
        <v>195</v>
      </c>
      <c r="AS108" s="4" t="s">
        <v>155</v>
      </c>
      <c r="AT108" s="4">
        <v>2</v>
      </c>
      <c r="AU108" s="5">
        <v>0.59762731481481479</v>
      </c>
      <c r="AV108" s="4">
        <v>47.164185000000003</v>
      </c>
      <c r="AW108" s="4">
        <v>-88.489451000000003</v>
      </c>
      <c r="AX108" s="4">
        <v>321.3</v>
      </c>
      <c r="AY108" s="4">
        <v>23.8</v>
      </c>
      <c r="AZ108" s="4">
        <v>12</v>
      </c>
      <c r="BA108" s="4">
        <v>11</v>
      </c>
      <c r="BB108" s="4" t="s">
        <v>435</v>
      </c>
      <c r="BC108" s="4">
        <v>1.709309</v>
      </c>
      <c r="BD108" s="4">
        <v>1.03023</v>
      </c>
      <c r="BE108" s="4">
        <v>2.4302299999999999</v>
      </c>
      <c r="BF108" s="4">
        <v>14.063000000000001</v>
      </c>
      <c r="BG108" s="4">
        <v>16.14</v>
      </c>
      <c r="BH108" s="4">
        <v>1.1499999999999999</v>
      </c>
      <c r="BI108" s="4">
        <v>12.760999999999999</v>
      </c>
      <c r="BJ108" s="4">
        <v>2984.1120000000001</v>
      </c>
      <c r="BK108" s="4">
        <v>16.552</v>
      </c>
      <c r="BL108" s="4">
        <v>1.639</v>
      </c>
      <c r="BM108" s="4">
        <v>1.0529999999999999</v>
      </c>
      <c r="BN108" s="4">
        <v>2.6920000000000002</v>
      </c>
      <c r="BO108" s="4">
        <v>1.292</v>
      </c>
      <c r="BP108" s="4">
        <v>0.83</v>
      </c>
      <c r="BQ108" s="4">
        <v>2.1219999999999999</v>
      </c>
      <c r="BR108" s="4">
        <v>7.9010999999999996</v>
      </c>
      <c r="BU108" s="4">
        <v>3.8570000000000002</v>
      </c>
      <c r="BW108" s="4">
        <v>370.65800000000002</v>
      </c>
      <c r="BX108" s="4">
        <v>0.25668800000000003</v>
      </c>
      <c r="BY108" s="4">
        <v>-5</v>
      </c>
      <c r="BZ108" s="4">
        <v>0.58061600000000002</v>
      </c>
      <c r="CA108" s="4">
        <v>6.2728130000000002</v>
      </c>
      <c r="CB108" s="4">
        <v>11.728443</v>
      </c>
      <c r="CC108" s="4">
        <f t="shared" si="11"/>
        <v>1.6572771946</v>
      </c>
      <c r="CE108" s="4">
        <f t="shared" si="12"/>
        <v>13982.926080650832</v>
      </c>
      <c r="CF108" s="4">
        <f t="shared" si="12"/>
        <v>77.559217779671997</v>
      </c>
      <c r="CG108" s="4">
        <f t="shared" si="13"/>
        <v>9.9432491619419991</v>
      </c>
      <c r="CH108" s="4">
        <f t="shared" si="13"/>
        <v>37.022905727342099</v>
      </c>
    </row>
    <row r="109" spans="1:86">
      <c r="A109" s="2">
        <v>42439</v>
      </c>
      <c r="B109" s="29">
        <v>0.38973239583333336</v>
      </c>
      <c r="C109" s="4">
        <v>13.483000000000001</v>
      </c>
      <c r="D109" s="4">
        <v>0.19689999999999999</v>
      </c>
      <c r="E109" s="4" t="s">
        <v>155</v>
      </c>
      <c r="F109" s="4">
        <v>1968.8175679999999</v>
      </c>
      <c r="G109" s="4">
        <v>68.2</v>
      </c>
      <c r="H109" s="4">
        <v>43.3</v>
      </c>
      <c r="I109" s="4">
        <v>1125.2</v>
      </c>
      <c r="K109" s="4">
        <v>2.21</v>
      </c>
      <c r="L109" s="4">
        <v>97</v>
      </c>
      <c r="M109" s="4">
        <v>0.88119999999999998</v>
      </c>
      <c r="N109" s="4">
        <v>11.881399999999999</v>
      </c>
      <c r="O109" s="4">
        <v>0.17349999999999999</v>
      </c>
      <c r="P109" s="4">
        <v>60.136600000000001</v>
      </c>
      <c r="Q109" s="4">
        <v>38.155799999999999</v>
      </c>
      <c r="R109" s="4">
        <v>98.3</v>
      </c>
      <c r="S109" s="4">
        <v>47.3962</v>
      </c>
      <c r="T109" s="4">
        <v>30.072299999999998</v>
      </c>
      <c r="U109" s="4">
        <v>77.5</v>
      </c>
      <c r="V109" s="4">
        <v>1125.1916000000001</v>
      </c>
      <c r="Y109" s="4">
        <v>85.706999999999994</v>
      </c>
      <c r="Z109" s="4">
        <v>0</v>
      </c>
      <c r="AA109" s="4">
        <v>1.9476</v>
      </c>
      <c r="AB109" s="4" t="s">
        <v>384</v>
      </c>
      <c r="AC109" s="4">
        <v>0</v>
      </c>
      <c r="AD109" s="4">
        <v>11.9</v>
      </c>
      <c r="AE109" s="4">
        <v>840</v>
      </c>
      <c r="AF109" s="4">
        <v>868</v>
      </c>
      <c r="AG109" s="4">
        <v>874</v>
      </c>
      <c r="AH109" s="4">
        <v>76</v>
      </c>
      <c r="AI109" s="4">
        <v>17.809999999999999</v>
      </c>
      <c r="AJ109" s="4">
        <v>0.41</v>
      </c>
      <c r="AK109" s="4">
        <v>983</v>
      </c>
      <c r="AL109" s="4">
        <v>-2</v>
      </c>
      <c r="AM109" s="4">
        <v>0</v>
      </c>
      <c r="AN109" s="4">
        <v>21</v>
      </c>
      <c r="AO109" s="4">
        <v>191</v>
      </c>
      <c r="AP109" s="4">
        <v>189</v>
      </c>
      <c r="AQ109" s="4">
        <v>3.3</v>
      </c>
      <c r="AR109" s="4">
        <v>195</v>
      </c>
      <c r="AS109" s="4" t="s">
        <v>155</v>
      </c>
      <c r="AT109" s="4">
        <v>2</v>
      </c>
      <c r="AU109" s="5">
        <v>0.59763888888888894</v>
      </c>
      <c r="AV109" s="4">
        <v>47.164135000000002</v>
      </c>
      <c r="AW109" s="4">
        <v>-88.489576</v>
      </c>
      <c r="AX109" s="4">
        <v>321.3</v>
      </c>
      <c r="AY109" s="4">
        <v>24.1</v>
      </c>
      <c r="AZ109" s="4">
        <v>12</v>
      </c>
      <c r="BA109" s="4">
        <v>11</v>
      </c>
      <c r="BB109" s="4" t="s">
        <v>435</v>
      </c>
      <c r="BC109" s="4">
        <v>1.3788</v>
      </c>
      <c r="BD109" s="4">
        <v>1.1000000000000001</v>
      </c>
      <c r="BE109" s="4">
        <v>2.3182</v>
      </c>
      <c r="BF109" s="4">
        <v>14.063000000000001</v>
      </c>
      <c r="BG109" s="4">
        <v>15.34</v>
      </c>
      <c r="BH109" s="4">
        <v>1.0900000000000001</v>
      </c>
      <c r="BI109" s="4">
        <v>13.481999999999999</v>
      </c>
      <c r="BJ109" s="4">
        <v>2962.2249999999999</v>
      </c>
      <c r="BK109" s="4">
        <v>27.53</v>
      </c>
      <c r="BL109" s="4">
        <v>1.57</v>
      </c>
      <c r="BM109" s="4">
        <v>0.996</v>
      </c>
      <c r="BN109" s="4">
        <v>2.5659999999999998</v>
      </c>
      <c r="BO109" s="4">
        <v>1.2370000000000001</v>
      </c>
      <c r="BP109" s="4">
        <v>0.78500000000000003</v>
      </c>
      <c r="BQ109" s="4">
        <v>2.0230000000000001</v>
      </c>
      <c r="BR109" s="4">
        <v>9.2763000000000009</v>
      </c>
      <c r="BU109" s="4">
        <v>4.24</v>
      </c>
      <c r="BW109" s="4">
        <v>353.065</v>
      </c>
      <c r="BX109" s="4">
        <v>0.19072</v>
      </c>
      <c r="BY109" s="4">
        <v>-5</v>
      </c>
      <c r="BZ109" s="4">
        <v>0.57828800000000002</v>
      </c>
      <c r="CA109" s="4">
        <v>4.6607200000000004</v>
      </c>
      <c r="CB109" s="4">
        <v>11.681418000000001</v>
      </c>
      <c r="CC109" s="4">
        <f t="shared" si="11"/>
        <v>1.2313622240000002</v>
      </c>
      <c r="CE109" s="4">
        <f t="shared" si="12"/>
        <v>10313.157672594001</v>
      </c>
      <c r="CF109" s="4">
        <f t="shared" si="12"/>
        <v>95.847287335200008</v>
      </c>
      <c r="CG109" s="4">
        <f t="shared" si="13"/>
        <v>7.0431915103200007</v>
      </c>
      <c r="CH109" s="4">
        <f t="shared" si="13"/>
        <v>32.295974991192004</v>
      </c>
    </row>
    <row r="110" spans="1:86">
      <c r="A110" s="2">
        <v>42439</v>
      </c>
      <c r="B110" s="29">
        <v>0.38974396990740739</v>
      </c>
      <c r="C110" s="4">
        <v>13.861000000000001</v>
      </c>
      <c r="D110" s="4">
        <v>0.72140000000000004</v>
      </c>
      <c r="E110" s="4" t="s">
        <v>155</v>
      </c>
      <c r="F110" s="4">
        <v>7213.75</v>
      </c>
      <c r="G110" s="4">
        <v>81.3</v>
      </c>
      <c r="H110" s="4">
        <v>43.3</v>
      </c>
      <c r="I110" s="4">
        <v>1488.4</v>
      </c>
      <c r="K110" s="4">
        <v>2.2999999999999998</v>
      </c>
      <c r="L110" s="4">
        <v>120</v>
      </c>
      <c r="M110" s="4">
        <v>0.87329999999999997</v>
      </c>
      <c r="N110" s="4">
        <v>12.1046</v>
      </c>
      <c r="O110" s="4">
        <v>0.62990000000000002</v>
      </c>
      <c r="P110" s="4">
        <v>71.020300000000006</v>
      </c>
      <c r="Q110" s="4">
        <v>37.773000000000003</v>
      </c>
      <c r="R110" s="4">
        <v>108.8</v>
      </c>
      <c r="S110" s="4">
        <v>55.974200000000003</v>
      </c>
      <c r="T110" s="4">
        <v>29.770499999999998</v>
      </c>
      <c r="U110" s="4">
        <v>85.7</v>
      </c>
      <c r="V110" s="4">
        <v>1488.4299000000001</v>
      </c>
      <c r="Y110" s="4">
        <v>104.809</v>
      </c>
      <c r="Z110" s="4">
        <v>0</v>
      </c>
      <c r="AA110" s="4">
        <v>2.0085000000000002</v>
      </c>
      <c r="AB110" s="4" t="s">
        <v>384</v>
      </c>
      <c r="AC110" s="4">
        <v>0</v>
      </c>
      <c r="AD110" s="4">
        <v>11.9</v>
      </c>
      <c r="AE110" s="4">
        <v>841</v>
      </c>
      <c r="AF110" s="4">
        <v>868</v>
      </c>
      <c r="AG110" s="4">
        <v>875</v>
      </c>
      <c r="AH110" s="4">
        <v>76</v>
      </c>
      <c r="AI110" s="4">
        <v>17.809999999999999</v>
      </c>
      <c r="AJ110" s="4">
        <v>0.41</v>
      </c>
      <c r="AK110" s="4">
        <v>983</v>
      </c>
      <c r="AL110" s="4">
        <v>-2</v>
      </c>
      <c r="AM110" s="4">
        <v>0</v>
      </c>
      <c r="AN110" s="4">
        <v>21</v>
      </c>
      <c r="AO110" s="4">
        <v>191.9</v>
      </c>
      <c r="AP110" s="4">
        <v>189</v>
      </c>
      <c r="AQ110" s="4">
        <v>3.1</v>
      </c>
      <c r="AR110" s="4">
        <v>195</v>
      </c>
      <c r="AS110" s="4" t="s">
        <v>155</v>
      </c>
      <c r="AT110" s="4">
        <v>2</v>
      </c>
      <c r="AU110" s="5">
        <v>0.59765046296296298</v>
      </c>
      <c r="AV110" s="4">
        <v>47.164079000000001</v>
      </c>
      <c r="AW110" s="4">
        <v>-88.489698000000004</v>
      </c>
      <c r="AX110" s="4">
        <v>321.3</v>
      </c>
      <c r="AY110" s="4">
        <v>24.3</v>
      </c>
      <c r="AZ110" s="4">
        <v>12</v>
      </c>
      <c r="BA110" s="4">
        <v>11</v>
      </c>
      <c r="BB110" s="4" t="s">
        <v>435</v>
      </c>
      <c r="BC110" s="4">
        <v>1.0697000000000001</v>
      </c>
      <c r="BD110" s="4">
        <v>1.1303000000000001</v>
      </c>
      <c r="BE110" s="4">
        <v>1.8696999999999999</v>
      </c>
      <c r="BF110" s="4">
        <v>14.063000000000001</v>
      </c>
      <c r="BG110" s="4">
        <v>14.35</v>
      </c>
      <c r="BH110" s="4">
        <v>1.02</v>
      </c>
      <c r="BI110" s="4">
        <v>14.513999999999999</v>
      </c>
      <c r="BJ110" s="4">
        <v>2849.6179999999999</v>
      </c>
      <c r="BK110" s="4">
        <v>94.388000000000005</v>
      </c>
      <c r="BL110" s="4">
        <v>1.7509999999999999</v>
      </c>
      <c r="BM110" s="4">
        <v>0.93100000000000005</v>
      </c>
      <c r="BN110" s="4">
        <v>2.6819999999999999</v>
      </c>
      <c r="BO110" s="4">
        <v>1.38</v>
      </c>
      <c r="BP110" s="4">
        <v>0.73399999999999999</v>
      </c>
      <c r="BQ110" s="4">
        <v>2.1139999999999999</v>
      </c>
      <c r="BR110" s="4">
        <v>11.5867</v>
      </c>
      <c r="BU110" s="4">
        <v>4.8949999999999996</v>
      </c>
      <c r="BW110" s="4">
        <v>343.79899999999998</v>
      </c>
      <c r="BX110" s="4">
        <v>0.291576</v>
      </c>
      <c r="BY110" s="4">
        <v>-5</v>
      </c>
      <c r="BZ110" s="4">
        <v>0.57890399999999997</v>
      </c>
      <c r="CA110" s="4">
        <v>7.1253880000000001</v>
      </c>
      <c r="CB110" s="4">
        <v>11.693861</v>
      </c>
      <c r="CC110" s="4">
        <f t="shared" si="11"/>
        <v>1.8825275096</v>
      </c>
      <c r="CE110" s="4">
        <f t="shared" si="12"/>
        <v>15167.561524632649</v>
      </c>
      <c r="CF110" s="4">
        <f t="shared" si="12"/>
        <v>502.39568854036798</v>
      </c>
      <c r="CG110" s="4">
        <f t="shared" si="13"/>
        <v>11.252113463303999</v>
      </c>
      <c r="CH110" s="4">
        <f t="shared" si="13"/>
        <v>61.672120655281198</v>
      </c>
    </row>
    <row r="111" spans="1:86">
      <c r="A111" s="2">
        <v>42439</v>
      </c>
      <c r="B111" s="29">
        <v>0.38975554398148149</v>
      </c>
      <c r="C111" s="4">
        <v>13.97</v>
      </c>
      <c r="D111" s="4">
        <v>0.86309999999999998</v>
      </c>
      <c r="E111" s="4" t="s">
        <v>155</v>
      </c>
      <c r="F111" s="4">
        <v>8631.3686909999997</v>
      </c>
      <c r="G111" s="4">
        <v>77.900000000000006</v>
      </c>
      <c r="H111" s="4">
        <v>43.2</v>
      </c>
      <c r="I111" s="4">
        <v>1610</v>
      </c>
      <c r="K111" s="4">
        <v>1.66</v>
      </c>
      <c r="L111" s="4">
        <v>122</v>
      </c>
      <c r="M111" s="4">
        <v>0.871</v>
      </c>
      <c r="N111" s="4">
        <v>12.1683</v>
      </c>
      <c r="O111" s="4">
        <v>0.75180000000000002</v>
      </c>
      <c r="P111" s="4">
        <v>67.850399999999993</v>
      </c>
      <c r="Q111" s="4">
        <v>37.588900000000002</v>
      </c>
      <c r="R111" s="4">
        <v>105.4</v>
      </c>
      <c r="S111" s="4">
        <v>53.4758</v>
      </c>
      <c r="T111" s="4">
        <v>29.625399999999999</v>
      </c>
      <c r="U111" s="4">
        <v>83.1</v>
      </c>
      <c r="V111" s="4">
        <v>1609.9899</v>
      </c>
      <c r="Y111" s="4">
        <v>106.33499999999999</v>
      </c>
      <c r="Z111" s="4">
        <v>0</v>
      </c>
      <c r="AA111" s="4">
        <v>1.4417</v>
      </c>
      <c r="AB111" s="4" t="s">
        <v>384</v>
      </c>
      <c r="AC111" s="4">
        <v>0</v>
      </c>
      <c r="AD111" s="4">
        <v>11.9</v>
      </c>
      <c r="AE111" s="4">
        <v>840</v>
      </c>
      <c r="AF111" s="4">
        <v>867</v>
      </c>
      <c r="AG111" s="4">
        <v>875</v>
      </c>
      <c r="AH111" s="4">
        <v>76</v>
      </c>
      <c r="AI111" s="4">
        <v>17.809999999999999</v>
      </c>
      <c r="AJ111" s="4">
        <v>0.41</v>
      </c>
      <c r="AK111" s="4">
        <v>983</v>
      </c>
      <c r="AL111" s="4">
        <v>-2</v>
      </c>
      <c r="AM111" s="4">
        <v>0</v>
      </c>
      <c r="AN111" s="4">
        <v>21</v>
      </c>
      <c r="AO111" s="4">
        <v>192</v>
      </c>
      <c r="AP111" s="4">
        <v>189</v>
      </c>
      <c r="AQ111" s="4">
        <v>3</v>
      </c>
      <c r="AR111" s="4">
        <v>195</v>
      </c>
      <c r="AS111" s="4" t="s">
        <v>155</v>
      </c>
      <c r="AT111" s="4">
        <v>2</v>
      </c>
      <c r="AU111" s="5">
        <v>0.59766203703703702</v>
      </c>
      <c r="AV111" s="4">
        <v>47.164019000000003</v>
      </c>
      <c r="AW111" s="4">
        <v>-88.489817000000002</v>
      </c>
      <c r="AX111" s="4">
        <v>321.39999999999998</v>
      </c>
      <c r="AY111" s="4">
        <v>24.2</v>
      </c>
      <c r="AZ111" s="4">
        <v>12</v>
      </c>
      <c r="BA111" s="4">
        <v>11</v>
      </c>
      <c r="BB111" s="4" t="s">
        <v>435</v>
      </c>
      <c r="BC111" s="4">
        <v>1</v>
      </c>
      <c r="BD111" s="4">
        <v>1.2</v>
      </c>
      <c r="BE111" s="4">
        <v>1.8</v>
      </c>
      <c r="BF111" s="4">
        <v>14.063000000000001</v>
      </c>
      <c r="BG111" s="4">
        <v>14.1</v>
      </c>
      <c r="BH111" s="4">
        <v>1</v>
      </c>
      <c r="BI111" s="4">
        <v>14.807</v>
      </c>
      <c r="BJ111" s="4">
        <v>2821.1770000000001</v>
      </c>
      <c r="BK111" s="4">
        <v>110.941</v>
      </c>
      <c r="BL111" s="4">
        <v>1.647</v>
      </c>
      <c r="BM111" s="4">
        <v>0.91300000000000003</v>
      </c>
      <c r="BN111" s="4">
        <v>2.56</v>
      </c>
      <c r="BO111" s="4">
        <v>1.298</v>
      </c>
      <c r="BP111" s="4">
        <v>0.71899999999999997</v>
      </c>
      <c r="BQ111" s="4">
        <v>2.0179999999999998</v>
      </c>
      <c r="BR111" s="4">
        <v>12.343</v>
      </c>
      <c r="BU111" s="4">
        <v>4.891</v>
      </c>
      <c r="BW111" s="4">
        <v>243.04</v>
      </c>
      <c r="BX111" s="4">
        <v>0.37080000000000002</v>
      </c>
      <c r="BY111" s="4">
        <v>-5</v>
      </c>
      <c r="BZ111" s="4">
        <v>0.57809600000000005</v>
      </c>
      <c r="CA111" s="4">
        <v>9.0614249999999998</v>
      </c>
      <c r="CB111" s="4">
        <v>11.677538999999999</v>
      </c>
      <c r="CC111" s="4">
        <f t="shared" si="11"/>
        <v>2.3940284849999998</v>
      </c>
      <c r="CE111" s="4">
        <f t="shared" si="12"/>
        <v>19096.221196527076</v>
      </c>
      <c r="CF111" s="4">
        <f t="shared" si="12"/>
        <v>750.94681254097497</v>
      </c>
      <c r="CG111" s="4">
        <f t="shared" si="13"/>
        <v>13.659608870549999</v>
      </c>
      <c r="CH111" s="4">
        <f t="shared" si="13"/>
        <v>83.548341074925006</v>
      </c>
    </row>
    <row r="112" spans="1:86">
      <c r="A112" s="2">
        <v>42439</v>
      </c>
      <c r="B112" s="29">
        <v>0.38976711805555553</v>
      </c>
      <c r="C112" s="4">
        <v>14.029</v>
      </c>
      <c r="D112" s="4">
        <v>0.68410000000000004</v>
      </c>
      <c r="E112" s="4" t="s">
        <v>155</v>
      </c>
      <c r="F112" s="4">
        <v>6841.232986</v>
      </c>
      <c r="G112" s="4">
        <v>66.099999999999994</v>
      </c>
      <c r="H112" s="4">
        <v>39.5</v>
      </c>
      <c r="I112" s="4">
        <v>1750</v>
      </c>
      <c r="K112" s="4">
        <v>0.87</v>
      </c>
      <c r="L112" s="4">
        <v>132</v>
      </c>
      <c r="M112" s="4">
        <v>0.87190000000000001</v>
      </c>
      <c r="N112" s="4">
        <v>12.231999999999999</v>
      </c>
      <c r="O112" s="4">
        <v>0.59650000000000003</v>
      </c>
      <c r="P112" s="4">
        <v>57.634300000000003</v>
      </c>
      <c r="Q112" s="4">
        <v>34.441099999999999</v>
      </c>
      <c r="R112" s="4">
        <v>92.1</v>
      </c>
      <c r="S112" s="4">
        <v>45.424100000000003</v>
      </c>
      <c r="T112" s="4">
        <v>27.144500000000001</v>
      </c>
      <c r="U112" s="4">
        <v>72.599999999999994</v>
      </c>
      <c r="V112" s="4">
        <v>1749.9929999999999</v>
      </c>
      <c r="Y112" s="4">
        <v>114.72799999999999</v>
      </c>
      <c r="Z112" s="4">
        <v>0</v>
      </c>
      <c r="AA112" s="4">
        <v>0.75890000000000002</v>
      </c>
      <c r="AB112" s="4" t="s">
        <v>384</v>
      </c>
      <c r="AC112" s="4">
        <v>0</v>
      </c>
      <c r="AD112" s="4">
        <v>11.9</v>
      </c>
      <c r="AE112" s="4">
        <v>839</v>
      </c>
      <c r="AF112" s="4">
        <v>867</v>
      </c>
      <c r="AG112" s="4">
        <v>874</v>
      </c>
      <c r="AH112" s="4">
        <v>76</v>
      </c>
      <c r="AI112" s="4">
        <v>17.809999999999999</v>
      </c>
      <c r="AJ112" s="4">
        <v>0.41</v>
      </c>
      <c r="AK112" s="4">
        <v>983</v>
      </c>
      <c r="AL112" s="4">
        <v>-2</v>
      </c>
      <c r="AM112" s="4">
        <v>0</v>
      </c>
      <c r="AN112" s="4">
        <v>21</v>
      </c>
      <c r="AO112" s="4">
        <v>191.1</v>
      </c>
      <c r="AP112" s="4">
        <v>189</v>
      </c>
      <c r="AQ112" s="4">
        <v>2.7</v>
      </c>
      <c r="AR112" s="4">
        <v>195</v>
      </c>
      <c r="AS112" s="4" t="s">
        <v>155</v>
      </c>
      <c r="AT112" s="4">
        <v>2</v>
      </c>
      <c r="AU112" s="5">
        <v>0.59767361111111106</v>
      </c>
      <c r="AV112" s="4">
        <v>47.163950999999997</v>
      </c>
      <c r="AW112" s="4">
        <v>-88.489932999999994</v>
      </c>
      <c r="AX112" s="4">
        <v>321.39999999999998</v>
      </c>
      <c r="AY112" s="4">
        <v>24.8</v>
      </c>
      <c r="AZ112" s="4">
        <v>12</v>
      </c>
      <c r="BA112" s="4">
        <v>11</v>
      </c>
      <c r="BB112" s="4" t="s">
        <v>435</v>
      </c>
      <c r="BC112" s="4">
        <v>1.0303</v>
      </c>
      <c r="BD112" s="4">
        <v>1.1394</v>
      </c>
      <c r="BE112" s="4">
        <v>1.8</v>
      </c>
      <c r="BF112" s="4">
        <v>14.063000000000001</v>
      </c>
      <c r="BG112" s="4">
        <v>14.21</v>
      </c>
      <c r="BH112" s="4">
        <v>1.01</v>
      </c>
      <c r="BI112" s="4">
        <v>14.689</v>
      </c>
      <c r="BJ112" s="4">
        <v>2852.931</v>
      </c>
      <c r="BK112" s="4">
        <v>88.549000000000007</v>
      </c>
      <c r="BL112" s="4">
        <v>1.4079999999999999</v>
      </c>
      <c r="BM112" s="4">
        <v>0.84099999999999997</v>
      </c>
      <c r="BN112" s="4">
        <v>2.2490000000000001</v>
      </c>
      <c r="BO112" s="4">
        <v>1.109</v>
      </c>
      <c r="BP112" s="4">
        <v>0.66300000000000003</v>
      </c>
      <c r="BQ112" s="4">
        <v>1.772</v>
      </c>
      <c r="BR112" s="4">
        <v>13.496600000000001</v>
      </c>
      <c r="BU112" s="4">
        <v>5.3090000000000002</v>
      </c>
      <c r="BW112" s="4">
        <v>128.69999999999999</v>
      </c>
      <c r="BX112" s="4">
        <v>0.40964</v>
      </c>
      <c r="BY112" s="4">
        <v>-5</v>
      </c>
      <c r="BZ112" s="4">
        <v>0.57619200000000004</v>
      </c>
      <c r="CA112" s="4">
        <v>10.010578000000001</v>
      </c>
      <c r="CB112" s="4">
        <v>11.639078</v>
      </c>
      <c r="CC112" s="4">
        <f t="shared" si="11"/>
        <v>2.6447947076</v>
      </c>
      <c r="CE112" s="4">
        <f t="shared" si="12"/>
        <v>21333.937763176149</v>
      </c>
      <c r="CF112" s="4">
        <f t="shared" si="12"/>
        <v>662.16072347753413</v>
      </c>
      <c r="CG112" s="4">
        <f t="shared" si="13"/>
        <v>13.250841929352001</v>
      </c>
      <c r="CH112" s="4">
        <f t="shared" si="13"/>
        <v>100.92624897499562</v>
      </c>
    </row>
    <row r="113" spans="1:86">
      <c r="A113" s="2">
        <v>42439</v>
      </c>
      <c r="B113" s="29">
        <v>0.38977869212962962</v>
      </c>
      <c r="C113" s="4">
        <v>14.242000000000001</v>
      </c>
      <c r="D113" s="4">
        <v>0.61639999999999995</v>
      </c>
      <c r="E113" s="4" t="s">
        <v>155</v>
      </c>
      <c r="F113" s="4">
        <v>6164.3581080000004</v>
      </c>
      <c r="G113" s="4">
        <v>70.8</v>
      </c>
      <c r="H113" s="4">
        <v>37.700000000000003</v>
      </c>
      <c r="I113" s="4">
        <v>1643.5</v>
      </c>
      <c r="K113" s="4">
        <v>0.49</v>
      </c>
      <c r="L113" s="4">
        <v>131</v>
      </c>
      <c r="M113" s="4">
        <v>0.87109999999999999</v>
      </c>
      <c r="N113" s="4">
        <v>12.4063</v>
      </c>
      <c r="O113" s="4">
        <v>0.53700000000000003</v>
      </c>
      <c r="P113" s="4">
        <v>61.671799999999998</v>
      </c>
      <c r="Q113" s="4">
        <v>32.811599999999999</v>
      </c>
      <c r="R113" s="4">
        <v>94.5</v>
      </c>
      <c r="S113" s="4">
        <v>48.606200000000001</v>
      </c>
      <c r="T113" s="4">
        <v>25.860299999999999</v>
      </c>
      <c r="U113" s="4">
        <v>74.5</v>
      </c>
      <c r="V113" s="4">
        <v>1643.5091</v>
      </c>
      <c r="Y113" s="4">
        <v>113.992</v>
      </c>
      <c r="Z113" s="4">
        <v>0</v>
      </c>
      <c r="AA113" s="4">
        <v>0.42670000000000002</v>
      </c>
      <c r="AB113" s="4" t="s">
        <v>384</v>
      </c>
      <c r="AC113" s="4">
        <v>0</v>
      </c>
      <c r="AD113" s="4">
        <v>12</v>
      </c>
      <c r="AE113" s="4">
        <v>838</v>
      </c>
      <c r="AF113" s="4">
        <v>867</v>
      </c>
      <c r="AG113" s="4">
        <v>872</v>
      </c>
      <c r="AH113" s="4">
        <v>76</v>
      </c>
      <c r="AI113" s="4">
        <v>17.809999999999999</v>
      </c>
      <c r="AJ113" s="4">
        <v>0.41</v>
      </c>
      <c r="AK113" s="4">
        <v>983</v>
      </c>
      <c r="AL113" s="4">
        <v>-2</v>
      </c>
      <c r="AM113" s="4">
        <v>0</v>
      </c>
      <c r="AN113" s="4">
        <v>21</v>
      </c>
      <c r="AO113" s="4">
        <v>191.9</v>
      </c>
      <c r="AP113" s="4">
        <v>189</v>
      </c>
      <c r="AQ113" s="4">
        <v>3.2</v>
      </c>
      <c r="AR113" s="4">
        <v>195</v>
      </c>
      <c r="AS113" s="4" t="s">
        <v>155</v>
      </c>
      <c r="AT113" s="4">
        <v>2</v>
      </c>
      <c r="AU113" s="5">
        <v>0.59768518518518521</v>
      </c>
      <c r="AV113" s="4">
        <v>47.163876999999999</v>
      </c>
      <c r="AW113" s="4">
        <v>-88.490065000000001</v>
      </c>
      <c r="AX113" s="4">
        <v>321.3</v>
      </c>
      <c r="AY113" s="4">
        <v>26.5</v>
      </c>
      <c r="AZ113" s="4">
        <v>12</v>
      </c>
      <c r="BA113" s="4">
        <v>11</v>
      </c>
      <c r="BB113" s="4" t="s">
        <v>435</v>
      </c>
      <c r="BC113" s="4">
        <v>1.1303000000000001</v>
      </c>
      <c r="BD113" s="4">
        <v>1</v>
      </c>
      <c r="BE113" s="4">
        <v>1.8303</v>
      </c>
      <c r="BF113" s="4">
        <v>14.063000000000001</v>
      </c>
      <c r="BG113" s="4">
        <v>14.1</v>
      </c>
      <c r="BH113" s="4">
        <v>1</v>
      </c>
      <c r="BI113" s="4">
        <v>14.792999999999999</v>
      </c>
      <c r="BJ113" s="4">
        <v>2870.5259999999998</v>
      </c>
      <c r="BK113" s="4">
        <v>79.08</v>
      </c>
      <c r="BL113" s="4">
        <v>1.494</v>
      </c>
      <c r="BM113" s="4">
        <v>0.79500000000000004</v>
      </c>
      <c r="BN113" s="4">
        <v>2.2890000000000001</v>
      </c>
      <c r="BO113" s="4">
        <v>1.1779999999999999</v>
      </c>
      <c r="BP113" s="4">
        <v>0.627</v>
      </c>
      <c r="BQ113" s="4">
        <v>1.804</v>
      </c>
      <c r="BR113" s="4">
        <v>12.574400000000001</v>
      </c>
      <c r="BU113" s="4">
        <v>5.2329999999999997</v>
      </c>
      <c r="BW113" s="4">
        <v>71.787000000000006</v>
      </c>
      <c r="BX113" s="4">
        <v>0.35604799999999998</v>
      </c>
      <c r="BY113" s="4">
        <v>-5</v>
      </c>
      <c r="BZ113" s="4">
        <v>0.578712</v>
      </c>
      <c r="CA113" s="4">
        <v>8.7009229999999995</v>
      </c>
      <c r="CB113" s="4">
        <v>11.689982000000001</v>
      </c>
      <c r="CC113" s="4">
        <f t="shared" si="11"/>
        <v>2.2987838565999996</v>
      </c>
      <c r="CE113" s="4">
        <f t="shared" si="12"/>
        <v>18657.240594537005</v>
      </c>
      <c r="CF113" s="4">
        <f t="shared" si="12"/>
        <v>513.98753615748001</v>
      </c>
      <c r="CG113" s="4">
        <f t="shared" si="13"/>
        <v>11.725259423724001</v>
      </c>
      <c r="CH113" s="4">
        <f t="shared" si="13"/>
        <v>81.7284379698864</v>
      </c>
    </row>
    <row r="114" spans="1:86">
      <c r="A114" s="2">
        <v>42439</v>
      </c>
      <c r="B114" s="29">
        <v>0.38979026620370366</v>
      </c>
      <c r="C114" s="4">
        <v>14.007999999999999</v>
      </c>
      <c r="D114" s="4">
        <v>0.85629999999999995</v>
      </c>
      <c r="E114" s="4" t="s">
        <v>155</v>
      </c>
      <c r="F114" s="4">
        <v>8562.7516780000005</v>
      </c>
      <c r="G114" s="4">
        <v>78.599999999999994</v>
      </c>
      <c r="H114" s="4">
        <v>35.700000000000003</v>
      </c>
      <c r="I114" s="4">
        <v>1543.1</v>
      </c>
      <c r="K114" s="4">
        <v>0.34</v>
      </c>
      <c r="L114" s="4">
        <v>130</v>
      </c>
      <c r="M114" s="4">
        <v>0.87090000000000001</v>
      </c>
      <c r="N114" s="4">
        <v>12.1997</v>
      </c>
      <c r="O114" s="4">
        <v>0.74570000000000003</v>
      </c>
      <c r="P114" s="4">
        <v>68.483699999999999</v>
      </c>
      <c r="Q114" s="4">
        <v>31.051300000000001</v>
      </c>
      <c r="R114" s="4">
        <v>99.5</v>
      </c>
      <c r="S114" s="4">
        <v>53.974899999999998</v>
      </c>
      <c r="T114" s="4">
        <v>24.472899999999999</v>
      </c>
      <c r="U114" s="4">
        <v>78.400000000000006</v>
      </c>
      <c r="V114" s="4">
        <v>1543.0642</v>
      </c>
      <c r="Y114" s="4">
        <v>113.16</v>
      </c>
      <c r="Z114" s="4">
        <v>0</v>
      </c>
      <c r="AA114" s="4">
        <v>0.29580000000000001</v>
      </c>
      <c r="AB114" s="4" t="s">
        <v>384</v>
      </c>
      <c r="AC114" s="4">
        <v>0</v>
      </c>
      <c r="AD114" s="4">
        <v>11.9</v>
      </c>
      <c r="AE114" s="4">
        <v>839</v>
      </c>
      <c r="AF114" s="4">
        <v>867</v>
      </c>
      <c r="AG114" s="4">
        <v>873</v>
      </c>
      <c r="AH114" s="4">
        <v>76</v>
      </c>
      <c r="AI114" s="4">
        <v>17.809999999999999</v>
      </c>
      <c r="AJ114" s="4">
        <v>0.41</v>
      </c>
      <c r="AK114" s="4">
        <v>983</v>
      </c>
      <c r="AL114" s="4">
        <v>-2</v>
      </c>
      <c r="AM114" s="4">
        <v>0</v>
      </c>
      <c r="AN114" s="4">
        <v>21</v>
      </c>
      <c r="AO114" s="4">
        <v>192</v>
      </c>
      <c r="AP114" s="4">
        <v>189</v>
      </c>
      <c r="AQ114" s="4">
        <v>3.1</v>
      </c>
      <c r="AR114" s="4">
        <v>195</v>
      </c>
      <c r="AS114" s="4" t="s">
        <v>155</v>
      </c>
      <c r="AT114" s="4">
        <v>2</v>
      </c>
      <c r="AU114" s="5">
        <v>0.59769675925925925</v>
      </c>
      <c r="AV114" s="4">
        <v>47.163815999999997</v>
      </c>
      <c r="AW114" s="4">
        <v>-88.490228999999999</v>
      </c>
      <c r="AX114" s="4">
        <v>321.3</v>
      </c>
      <c r="AY114" s="4">
        <v>29.2</v>
      </c>
      <c r="AZ114" s="4">
        <v>12</v>
      </c>
      <c r="BA114" s="4">
        <v>11</v>
      </c>
      <c r="BB114" s="4" t="s">
        <v>435</v>
      </c>
      <c r="BC114" s="4">
        <v>1.2302999999999999</v>
      </c>
      <c r="BD114" s="4">
        <v>1.0606</v>
      </c>
      <c r="BE114" s="4">
        <v>1.9605999999999999</v>
      </c>
      <c r="BF114" s="4">
        <v>14.063000000000001</v>
      </c>
      <c r="BG114" s="4">
        <v>14.08</v>
      </c>
      <c r="BH114" s="4">
        <v>1</v>
      </c>
      <c r="BI114" s="4">
        <v>14.824999999999999</v>
      </c>
      <c r="BJ114" s="4">
        <v>2824.4259999999999</v>
      </c>
      <c r="BK114" s="4">
        <v>109.884</v>
      </c>
      <c r="BL114" s="4">
        <v>1.66</v>
      </c>
      <c r="BM114" s="4">
        <v>0.753</v>
      </c>
      <c r="BN114" s="4">
        <v>2.4129999999999998</v>
      </c>
      <c r="BO114" s="4">
        <v>1.3089999999999999</v>
      </c>
      <c r="BP114" s="4">
        <v>0.59299999999999997</v>
      </c>
      <c r="BQ114" s="4">
        <v>1.9019999999999999</v>
      </c>
      <c r="BR114" s="4">
        <v>11.813000000000001</v>
      </c>
      <c r="BU114" s="4">
        <v>5.1980000000000004</v>
      </c>
      <c r="BW114" s="4">
        <v>49.789000000000001</v>
      </c>
      <c r="BX114" s="4">
        <v>0.35723199999999999</v>
      </c>
      <c r="BY114" s="4">
        <v>-5</v>
      </c>
      <c r="BZ114" s="4">
        <v>0.57719200000000004</v>
      </c>
      <c r="CA114" s="4">
        <v>8.7298570000000009</v>
      </c>
      <c r="CB114" s="4">
        <v>11.659278</v>
      </c>
      <c r="CC114" s="4">
        <f t="shared" si="11"/>
        <v>2.3064282194000003</v>
      </c>
      <c r="CE114" s="4">
        <f t="shared" si="12"/>
        <v>18418.655810050255</v>
      </c>
      <c r="CF114" s="4">
        <f t="shared" si="12"/>
        <v>716.57589012123606</v>
      </c>
      <c r="CG114" s="4">
        <f t="shared" si="13"/>
        <v>12.403328446458001</v>
      </c>
      <c r="CH114" s="4">
        <f t="shared" si="13"/>
        <v>77.034973153527019</v>
      </c>
    </row>
    <row r="115" spans="1:86">
      <c r="A115" s="2">
        <v>42439</v>
      </c>
      <c r="B115" s="29">
        <v>0.38980184027777781</v>
      </c>
      <c r="C115" s="4">
        <v>13.962999999999999</v>
      </c>
      <c r="D115" s="4">
        <v>1.0952</v>
      </c>
      <c r="E115" s="4" t="s">
        <v>155</v>
      </c>
      <c r="F115" s="4">
        <v>10951.960779999999</v>
      </c>
      <c r="G115" s="4">
        <v>47.5</v>
      </c>
      <c r="H115" s="4">
        <v>35.6</v>
      </c>
      <c r="I115" s="4">
        <v>1572.3</v>
      </c>
      <c r="K115" s="4">
        <v>0.28999999999999998</v>
      </c>
      <c r="L115" s="4">
        <v>130</v>
      </c>
      <c r="M115" s="4">
        <v>0.86919999999999997</v>
      </c>
      <c r="N115" s="4">
        <v>12.136200000000001</v>
      </c>
      <c r="O115" s="4">
        <v>0.95189999999999997</v>
      </c>
      <c r="P115" s="4">
        <v>41.287700000000001</v>
      </c>
      <c r="Q115" s="4">
        <v>30.903400000000001</v>
      </c>
      <c r="R115" s="4">
        <v>72.2</v>
      </c>
      <c r="S115" s="4">
        <v>32.540599999999998</v>
      </c>
      <c r="T115" s="4">
        <v>24.356300000000001</v>
      </c>
      <c r="U115" s="4">
        <v>56.9</v>
      </c>
      <c r="V115" s="4">
        <v>1572.2910999999999</v>
      </c>
      <c r="Y115" s="4">
        <v>112.88200000000001</v>
      </c>
      <c r="Z115" s="4">
        <v>0</v>
      </c>
      <c r="AA115" s="4">
        <v>0.24890000000000001</v>
      </c>
      <c r="AB115" s="4" t="s">
        <v>384</v>
      </c>
      <c r="AC115" s="4">
        <v>0</v>
      </c>
      <c r="AD115" s="4">
        <v>11.9</v>
      </c>
      <c r="AE115" s="4">
        <v>839</v>
      </c>
      <c r="AF115" s="4">
        <v>866</v>
      </c>
      <c r="AG115" s="4">
        <v>873</v>
      </c>
      <c r="AH115" s="4">
        <v>76</v>
      </c>
      <c r="AI115" s="4">
        <v>17.809999999999999</v>
      </c>
      <c r="AJ115" s="4">
        <v>0.41</v>
      </c>
      <c r="AK115" s="4">
        <v>983</v>
      </c>
      <c r="AL115" s="4">
        <v>-2</v>
      </c>
      <c r="AM115" s="4">
        <v>0</v>
      </c>
      <c r="AN115" s="4">
        <v>21</v>
      </c>
      <c r="AO115" s="4">
        <v>191.1</v>
      </c>
      <c r="AP115" s="4">
        <v>189</v>
      </c>
      <c r="AQ115" s="4">
        <v>3.3</v>
      </c>
      <c r="AR115" s="4">
        <v>195</v>
      </c>
      <c r="AS115" s="4" t="s">
        <v>155</v>
      </c>
      <c r="AT115" s="4">
        <v>2</v>
      </c>
      <c r="AU115" s="5">
        <v>0.5977083333333334</v>
      </c>
      <c r="AV115" s="4">
        <v>47.163764999999998</v>
      </c>
      <c r="AW115" s="4">
        <v>-88.490405999999993</v>
      </c>
      <c r="AX115" s="4">
        <v>321.10000000000002</v>
      </c>
      <c r="AY115" s="4">
        <v>31.6</v>
      </c>
      <c r="AZ115" s="4">
        <v>12</v>
      </c>
      <c r="BA115" s="4">
        <v>11</v>
      </c>
      <c r="BB115" s="4" t="s">
        <v>435</v>
      </c>
      <c r="BC115" s="4">
        <v>1.3</v>
      </c>
      <c r="BD115" s="4">
        <v>1.2302999999999999</v>
      </c>
      <c r="BE115" s="4">
        <v>2.1303000000000001</v>
      </c>
      <c r="BF115" s="4">
        <v>14.063000000000001</v>
      </c>
      <c r="BG115" s="4">
        <v>13.88</v>
      </c>
      <c r="BH115" s="4">
        <v>0.99</v>
      </c>
      <c r="BI115" s="4">
        <v>15.053000000000001</v>
      </c>
      <c r="BJ115" s="4">
        <v>2778.7359999999999</v>
      </c>
      <c r="BK115" s="4">
        <v>138.71899999999999</v>
      </c>
      <c r="BL115" s="4">
        <v>0.99</v>
      </c>
      <c r="BM115" s="4">
        <v>0.74099999999999999</v>
      </c>
      <c r="BN115" s="4">
        <v>1.7310000000000001</v>
      </c>
      <c r="BO115" s="4">
        <v>0.78</v>
      </c>
      <c r="BP115" s="4">
        <v>0.58399999999999996</v>
      </c>
      <c r="BQ115" s="4">
        <v>1.3640000000000001</v>
      </c>
      <c r="BR115" s="4">
        <v>11.904</v>
      </c>
      <c r="BU115" s="4">
        <v>5.1280000000000001</v>
      </c>
      <c r="BW115" s="4">
        <v>41.44</v>
      </c>
      <c r="BX115" s="4">
        <v>0.35438399999999998</v>
      </c>
      <c r="BY115" s="4">
        <v>-5</v>
      </c>
      <c r="BZ115" s="4">
        <v>0.57699999999999996</v>
      </c>
      <c r="CA115" s="4">
        <v>8.6602589999999999</v>
      </c>
      <c r="CB115" s="4">
        <v>11.6554</v>
      </c>
      <c r="CC115" s="4">
        <f t="shared" si="11"/>
        <v>2.2880404277999999</v>
      </c>
      <c r="CE115" s="4">
        <f t="shared" si="12"/>
        <v>17976.236369110127</v>
      </c>
      <c r="CF115" s="4">
        <f t="shared" si="12"/>
        <v>897.40282376108701</v>
      </c>
      <c r="CG115" s="4">
        <f t="shared" si="13"/>
        <v>8.8240071771720014</v>
      </c>
      <c r="CH115" s="4">
        <f t="shared" si="13"/>
        <v>77.009517182591992</v>
      </c>
    </row>
    <row r="116" spans="1:86">
      <c r="A116" s="2">
        <v>42439</v>
      </c>
      <c r="B116" s="29">
        <v>0.38981341435185185</v>
      </c>
      <c r="C116" s="4">
        <v>14.018000000000001</v>
      </c>
      <c r="D116" s="4">
        <v>0.90890000000000004</v>
      </c>
      <c r="E116" s="4" t="s">
        <v>155</v>
      </c>
      <c r="F116" s="4">
        <v>9089.2156859999996</v>
      </c>
      <c r="G116" s="4">
        <v>31.2</v>
      </c>
      <c r="H116" s="4">
        <v>35.4</v>
      </c>
      <c r="I116" s="4">
        <v>1584.1</v>
      </c>
      <c r="K116" s="4">
        <v>0.2</v>
      </c>
      <c r="L116" s="4">
        <v>130</v>
      </c>
      <c r="M116" s="4">
        <v>0.87029999999999996</v>
      </c>
      <c r="N116" s="4">
        <v>12.200699999999999</v>
      </c>
      <c r="O116" s="4">
        <v>0.79110000000000003</v>
      </c>
      <c r="P116" s="4">
        <v>27.1234</v>
      </c>
      <c r="Q116" s="4">
        <v>30.810400000000001</v>
      </c>
      <c r="R116" s="4">
        <v>57.9</v>
      </c>
      <c r="S116" s="4">
        <v>21.377099999999999</v>
      </c>
      <c r="T116" s="4">
        <v>24.283000000000001</v>
      </c>
      <c r="U116" s="4">
        <v>45.7</v>
      </c>
      <c r="V116" s="4">
        <v>1584.0839000000001</v>
      </c>
      <c r="Y116" s="4">
        <v>113.232</v>
      </c>
      <c r="Z116" s="4">
        <v>0</v>
      </c>
      <c r="AA116" s="4">
        <v>0.1741</v>
      </c>
      <c r="AB116" s="4" t="s">
        <v>384</v>
      </c>
      <c r="AC116" s="4">
        <v>0</v>
      </c>
      <c r="AD116" s="4">
        <v>11.9</v>
      </c>
      <c r="AE116" s="4">
        <v>839</v>
      </c>
      <c r="AF116" s="4">
        <v>866</v>
      </c>
      <c r="AG116" s="4">
        <v>872</v>
      </c>
      <c r="AH116" s="4">
        <v>76</v>
      </c>
      <c r="AI116" s="4">
        <v>17.809999999999999</v>
      </c>
      <c r="AJ116" s="4">
        <v>0.41</v>
      </c>
      <c r="AK116" s="4">
        <v>983</v>
      </c>
      <c r="AL116" s="4">
        <v>-2</v>
      </c>
      <c r="AM116" s="4">
        <v>0</v>
      </c>
      <c r="AN116" s="4">
        <v>21</v>
      </c>
      <c r="AO116" s="4">
        <v>191</v>
      </c>
      <c r="AP116" s="4">
        <v>189</v>
      </c>
      <c r="AQ116" s="4">
        <v>3.2</v>
      </c>
      <c r="AR116" s="4">
        <v>195</v>
      </c>
      <c r="AS116" s="4" t="s">
        <v>155</v>
      </c>
      <c r="AT116" s="4">
        <v>2</v>
      </c>
      <c r="AU116" s="5">
        <v>0.59771990740740744</v>
      </c>
      <c r="AV116" s="4">
        <v>47.163718000000003</v>
      </c>
      <c r="AW116" s="4">
        <v>-88.490585999999993</v>
      </c>
      <c r="AX116" s="4">
        <v>321.2</v>
      </c>
      <c r="AY116" s="4">
        <v>31.9</v>
      </c>
      <c r="AZ116" s="4">
        <v>12</v>
      </c>
      <c r="BA116" s="4">
        <v>11</v>
      </c>
      <c r="BB116" s="4" t="s">
        <v>435</v>
      </c>
      <c r="BC116" s="4">
        <v>1.3909</v>
      </c>
      <c r="BD116" s="4">
        <v>1.5121</v>
      </c>
      <c r="BE116" s="4">
        <v>2.3818000000000001</v>
      </c>
      <c r="BF116" s="4">
        <v>14.063000000000001</v>
      </c>
      <c r="BG116" s="4">
        <v>14.01</v>
      </c>
      <c r="BH116" s="4">
        <v>1</v>
      </c>
      <c r="BI116" s="4">
        <v>14.896000000000001</v>
      </c>
      <c r="BJ116" s="4">
        <v>2813.7840000000001</v>
      </c>
      <c r="BK116" s="4">
        <v>116.119</v>
      </c>
      <c r="BL116" s="4">
        <v>0.65500000000000003</v>
      </c>
      <c r="BM116" s="4">
        <v>0.74399999999999999</v>
      </c>
      <c r="BN116" s="4">
        <v>1.399</v>
      </c>
      <c r="BO116" s="4">
        <v>0.51600000000000001</v>
      </c>
      <c r="BP116" s="4">
        <v>0.58599999999999997</v>
      </c>
      <c r="BQ116" s="4">
        <v>1.103</v>
      </c>
      <c r="BR116" s="4">
        <v>12.080399999999999</v>
      </c>
      <c r="BU116" s="4">
        <v>5.181</v>
      </c>
      <c r="BW116" s="4">
        <v>29.19</v>
      </c>
      <c r="BX116" s="4">
        <v>0.28529599999999999</v>
      </c>
      <c r="BY116" s="4">
        <v>-5</v>
      </c>
      <c r="BZ116" s="4">
        <v>0.57699999999999996</v>
      </c>
      <c r="CA116" s="4">
        <v>6.971921</v>
      </c>
      <c r="CB116" s="4">
        <v>11.6554</v>
      </c>
      <c r="CC116" s="4">
        <f t="shared" si="11"/>
        <v>1.8419815282000001</v>
      </c>
      <c r="CE116" s="4">
        <f t="shared" si="12"/>
        <v>14654.257380020808</v>
      </c>
      <c r="CF116" s="4">
        <f t="shared" si="12"/>
        <v>604.75065346545307</v>
      </c>
      <c r="CG116" s="4">
        <f t="shared" si="13"/>
        <v>5.744451560661</v>
      </c>
      <c r="CH116" s="4">
        <f t="shared" si="13"/>
        <v>62.915025052954796</v>
      </c>
    </row>
    <row r="117" spans="1:86">
      <c r="A117" s="2">
        <v>42439</v>
      </c>
      <c r="B117" s="29">
        <v>0.38982498842592594</v>
      </c>
      <c r="C117" s="4">
        <v>14.115</v>
      </c>
      <c r="D117" s="4">
        <v>0.56559999999999999</v>
      </c>
      <c r="E117" s="4" t="s">
        <v>155</v>
      </c>
      <c r="F117" s="4">
        <v>5656.107266</v>
      </c>
      <c r="G117" s="4">
        <v>30.7</v>
      </c>
      <c r="H117" s="4">
        <v>35.4</v>
      </c>
      <c r="I117" s="4">
        <v>1519.8</v>
      </c>
      <c r="K117" s="4">
        <v>0.2</v>
      </c>
      <c r="L117" s="4">
        <v>131</v>
      </c>
      <c r="M117" s="4">
        <v>0.87270000000000003</v>
      </c>
      <c r="N117" s="4">
        <v>12.3179</v>
      </c>
      <c r="O117" s="4">
        <v>0.49359999999999998</v>
      </c>
      <c r="P117" s="4">
        <v>26.768699999999999</v>
      </c>
      <c r="Q117" s="4">
        <v>30.893999999999998</v>
      </c>
      <c r="R117" s="4">
        <v>57.7</v>
      </c>
      <c r="S117" s="4">
        <v>21.0976</v>
      </c>
      <c r="T117" s="4">
        <v>24.3489</v>
      </c>
      <c r="U117" s="4">
        <v>45.4</v>
      </c>
      <c r="V117" s="4">
        <v>1519.7666999999999</v>
      </c>
      <c r="Y117" s="4">
        <v>114.21599999999999</v>
      </c>
      <c r="Z117" s="4">
        <v>0</v>
      </c>
      <c r="AA117" s="4">
        <v>0.17449999999999999</v>
      </c>
      <c r="AB117" s="4" t="s">
        <v>384</v>
      </c>
      <c r="AC117" s="4">
        <v>0</v>
      </c>
      <c r="AD117" s="4">
        <v>11.9</v>
      </c>
      <c r="AE117" s="4">
        <v>839</v>
      </c>
      <c r="AF117" s="4">
        <v>866</v>
      </c>
      <c r="AG117" s="4">
        <v>873</v>
      </c>
      <c r="AH117" s="4">
        <v>76</v>
      </c>
      <c r="AI117" s="4">
        <v>17.809999999999999</v>
      </c>
      <c r="AJ117" s="4">
        <v>0.41</v>
      </c>
      <c r="AK117" s="4">
        <v>983</v>
      </c>
      <c r="AL117" s="4">
        <v>-2</v>
      </c>
      <c r="AM117" s="4">
        <v>0</v>
      </c>
      <c r="AN117" s="4">
        <v>21</v>
      </c>
      <c r="AO117" s="4">
        <v>191</v>
      </c>
      <c r="AP117" s="4">
        <v>189</v>
      </c>
      <c r="AQ117" s="4">
        <v>3.3</v>
      </c>
      <c r="AR117" s="4">
        <v>195</v>
      </c>
      <c r="AS117" s="4" t="s">
        <v>155</v>
      </c>
      <c r="AT117" s="4">
        <v>2</v>
      </c>
      <c r="AU117" s="5">
        <v>0.59773148148148147</v>
      </c>
      <c r="AV117" s="4">
        <v>47.163677999999997</v>
      </c>
      <c r="AW117" s="4">
        <v>-88.490775999999997</v>
      </c>
      <c r="AX117" s="4">
        <v>321.8</v>
      </c>
      <c r="AY117" s="4">
        <v>32.4</v>
      </c>
      <c r="AZ117" s="4">
        <v>12</v>
      </c>
      <c r="BA117" s="4">
        <v>11</v>
      </c>
      <c r="BB117" s="4" t="s">
        <v>435</v>
      </c>
      <c r="BC117" s="4">
        <v>1.4181999999999999</v>
      </c>
      <c r="BD117" s="4">
        <v>1.8485</v>
      </c>
      <c r="BE117" s="4">
        <v>2.4969999999999999</v>
      </c>
      <c r="BF117" s="4">
        <v>14.063000000000001</v>
      </c>
      <c r="BG117" s="4">
        <v>14.28</v>
      </c>
      <c r="BH117" s="4">
        <v>1.02</v>
      </c>
      <c r="BI117" s="4">
        <v>14.585000000000001</v>
      </c>
      <c r="BJ117" s="4">
        <v>2881.8649999999998</v>
      </c>
      <c r="BK117" s="4">
        <v>73.503</v>
      </c>
      <c r="BL117" s="4">
        <v>0.65600000000000003</v>
      </c>
      <c r="BM117" s="4">
        <v>0.75700000000000001</v>
      </c>
      <c r="BN117" s="4">
        <v>1.413</v>
      </c>
      <c r="BO117" s="4">
        <v>0.51700000000000002</v>
      </c>
      <c r="BP117" s="4">
        <v>0.59699999999999998</v>
      </c>
      <c r="BQ117" s="4">
        <v>1.113</v>
      </c>
      <c r="BR117" s="4">
        <v>11.757400000000001</v>
      </c>
      <c r="BU117" s="4">
        <v>5.3019999999999996</v>
      </c>
      <c r="BW117" s="4">
        <v>29.692</v>
      </c>
      <c r="BX117" s="4">
        <v>0.279808</v>
      </c>
      <c r="BY117" s="4">
        <v>-5</v>
      </c>
      <c r="BZ117" s="4">
        <v>0.57519200000000004</v>
      </c>
      <c r="CA117" s="4">
        <v>6.8378079999999999</v>
      </c>
      <c r="CB117" s="4">
        <v>11.618878</v>
      </c>
      <c r="CC117" s="4">
        <f t="shared" si="11"/>
        <v>1.8065488735999999</v>
      </c>
      <c r="CE117" s="4">
        <f t="shared" si="12"/>
        <v>14720.112745284237</v>
      </c>
      <c r="CF117" s="4">
        <f t="shared" si="12"/>
        <v>375.44175286372803</v>
      </c>
      <c r="CG117" s="4">
        <f t="shared" si="13"/>
        <v>5.6850287870880001</v>
      </c>
      <c r="CH117" s="4">
        <f t="shared" si="13"/>
        <v>60.054948303062403</v>
      </c>
    </row>
    <row r="118" spans="1:86">
      <c r="A118" s="2">
        <v>42439</v>
      </c>
      <c r="B118" s="29">
        <v>0.38983656249999998</v>
      </c>
      <c r="C118" s="4">
        <v>14.103</v>
      </c>
      <c r="D118" s="4">
        <v>0.68169999999999997</v>
      </c>
      <c r="E118" s="4" t="s">
        <v>155</v>
      </c>
      <c r="F118" s="4">
        <v>6817.2727269999996</v>
      </c>
      <c r="G118" s="4">
        <v>38.200000000000003</v>
      </c>
      <c r="H118" s="4">
        <v>21.5</v>
      </c>
      <c r="I118" s="4">
        <v>1523.7</v>
      </c>
      <c r="K118" s="4">
        <v>0.1</v>
      </c>
      <c r="L118" s="4">
        <v>140</v>
      </c>
      <c r="M118" s="4">
        <v>0.87180000000000002</v>
      </c>
      <c r="N118" s="4">
        <v>12.2942</v>
      </c>
      <c r="O118" s="4">
        <v>0.59430000000000005</v>
      </c>
      <c r="P118" s="4">
        <v>33.300899999999999</v>
      </c>
      <c r="Q118" s="4">
        <v>18.742699999999999</v>
      </c>
      <c r="R118" s="4">
        <v>52</v>
      </c>
      <c r="S118" s="4">
        <v>26.245899999999999</v>
      </c>
      <c r="T118" s="4">
        <v>14.7719</v>
      </c>
      <c r="U118" s="4">
        <v>41</v>
      </c>
      <c r="V118" s="4">
        <v>1523.6811</v>
      </c>
      <c r="Y118" s="4">
        <v>122.268</v>
      </c>
      <c r="Z118" s="4">
        <v>0</v>
      </c>
      <c r="AA118" s="4">
        <v>8.72E-2</v>
      </c>
      <c r="AB118" s="4" t="s">
        <v>384</v>
      </c>
      <c r="AC118" s="4">
        <v>0</v>
      </c>
      <c r="AD118" s="4">
        <v>12</v>
      </c>
      <c r="AE118" s="4">
        <v>838</v>
      </c>
      <c r="AF118" s="4">
        <v>866</v>
      </c>
      <c r="AG118" s="4">
        <v>874</v>
      </c>
      <c r="AH118" s="4">
        <v>76</v>
      </c>
      <c r="AI118" s="4">
        <v>17.809999999999999</v>
      </c>
      <c r="AJ118" s="4">
        <v>0.41</v>
      </c>
      <c r="AK118" s="4">
        <v>983</v>
      </c>
      <c r="AL118" s="4">
        <v>-2</v>
      </c>
      <c r="AM118" s="4">
        <v>0</v>
      </c>
      <c r="AN118" s="4">
        <v>21</v>
      </c>
      <c r="AO118" s="4">
        <v>191</v>
      </c>
      <c r="AP118" s="4">
        <v>189</v>
      </c>
      <c r="AQ118" s="4">
        <v>3.2</v>
      </c>
      <c r="AR118" s="4">
        <v>195</v>
      </c>
      <c r="AS118" s="4" t="s">
        <v>155</v>
      </c>
      <c r="AT118" s="4">
        <v>2</v>
      </c>
      <c r="AU118" s="5">
        <v>0.59774305555555551</v>
      </c>
      <c r="AV118" s="4">
        <v>47.163637999999999</v>
      </c>
      <c r="AW118" s="4">
        <v>-88.490960000000001</v>
      </c>
      <c r="AX118" s="4">
        <v>322.10000000000002</v>
      </c>
      <c r="AY118" s="4">
        <v>32.1</v>
      </c>
      <c r="AZ118" s="4">
        <v>12</v>
      </c>
      <c r="BA118" s="4">
        <v>11</v>
      </c>
      <c r="BB118" s="4" t="s">
        <v>435</v>
      </c>
      <c r="BC118" s="4">
        <v>1</v>
      </c>
      <c r="BD118" s="4">
        <v>1.5</v>
      </c>
      <c r="BE118" s="4">
        <v>1.8303</v>
      </c>
      <c r="BF118" s="4">
        <v>14.063000000000001</v>
      </c>
      <c r="BG118" s="4">
        <v>14.17</v>
      </c>
      <c r="BH118" s="4">
        <v>1.01</v>
      </c>
      <c r="BI118" s="4">
        <v>14.712</v>
      </c>
      <c r="BJ118" s="4">
        <v>2859.1979999999999</v>
      </c>
      <c r="BK118" s="4">
        <v>87.968000000000004</v>
      </c>
      <c r="BL118" s="4">
        <v>0.81100000000000005</v>
      </c>
      <c r="BM118" s="4">
        <v>0.45600000000000002</v>
      </c>
      <c r="BN118" s="4">
        <v>1.2669999999999999</v>
      </c>
      <c r="BO118" s="4">
        <v>0.63900000000000001</v>
      </c>
      <c r="BP118" s="4">
        <v>0.36</v>
      </c>
      <c r="BQ118" s="4">
        <v>0.999</v>
      </c>
      <c r="BR118" s="4">
        <v>11.717499999999999</v>
      </c>
      <c r="BU118" s="4">
        <v>5.6420000000000003</v>
      </c>
      <c r="BW118" s="4">
        <v>14.741</v>
      </c>
      <c r="BX118" s="4">
        <v>0.294464</v>
      </c>
      <c r="BY118" s="4">
        <v>-5</v>
      </c>
      <c r="BZ118" s="4">
        <v>0.57680799999999999</v>
      </c>
      <c r="CA118" s="4">
        <v>7.195964</v>
      </c>
      <c r="CB118" s="4">
        <v>11.651522</v>
      </c>
      <c r="CC118" s="4">
        <f t="shared" si="11"/>
        <v>1.9011736887999999</v>
      </c>
      <c r="CE118" s="4">
        <f t="shared" si="12"/>
        <v>15369.290350023382</v>
      </c>
      <c r="CF118" s="4">
        <f t="shared" si="12"/>
        <v>472.86187718054401</v>
      </c>
      <c r="CG118" s="4">
        <f t="shared" si="13"/>
        <v>5.3700097228920001</v>
      </c>
      <c r="CH118" s="4">
        <f t="shared" si="13"/>
        <v>62.986075002989992</v>
      </c>
    </row>
    <row r="119" spans="1:86">
      <c r="A119" s="2">
        <v>42439</v>
      </c>
      <c r="B119" s="29">
        <v>0.38984813657407408</v>
      </c>
      <c r="C119" s="4">
        <v>13.776999999999999</v>
      </c>
      <c r="D119" s="4">
        <v>1.1333</v>
      </c>
      <c r="E119" s="4" t="s">
        <v>155</v>
      </c>
      <c r="F119" s="4">
        <v>11333.24437</v>
      </c>
      <c r="G119" s="4">
        <v>49.1</v>
      </c>
      <c r="H119" s="4">
        <v>21.5</v>
      </c>
      <c r="I119" s="4">
        <v>1666.4</v>
      </c>
      <c r="K119" s="4">
        <v>0.1</v>
      </c>
      <c r="L119" s="4">
        <v>145</v>
      </c>
      <c r="M119" s="4">
        <v>0.87009999999999998</v>
      </c>
      <c r="N119" s="4">
        <v>11.988099999999999</v>
      </c>
      <c r="O119" s="4">
        <v>0.98619999999999997</v>
      </c>
      <c r="P119" s="4">
        <v>42.684199999999997</v>
      </c>
      <c r="Q119" s="4">
        <v>18.707999999999998</v>
      </c>
      <c r="R119" s="4">
        <v>61.4</v>
      </c>
      <c r="S119" s="4">
        <v>33.641300000000001</v>
      </c>
      <c r="T119" s="4">
        <v>14.7446</v>
      </c>
      <c r="U119" s="4">
        <v>48.4</v>
      </c>
      <c r="V119" s="4">
        <v>1666.4129</v>
      </c>
      <c r="Y119" s="4">
        <v>126.345</v>
      </c>
      <c r="Z119" s="4">
        <v>0</v>
      </c>
      <c r="AA119" s="4">
        <v>8.6999999999999994E-2</v>
      </c>
      <c r="AB119" s="4" t="s">
        <v>384</v>
      </c>
      <c r="AC119" s="4">
        <v>0</v>
      </c>
      <c r="AD119" s="4">
        <v>11.9</v>
      </c>
      <c r="AE119" s="4">
        <v>838</v>
      </c>
      <c r="AF119" s="4">
        <v>866</v>
      </c>
      <c r="AG119" s="4">
        <v>872</v>
      </c>
      <c r="AH119" s="4">
        <v>76</v>
      </c>
      <c r="AI119" s="4">
        <v>17.809999999999999</v>
      </c>
      <c r="AJ119" s="4">
        <v>0.41</v>
      </c>
      <c r="AK119" s="4">
        <v>983</v>
      </c>
      <c r="AL119" s="4">
        <v>-2</v>
      </c>
      <c r="AM119" s="4">
        <v>0</v>
      </c>
      <c r="AN119" s="4">
        <v>21</v>
      </c>
      <c r="AO119" s="4">
        <v>191</v>
      </c>
      <c r="AP119" s="4">
        <v>189</v>
      </c>
      <c r="AQ119" s="4">
        <v>3.2</v>
      </c>
      <c r="AR119" s="4">
        <v>195</v>
      </c>
      <c r="AS119" s="4" t="s">
        <v>155</v>
      </c>
      <c r="AT119" s="4">
        <v>2</v>
      </c>
      <c r="AU119" s="5">
        <v>0.59775462962962966</v>
      </c>
      <c r="AV119" s="4">
        <v>47.163601999999997</v>
      </c>
      <c r="AW119" s="4">
        <v>-88.491139000000004</v>
      </c>
      <c r="AX119" s="4">
        <v>322.5</v>
      </c>
      <c r="AY119" s="4">
        <v>31.6</v>
      </c>
      <c r="AZ119" s="4">
        <v>12</v>
      </c>
      <c r="BA119" s="4">
        <v>11</v>
      </c>
      <c r="BB119" s="4" t="s">
        <v>435</v>
      </c>
      <c r="BC119" s="4">
        <v>1.0303</v>
      </c>
      <c r="BD119" s="4">
        <v>1.3485</v>
      </c>
      <c r="BE119" s="4">
        <v>1.9</v>
      </c>
      <c r="BF119" s="4">
        <v>14.063000000000001</v>
      </c>
      <c r="BG119" s="4">
        <v>13.99</v>
      </c>
      <c r="BH119" s="4">
        <v>0.99</v>
      </c>
      <c r="BI119" s="4">
        <v>14.923999999999999</v>
      </c>
      <c r="BJ119" s="4">
        <v>2766.7069999999999</v>
      </c>
      <c r="BK119" s="4">
        <v>144.85499999999999</v>
      </c>
      <c r="BL119" s="4">
        <v>1.032</v>
      </c>
      <c r="BM119" s="4">
        <v>0.45200000000000001</v>
      </c>
      <c r="BN119" s="4">
        <v>1.484</v>
      </c>
      <c r="BO119" s="4">
        <v>0.81299999999999994</v>
      </c>
      <c r="BP119" s="4">
        <v>0.35599999999999998</v>
      </c>
      <c r="BQ119" s="4">
        <v>1.169</v>
      </c>
      <c r="BR119" s="4">
        <v>12.7172</v>
      </c>
      <c r="BU119" s="4">
        <v>5.7850000000000001</v>
      </c>
      <c r="BW119" s="4">
        <v>14.602</v>
      </c>
      <c r="BX119" s="4">
        <v>0.3412</v>
      </c>
      <c r="BY119" s="4">
        <v>-5</v>
      </c>
      <c r="BZ119" s="4">
        <v>0.57609600000000005</v>
      </c>
      <c r="CA119" s="4">
        <v>8.3380749999999999</v>
      </c>
      <c r="CB119" s="4">
        <v>11.637138999999999</v>
      </c>
      <c r="CC119" s="4">
        <f t="shared" si="11"/>
        <v>2.2029194149999998</v>
      </c>
      <c r="CE119" s="4">
        <f t="shared" si="12"/>
        <v>17232.550820361674</v>
      </c>
      <c r="CF119" s="4">
        <f t="shared" si="12"/>
        <v>902.23545503137484</v>
      </c>
      <c r="CG119" s="4">
        <f t="shared" si="13"/>
        <v>7.2811656272250005</v>
      </c>
      <c r="CH119" s="4">
        <f t="shared" si="13"/>
        <v>79.209614640330003</v>
      </c>
    </row>
    <row r="120" spans="1:86">
      <c r="A120" s="2">
        <v>42439</v>
      </c>
      <c r="B120" s="29">
        <v>0.38985971064814812</v>
      </c>
      <c r="C120" s="4">
        <v>13.693</v>
      </c>
      <c r="D120" s="4">
        <v>1.5706</v>
      </c>
      <c r="E120" s="4" t="s">
        <v>155</v>
      </c>
      <c r="F120" s="4">
        <v>15705.913619999999</v>
      </c>
      <c r="G120" s="4">
        <v>50.4</v>
      </c>
      <c r="H120" s="4">
        <v>34.299999999999997</v>
      </c>
      <c r="I120" s="4">
        <v>1750.4</v>
      </c>
      <c r="K120" s="4">
        <v>0.1</v>
      </c>
      <c r="L120" s="4">
        <v>148</v>
      </c>
      <c r="M120" s="4">
        <v>0.86699999999999999</v>
      </c>
      <c r="N120" s="4">
        <v>11.872</v>
      </c>
      <c r="O120" s="4">
        <v>1.3617999999999999</v>
      </c>
      <c r="P120" s="4">
        <v>43.7164</v>
      </c>
      <c r="Q120" s="4">
        <v>29.778500000000001</v>
      </c>
      <c r="R120" s="4">
        <v>73.5</v>
      </c>
      <c r="S120" s="4">
        <v>34.454700000000003</v>
      </c>
      <c r="T120" s="4">
        <v>23.4697</v>
      </c>
      <c r="U120" s="4">
        <v>57.9</v>
      </c>
      <c r="V120" s="4">
        <v>1750.3939</v>
      </c>
      <c r="Y120" s="4">
        <v>128.06</v>
      </c>
      <c r="Z120" s="4">
        <v>0</v>
      </c>
      <c r="AA120" s="4">
        <v>8.6699999999999999E-2</v>
      </c>
      <c r="AB120" s="4" t="s">
        <v>384</v>
      </c>
      <c r="AC120" s="4">
        <v>0</v>
      </c>
      <c r="AD120" s="4">
        <v>11.9</v>
      </c>
      <c r="AE120" s="4">
        <v>838</v>
      </c>
      <c r="AF120" s="4">
        <v>866</v>
      </c>
      <c r="AG120" s="4">
        <v>872</v>
      </c>
      <c r="AH120" s="4">
        <v>76</v>
      </c>
      <c r="AI120" s="4">
        <v>17.809999999999999</v>
      </c>
      <c r="AJ120" s="4">
        <v>0.41</v>
      </c>
      <c r="AK120" s="4">
        <v>983</v>
      </c>
      <c r="AL120" s="4">
        <v>-2</v>
      </c>
      <c r="AM120" s="4">
        <v>0</v>
      </c>
      <c r="AN120" s="4">
        <v>21</v>
      </c>
      <c r="AO120" s="4">
        <v>191.9</v>
      </c>
      <c r="AP120" s="4">
        <v>189</v>
      </c>
      <c r="AQ120" s="4">
        <v>3.7</v>
      </c>
      <c r="AR120" s="4">
        <v>195</v>
      </c>
      <c r="AS120" s="4" t="s">
        <v>155</v>
      </c>
      <c r="AT120" s="4">
        <v>2</v>
      </c>
      <c r="AU120" s="5">
        <v>0.5977662037037037</v>
      </c>
      <c r="AV120" s="4">
        <v>47.163569000000003</v>
      </c>
      <c r="AW120" s="4">
        <v>-88.491316999999995</v>
      </c>
      <c r="AX120" s="4">
        <v>322.5</v>
      </c>
      <c r="AY120" s="4">
        <v>31.2</v>
      </c>
      <c r="AZ120" s="4">
        <v>12</v>
      </c>
      <c r="BA120" s="4">
        <v>11</v>
      </c>
      <c r="BB120" s="4" t="s">
        <v>435</v>
      </c>
      <c r="BC120" s="4">
        <v>1.1000000000000001</v>
      </c>
      <c r="BD120" s="4">
        <v>1</v>
      </c>
      <c r="BE120" s="4">
        <v>1.8090999999999999</v>
      </c>
      <c r="BF120" s="4">
        <v>14.063000000000001</v>
      </c>
      <c r="BG120" s="4">
        <v>13.63</v>
      </c>
      <c r="BH120" s="4">
        <v>0.97</v>
      </c>
      <c r="BI120" s="4">
        <v>15.336</v>
      </c>
      <c r="BJ120" s="4">
        <v>2684.9929999999999</v>
      </c>
      <c r="BK120" s="4">
        <v>196.018</v>
      </c>
      <c r="BL120" s="4">
        <v>1.0349999999999999</v>
      </c>
      <c r="BM120" s="4">
        <v>0.70499999999999996</v>
      </c>
      <c r="BN120" s="4">
        <v>1.7410000000000001</v>
      </c>
      <c r="BO120" s="4">
        <v>0.81599999999999995</v>
      </c>
      <c r="BP120" s="4">
        <v>0.55600000000000005</v>
      </c>
      <c r="BQ120" s="4">
        <v>1.3720000000000001</v>
      </c>
      <c r="BR120" s="4">
        <v>13.090400000000001</v>
      </c>
      <c r="BU120" s="4">
        <v>5.7460000000000004</v>
      </c>
      <c r="BW120" s="4">
        <v>14.257999999999999</v>
      </c>
      <c r="BX120" s="4">
        <v>0.46623199999999998</v>
      </c>
      <c r="BY120" s="4">
        <v>-5</v>
      </c>
      <c r="BZ120" s="4">
        <v>0.57599999999999996</v>
      </c>
      <c r="CA120" s="4">
        <v>11.393544</v>
      </c>
      <c r="CB120" s="4">
        <v>11.635199999999999</v>
      </c>
      <c r="CC120" s="4">
        <f t="shared" si="11"/>
        <v>3.0101743247999999</v>
      </c>
      <c r="CE120" s="4">
        <f t="shared" si="12"/>
        <v>22851.914656238423</v>
      </c>
      <c r="CF120" s="4">
        <f t="shared" si="12"/>
        <v>1668.3047617206239</v>
      </c>
      <c r="CG120" s="4">
        <f t="shared" si="13"/>
        <v>11.677060948896003</v>
      </c>
      <c r="CH120" s="4">
        <f t="shared" si="13"/>
        <v>111.41209813806721</v>
      </c>
    </row>
    <row r="121" spans="1:86">
      <c r="A121" s="2">
        <v>42439</v>
      </c>
      <c r="B121" s="29">
        <v>0.38987128472222227</v>
      </c>
      <c r="C121" s="4">
        <v>13.686999999999999</v>
      </c>
      <c r="D121" s="4">
        <v>1.5274000000000001</v>
      </c>
      <c r="E121" s="4" t="s">
        <v>155</v>
      </c>
      <c r="F121" s="4">
        <v>15273.73494</v>
      </c>
      <c r="G121" s="4">
        <v>37.200000000000003</v>
      </c>
      <c r="H121" s="4">
        <v>34.4</v>
      </c>
      <c r="I121" s="4">
        <v>1755</v>
      </c>
      <c r="K121" s="4">
        <v>0.1</v>
      </c>
      <c r="L121" s="4">
        <v>150</v>
      </c>
      <c r="M121" s="4">
        <v>0.86729999999999996</v>
      </c>
      <c r="N121" s="4">
        <v>11.871600000000001</v>
      </c>
      <c r="O121" s="4">
        <v>1.3248</v>
      </c>
      <c r="P121" s="4">
        <v>32.279000000000003</v>
      </c>
      <c r="Q121" s="4">
        <v>29.875499999999999</v>
      </c>
      <c r="R121" s="4">
        <v>62.2</v>
      </c>
      <c r="S121" s="4">
        <v>25.4405</v>
      </c>
      <c r="T121" s="4">
        <v>23.546199999999999</v>
      </c>
      <c r="U121" s="4">
        <v>49</v>
      </c>
      <c r="V121" s="4">
        <v>1755.0150000000001</v>
      </c>
      <c r="Y121" s="4">
        <v>130.06800000000001</v>
      </c>
      <c r="Z121" s="4">
        <v>0</v>
      </c>
      <c r="AA121" s="4">
        <v>8.6699999999999999E-2</v>
      </c>
      <c r="AB121" s="4" t="s">
        <v>384</v>
      </c>
      <c r="AC121" s="4">
        <v>0</v>
      </c>
      <c r="AD121" s="4">
        <v>11.9</v>
      </c>
      <c r="AE121" s="4">
        <v>838</v>
      </c>
      <c r="AF121" s="4">
        <v>865</v>
      </c>
      <c r="AG121" s="4">
        <v>871</v>
      </c>
      <c r="AH121" s="4">
        <v>76</v>
      </c>
      <c r="AI121" s="4">
        <v>17.809999999999999</v>
      </c>
      <c r="AJ121" s="4">
        <v>0.41</v>
      </c>
      <c r="AK121" s="4">
        <v>983</v>
      </c>
      <c r="AL121" s="4">
        <v>-2</v>
      </c>
      <c r="AM121" s="4">
        <v>0</v>
      </c>
      <c r="AN121" s="4">
        <v>21</v>
      </c>
      <c r="AO121" s="4">
        <v>192</v>
      </c>
      <c r="AP121" s="4">
        <v>189</v>
      </c>
      <c r="AQ121" s="4">
        <v>3.4</v>
      </c>
      <c r="AR121" s="4">
        <v>195</v>
      </c>
      <c r="AS121" s="4" t="s">
        <v>155</v>
      </c>
      <c r="AT121" s="4">
        <v>2</v>
      </c>
      <c r="AU121" s="5">
        <v>0.59777777777777785</v>
      </c>
      <c r="AV121" s="4">
        <v>47.163522</v>
      </c>
      <c r="AW121" s="4">
        <v>-88.491487000000006</v>
      </c>
      <c r="AX121" s="4">
        <v>322.2</v>
      </c>
      <c r="AY121" s="4">
        <v>30.9</v>
      </c>
      <c r="AZ121" s="4">
        <v>12</v>
      </c>
      <c r="BA121" s="4">
        <v>11</v>
      </c>
      <c r="BB121" s="4" t="s">
        <v>435</v>
      </c>
      <c r="BC121" s="4">
        <v>1.1000000000000001</v>
      </c>
      <c r="BD121" s="4">
        <v>1.0606</v>
      </c>
      <c r="BE121" s="4">
        <v>1.6606000000000001</v>
      </c>
      <c r="BF121" s="4">
        <v>14.063000000000001</v>
      </c>
      <c r="BG121" s="4">
        <v>13.67</v>
      </c>
      <c r="BH121" s="4">
        <v>0.97</v>
      </c>
      <c r="BI121" s="4">
        <v>15.294</v>
      </c>
      <c r="BJ121" s="4">
        <v>2692.34</v>
      </c>
      <c r="BK121" s="4">
        <v>191.22200000000001</v>
      </c>
      <c r="BL121" s="4">
        <v>0.76700000000000002</v>
      </c>
      <c r="BM121" s="4">
        <v>0.71</v>
      </c>
      <c r="BN121" s="4">
        <v>1.476</v>
      </c>
      <c r="BO121" s="4">
        <v>0.60399999999999998</v>
      </c>
      <c r="BP121" s="4">
        <v>0.55900000000000005</v>
      </c>
      <c r="BQ121" s="4">
        <v>1.163</v>
      </c>
      <c r="BR121" s="4">
        <v>13.161300000000001</v>
      </c>
      <c r="BU121" s="4">
        <v>5.8529999999999998</v>
      </c>
      <c r="BW121" s="4">
        <v>14.303000000000001</v>
      </c>
      <c r="BX121" s="4">
        <v>0.48352000000000001</v>
      </c>
      <c r="BY121" s="4">
        <v>-5</v>
      </c>
      <c r="BZ121" s="4">
        <v>0.57599999999999996</v>
      </c>
      <c r="CA121" s="4">
        <v>11.81602</v>
      </c>
      <c r="CB121" s="4">
        <v>11.635199999999999</v>
      </c>
      <c r="CC121" s="4">
        <f t="shared" si="11"/>
        <v>3.1217924839999998</v>
      </c>
      <c r="CE121" s="4">
        <f t="shared" si="12"/>
        <v>23764.119235239603</v>
      </c>
      <c r="CF121" s="4">
        <f t="shared" si="12"/>
        <v>1687.8337834006802</v>
      </c>
      <c r="CG121" s="4">
        <f t="shared" si="13"/>
        <v>10.265297351220001</v>
      </c>
      <c r="CH121" s="4">
        <f t="shared" si="13"/>
        <v>116.16909546742201</v>
      </c>
    </row>
    <row r="122" spans="1:86">
      <c r="A122" s="2">
        <v>42439</v>
      </c>
      <c r="B122" s="29">
        <v>0.38988285879629631</v>
      </c>
      <c r="C122" s="4">
        <v>13.749000000000001</v>
      </c>
      <c r="D122" s="4">
        <v>1.3828</v>
      </c>
      <c r="E122" s="4" t="s">
        <v>155</v>
      </c>
      <c r="F122" s="4">
        <v>13827.95181</v>
      </c>
      <c r="G122" s="4">
        <v>31.2</v>
      </c>
      <c r="H122" s="4">
        <v>34.4</v>
      </c>
      <c r="I122" s="4">
        <v>1779.6</v>
      </c>
      <c r="K122" s="4">
        <v>0.1</v>
      </c>
      <c r="L122" s="4">
        <v>155</v>
      </c>
      <c r="M122" s="4">
        <v>0.86799999999999999</v>
      </c>
      <c r="N122" s="4">
        <v>11.934799999999999</v>
      </c>
      <c r="O122" s="4">
        <v>1.2002999999999999</v>
      </c>
      <c r="P122" s="4">
        <v>27.0823</v>
      </c>
      <c r="Q122" s="4">
        <v>29.8599</v>
      </c>
      <c r="R122" s="4">
        <v>56.9</v>
      </c>
      <c r="S122" s="4">
        <v>21.3447</v>
      </c>
      <c r="T122" s="4">
        <v>23.533899999999999</v>
      </c>
      <c r="U122" s="4">
        <v>44.9</v>
      </c>
      <c r="V122" s="4">
        <v>1779.6077</v>
      </c>
      <c r="Y122" s="4">
        <v>134.68</v>
      </c>
      <c r="Z122" s="4">
        <v>0</v>
      </c>
      <c r="AA122" s="4">
        <v>8.6800000000000002E-2</v>
      </c>
      <c r="AB122" s="4" t="s">
        <v>384</v>
      </c>
      <c r="AC122" s="4">
        <v>0</v>
      </c>
      <c r="AD122" s="4">
        <v>11.9</v>
      </c>
      <c r="AE122" s="4">
        <v>838</v>
      </c>
      <c r="AF122" s="4">
        <v>866</v>
      </c>
      <c r="AG122" s="4">
        <v>871</v>
      </c>
      <c r="AH122" s="4">
        <v>76</v>
      </c>
      <c r="AI122" s="4">
        <v>17.809999999999999</v>
      </c>
      <c r="AJ122" s="4">
        <v>0.41</v>
      </c>
      <c r="AK122" s="4">
        <v>983</v>
      </c>
      <c r="AL122" s="4">
        <v>-2</v>
      </c>
      <c r="AM122" s="4">
        <v>0</v>
      </c>
      <c r="AN122" s="4">
        <v>21</v>
      </c>
      <c r="AO122" s="4">
        <v>191.1</v>
      </c>
      <c r="AP122" s="4">
        <v>189</v>
      </c>
      <c r="AQ122" s="4">
        <v>3.1</v>
      </c>
      <c r="AR122" s="4">
        <v>195</v>
      </c>
      <c r="AS122" s="4" t="s">
        <v>155</v>
      </c>
      <c r="AT122" s="4">
        <v>2</v>
      </c>
      <c r="AU122" s="5">
        <v>0.59778935185185189</v>
      </c>
      <c r="AV122" s="4">
        <v>47.163443999999998</v>
      </c>
      <c r="AW122" s="4">
        <v>-88.491636</v>
      </c>
      <c r="AX122" s="4">
        <v>322.10000000000002</v>
      </c>
      <c r="AY122" s="4">
        <v>31</v>
      </c>
      <c r="AZ122" s="4">
        <v>12</v>
      </c>
      <c r="BA122" s="4">
        <v>11</v>
      </c>
      <c r="BB122" s="4" t="s">
        <v>435</v>
      </c>
      <c r="BC122" s="4">
        <v>1.1000000000000001</v>
      </c>
      <c r="BD122" s="4">
        <v>1.2302999999999999</v>
      </c>
      <c r="BE122" s="4">
        <v>1.8</v>
      </c>
      <c r="BF122" s="4">
        <v>14.063000000000001</v>
      </c>
      <c r="BG122" s="4">
        <v>13.76</v>
      </c>
      <c r="BH122" s="4">
        <v>0.98</v>
      </c>
      <c r="BI122" s="4">
        <v>15.205</v>
      </c>
      <c r="BJ122" s="4">
        <v>2718.6709999999998</v>
      </c>
      <c r="BK122" s="4">
        <v>174.023</v>
      </c>
      <c r="BL122" s="4">
        <v>0.64600000000000002</v>
      </c>
      <c r="BM122" s="4">
        <v>0.71199999999999997</v>
      </c>
      <c r="BN122" s="4">
        <v>1.3580000000000001</v>
      </c>
      <c r="BO122" s="4">
        <v>0.50900000000000001</v>
      </c>
      <c r="BP122" s="4">
        <v>0.56100000000000005</v>
      </c>
      <c r="BQ122" s="4">
        <v>1.071</v>
      </c>
      <c r="BR122" s="4">
        <v>13.4049</v>
      </c>
      <c r="BU122" s="4">
        <v>6.0869999999999997</v>
      </c>
      <c r="BW122" s="4">
        <v>14.377000000000001</v>
      </c>
      <c r="BX122" s="4">
        <v>0.352016</v>
      </c>
      <c r="BY122" s="4">
        <v>-5</v>
      </c>
      <c r="BZ122" s="4">
        <v>0.57328800000000002</v>
      </c>
      <c r="CA122" s="4">
        <v>8.6023910000000008</v>
      </c>
      <c r="CB122" s="4">
        <v>11.580418</v>
      </c>
      <c r="CC122" s="4">
        <f t="shared" si="11"/>
        <v>2.2727517022000003</v>
      </c>
      <c r="CE122" s="4">
        <f t="shared" si="12"/>
        <v>17470.141993943667</v>
      </c>
      <c r="CF122" s="4">
        <f t="shared" si="12"/>
        <v>1118.2693750777712</v>
      </c>
      <c r="CG122" s="4">
        <f t="shared" si="13"/>
        <v>6.8822310884670008</v>
      </c>
      <c r="CH122" s="4">
        <f t="shared" si="13"/>
        <v>86.139700763577295</v>
      </c>
    </row>
    <row r="123" spans="1:86">
      <c r="A123" s="2">
        <v>42439</v>
      </c>
      <c r="B123" s="29">
        <v>0.3898944328703704</v>
      </c>
      <c r="C123" s="4">
        <v>13.836</v>
      </c>
      <c r="D123" s="4">
        <v>1.2676000000000001</v>
      </c>
      <c r="E123" s="4" t="s">
        <v>155</v>
      </c>
      <c r="F123" s="4">
        <v>12675.75</v>
      </c>
      <c r="G123" s="4">
        <v>35</v>
      </c>
      <c r="H123" s="4">
        <v>34.4</v>
      </c>
      <c r="I123" s="4">
        <v>1916.4</v>
      </c>
      <c r="K123" s="4">
        <v>0.1</v>
      </c>
      <c r="L123" s="4">
        <v>167</v>
      </c>
      <c r="M123" s="4">
        <v>0.86839999999999995</v>
      </c>
      <c r="N123" s="4">
        <v>12.0145</v>
      </c>
      <c r="O123" s="4">
        <v>1.1007</v>
      </c>
      <c r="P123" s="4">
        <v>30.384699999999999</v>
      </c>
      <c r="Q123" s="4">
        <v>29.8324</v>
      </c>
      <c r="R123" s="4">
        <v>60.2</v>
      </c>
      <c r="S123" s="4">
        <v>23.947500000000002</v>
      </c>
      <c r="T123" s="4">
        <v>23.5122</v>
      </c>
      <c r="U123" s="4">
        <v>47.5</v>
      </c>
      <c r="V123" s="4">
        <v>1916.4145000000001</v>
      </c>
      <c r="Y123" s="4">
        <v>145.078</v>
      </c>
      <c r="Z123" s="4">
        <v>0</v>
      </c>
      <c r="AA123" s="4">
        <v>8.6800000000000002E-2</v>
      </c>
      <c r="AB123" s="4" t="s">
        <v>384</v>
      </c>
      <c r="AC123" s="4">
        <v>0</v>
      </c>
      <c r="AD123" s="4">
        <v>12</v>
      </c>
      <c r="AE123" s="4">
        <v>837</v>
      </c>
      <c r="AF123" s="4">
        <v>867</v>
      </c>
      <c r="AG123" s="4">
        <v>872</v>
      </c>
      <c r="AH123" s="4">
        <v>76</v>
      </c>
      <c r="AI123" s="4">
        <v>17.809999999999999</v>
      </c>
      <c r="AJ123" s="4">
        <v>0.41</v>
      </c>
      <c r="AK123" s="4">
        <v>983</v>
      </c>
      <c r="AL123" s="4">
        <v>-2</v>
      </c>
      <c r="AM123" s="4">
        <v>0</v>
      </c>
      <c r="AN123" s="4">
        <v>21</v>
      </c>
      <c r="AO123" s="4">
        <v>191.9</v>
      </c>
      <c r="AP123" s="4">
        <v>189</v>
      </c>
      <c r="AQ123" s="4">
        <v>3.5</v>
      </c>
      <c r="AR123" s="4">
        <v>195</v>
      </c>
      <c r="AS123" s="4" t="s">
        <v>155</v>
      </c>
      <c r="AT123" s="4">
        <v>2</v>
      </c>
      <c r="AU123" s="5">
        <v>0.59780092592592593</v>
      </c>
      <c r="AV123" s="4">
        <v>47.163356999999998</v>
      </c>
      <c r="AW123" s="4">
        <v>-88.491781000000003</v>
      </c>
      <c r="AX123" s="4">
        <v>321.89999999999998</v>
      </c>
      <c r="AY123" s="4">
        <v>32.4</v>
      </c>
      <c r="AZ123" s="4">
        <v>12</v>
      </c>
      <c r="BA123" s="4">
        <v>11</v>
      </c>
      <c r="BB123" s="4" t="s">
        <v>435</v>
      </c>
      <c r="BC123" s="4">
        <v>1.1302700000000001</v>
      </c>
      <c r="BD123" s="4">
        <v>1.3302700000000001</v>
      </c>
      <c r="BE123" s="4">
        <v>1.8302700000000001</v>
      </c>
      <c r="BF123" s="4">
        <v>14.063000000000001</v>
      </c>
      <c r="BG123" s="4">
        <v>13.78</v>
      </c>
      <c r="BH123" s="4">
        <v>0.98</v>
      </c>
      <c r="BI123" s="4">
        <v>15.16</v>
      </c>
      <c r="BJ123" s="4">
        <v>2738.11</v>
      </c>
      <c r="BK123" s="4">
        <v>159.66</v>
      </c>
      <c r="BL123" s="4">
        <v>0.72499999999999998</v>
      </c>
      <c r="BM123" s="4">
        <v>0.71199999999999997</v>
      </c>
      <c r="BN123" s="4">
        <v>1.4370000000000001</v>
      </c>
      <c r="BO123" s="4">
        <v>0.57199999999999995</v>
      </c>
      <c r="BP123" s="4">
        <v>0.56100000000000005</v>
      </c>
      <c r="BQ123" s="4">
        <v>1.133</v>
      </c>
      <c r="BR123" s="4">
        <v>14.4421</v>
      </c>
      <c r="BU123" s="4">
        <v>6.56</v>
      </c>
      <c r="BW123" s="4">
        <v>14.388999999999999</v>
      </c>
      <c r="BX123" s="4">
        <v>0.42930400000000002</v>
      </c>
      <c r="BY123" s="4">
        <v>-5</v>
      </c>
      <c r="BZ123" s="4">
        <v>0.57661600000000002</v>
      </c>
      <c r="CA123" s="4">
        <v>10.491116999999999</v>
      </c>
      <c r="CB123" s="4">
        <v>11.647643</v>
      </c>
      <c r="CC123" s="4">
        <f t="shared" si="11"/>
        <v>2.7717531113999998</v>
      </c>
      <c r="CE123" s="4">
        <f t="shared" si="12"/>
        <v>21458.196779545891</v>
      </c>
      <c r="CF123" s="4">
        <f t="shared" si="12"/>
        <v>1251.2337699443399</v>
      </c>
      <c r="CG123" s="4">
        <f t="shared" si="13"/>
        <v>8.8791673640669995</v>
      </c>
      <c r="CH123" s="4">
        <f t="shared" si="13"/>
        <v>113.1807793367979</v>
      </c>
    </row>
    <row r="124" spans="1:86">
      <c r="A124" s="2">
        <v>42439</v>
      </c>
      <c r="B124" s="29">
        <v>0.38990600694444444</v>
      </c>
      <c r="C124" s="4">
        <v>13.962999999999999</v>
      </c>
      <c r="D124" s="4">
        <v>0.86739999999999995</v>
      </c>
      <c r="E124" s="4" t="s">
        <v>155</v>
      </c>
      <c r="F124" s="4">
        <v>8674.090177</v>
      </c>
      <c r="G124" s="4">
        <v>45.3</v>
      </c>
      <c r="H124" s="4">
        <v>34.299999999999997</v>
      </c>
      <c r="I124" s="4">
        <v>1992.3</v>
      </c>
      <c r="K124" s="4">
        <v>0.1</v>
      </c>
      <c r="L124" s="4">
        <v>168</v>
      </c>
      <c r="M124" s="4">
        <v>0.87070000000000003</v>
      </c>
      <c r="N124" s="4">
        <v>12.1577</v>
      </c>
      <c r="O124" s="4">
        <v>0.75529999999999997</v>
      </c>
      <c r="P124" s="4">
        <v>39.444200000000002</v>
      </c>
      <c r="Q124" s="4">
        <v>29.866099999999999</v>
      </c>
      <c r="R124" s="4">
        <v>69.3</v>
      </c>
      <c r="S124" s="4">
        <v>31.087599999999998</v>
      </c>
      <c r="T124" s="4">
        <v>23.538799999999998</v>
      </c>
      <c r="U124" s="4">
        <v>54.6</v>
      </c>
      <c r="V124" s="4">
        <v>1992.2817</v>
      </c>
      <c r="Y124" s="4">
        <v>146.273</v>
      </c>
      <c r="Z124" s="4">
        <v>0</v>
      </c>
      <c r="AA124" s="4">
        <v>8.7099999999999997E-2</v>
      </c>
      <c r="AB124" s="4" t="s">
        <v>384</v>
      </c>
      <c r="AC124" s="4">
        <v>0</v>
      </c>
      <c r="AD124" s="4">
        <v>11.9</v>
      </c>
      <c r="AE124" s="4">
        <v>838</v>
      </c>
      <c r="AF124" s="4">
        <v>867</v>
      </c>
      <c r="AG124" s="4">
        <v>872</v>
      </c>
      <c r="AH124" s="4">
        <v>76</v>
      </c>
      <c r="AI124" s="4">
        <v>17.809999999999999</v>
      </c>
      <c r="AJ124" s="4">
        <v>0.41</v>
      </c>
      <c r="AK124" s="4">
        <v>983</v>
      </c>
      <c r="AL124" s="4">
        <v>-2</v>
      </c>
      <c r="AM124" s="4">
        <v>0</v>
      </c>
      <c r="AN124" s="4">
        <v>21</v>
      </c>
      <c r="AO124" s="4">
        <v>191.1</v>
      </c>
      <c r="AP124" s="4">
        <v>189</v>
      </c>
      <c r="AQ124" s="4">
        <v>3.1</v>
      </c>
      <c r="AR124" s="4">
        <v>195</v>
      </c>
      <c r="AS124" s="4" t="s">
        <v>155</v>
      </c>
      <c r="AT124" s="4">
        <v>2</v>
      </c>
      <c r="AU124" s="5">
        <v>0.59781249999999997</v>
      </c>
      <c r="AV124" s="4">
        <v>47.163252</v>
      </c>
      <c r="AW124" s="4">
        <v>-88.491900999999999</v>
      </c>
      <c r="AX124" s="4">
        <v>321.60000000000002</v>
      </c>
      <c r="AY124" s="4">
        <v>32.9</v>
      </c>
      <c r="AZ124" s="4">
        <v>12</v>
      </c>
      <c r="BA124" s="4">
        <v>11</v>
      </c>
      <c r="BB124" s="4" t="s">
        <v>435</v>
      </c>
      <c r="BC124" s="4">
        <v>1.2</v>
      </c>
      <c r="BD124" s="4">
        <v>1.4302299999999999</v>
      </c>
      <c r="BE124" s="4">
        <v>1.9302299999999999</v>
      </c>
      <c r="BF124" s="4">
        <v>14.063000000000001</v>
      </c>
      <c r="BG124" s="4">
        <v>14.06</v>
      </c>
      <c r="BH124" s="4">
        <v>1</v>
      </c>
      <c r="BI124" s="4">
        <v>14.846</v>
      </c>
      <c r="BJ124" s="4">
        <v>2812.0149999999999</v>
      </c>
      <c r="BK124" s="4">
        <v>111.18600000000001</v>
      </c>
      <c r="BL124" s="4">
        <v>0.95499999999999996</v>
      </c>
      <c r="BM124" s="4">
        <v>0.72299999999999998</v>
      </c>
      <c r="BN124" s="4">
        <v>1.679</v>
      </c>
      <c r="BO124" s="4">
        <v>0.753</v>
      </c>
      <c r="BP124" s="4">
        <v>0.56999999999999995</v>
      </c>
      <c r="BQ124" s="4">
        <v>1.323</v>
      </c>
      <c r="BR124" s="4">
        <v>15.237500000000001</v>
      </c>
      <c r="BU124" s="4">
        <v>6.7119999999999997</v>
      </c>
      <c r="BW124" s="4">
        <v>14.644</v>
      </c>
      <c r="BX124" s="4">
        <v>0.47154400000000002</v>
      </c>
      <c r="BY124" s="4">
        <v>-5</v>
      </c>
      <c r="BZ124" s="4">
        <v>0.57428800000000002</v>
      </c>
      <c r="CA124" s="4">
        <v>11.523357000000001</v>
      </c>
      <c r="CB124" s="4">
        <v>11.600618000000001</v>
      </c>
      <c r="CC124" s="4">
        <f t="shared" si="11"/>
        <v>3.0444709194000001</v>
      </c>
      <c r="CE124" s="4">
        <f t="shared" si="12"/>
        <v>24205.677992563185</v>
      </c>
      <c r="CF124" s="4">
        <f t="shared" si="12"/>
        <v>957.08327063729405</v>
      </c>
      <c r="CG124" s="4">
        <f t="shared" si="13"/>
        <v>11.388314779317</v>
      </c>
      <c r="CH124" s="4">
        <f t="shared" si="13"/>
        <v>131.16360275876252</v>
      </c>
    </row>
    <row r="125" spans="1:86">
      <c r="A125" s="2">
        <v>42439</v>
      </c>
      <c r="B125" s="29">
        <v>0.38991758101851853</v>
      </c>
      <c r="C125" s="4">
        <v>14.215</v>
      </c>
      <c r="D125" s="4">
        <v>0.42449999999999999</v>
      </c>
      <c r="E125" s="4" t="s">
        <v>155</v>
      </c>
      <c r="F125" s="4">
        <v>4245.0671140000004</v>
      </c>
      <c r="G125" s="4">
        <v>104</v>
      </c>
      <c r="H125" s="4">
        <v>34.200000000000003</v>
      </c>
      <c r="I125" s="4">
        <v>1979.6</v>
      </c>
      <c r="K125" s="4">
        <v>0.1</v>
      </c>
      <c r="L125" s="4">
        <v>163</v>
      </c>
      <c r="M125" s="4">
        <v>0.87280000000000002</v>
      </c>
      <c r="N125" s="4">
        <v>12.407</v>
      </c>
      <c r="O125" s="4">
        <v>0.3705</v>
      </c>
      <c r="P125" s="4">
        <v>90.752200000000002</v>
      </c>
      <c r="Q125" s="4">
        <v>29.849799999999998</v>
      </c>
      <c r="R125" s="4">
        <v>120.6</v>
      </c>
      <c r="S125" s="4">
        <v>71.525700000000001</v>
      </c>
      <c r="T125" s="4">
        <v>23.5259</v>
      </c>
      <c r="U125" s="4">
        <v>95.1</v>
      </c>
      <c r="V125" s="4">
        <v>1979.6106</v>
      </c>
      <c r="Y125" s="4">
        <v>142.68700000000001</v>
      </c>
      <c r="Z125" s="4">
        <v>0</v>
      </c>
      <c r="AA125" s="4">
        <v>8.7300000000000003E-2</v>
      </c>
      <c r="AB125" s="4" t="s">
        <v>384</v>
      </c>
      <c r="AC125" s="4">
        <v>0</v>
      </c>
      <c r="AD125" s="4">
        <v>11.9</v>
      </c>
      <c r="AE125" s="4">
        <v>838</v>
      </c>
      <c r="AF125" s="4">
        <v>867</v>
      </c>
      <c r="AG125" s="4">
        <v>871</v>
      </c>
      <c r="AH125" s="4">
        <v>76</v>
      </c>
      <c r="AI125" s="4">
        <v>17.809999999999999</v>
      </c>
      <c r="AJ125" s="4">
        <v>0.41</v>
      </c>
      <c r="AK125" s="4">
        <v>983</v>
      </c>
      <c r="AL125" s="4">
        <v>-2</v>
      </c>
      <c r="AM125" s="4">
        <v>0</v>
      </c>
      <c r="AN125" s="4">
        <v>21</v>
      </c>
      <c r="AO125" s="4">
        <v>191.9</v>
      </c>
      <c r="AP125" s="4">
        <v>189.9</v>
      </c>
      <c r="AQ125" s="4">
        <v>3.5</v>
      </c>
      <c r="AR125" s="4">
        <v>195</v>
      </c>
      <c r="AS125" s="4" t="s">
        <v>155</v>
      </c>
      <c r="AT125" s="4">
        <v>2</v>
      </c>
      <c r="AU125" s="5">
        <v>0.59782407407407401</v>
      </c>
      <c r="AV125" s="4">
        <v>47.163131</v>
      </c>
      <c r="AW125" s="4">
        <v>-88.491984000000002</v>
      </c>
      <c r="AX125" s="4">
        <v>321.5</v>
      </c>
      <c r="AY125" s="4">
        <v>32.9</v>
      </c>
      <c r="AZ125" s="4">
        <v>12</v>
      </c>
      <c r="BA125" s="4">
        <v>11</v>
      </c>
      <c r="BB125" s="4" t="s">
        <v>435</v>
      </c>
      <c r="BC125" s="4">
        <v>1.2302999999999999</v>
      </c>
      <c r="BD125" s="4">
        <v>1.5303</v>
      </c>
      <c r="BE125" s="4">
        <v>2.0303</v>
      </c>
      <c r="BF125" s="4">
        <v>14.063000000000001</v>
      </c>
      <c r="BG125" s="4">
        <v>14.28</v>
      </c>
      <c r="BH125" s="4">
        <v>1.02</v>
      </c>
      <c r="BI125" s="4">
        <v>14.573</v>
      </c>
      <c r="BJ125" s="4">
        <v>2900.0279999999998</v>
      </c>
      <c r="BK125" s="4">
        <v>55.121000000000002</v>
      </c>
      <c r="BL125" s="4">
        <v>2.2210000000000001</v>
      </c>
      <c r="BM125" s="4">
        <v>0.73099999999999998</v>
      </c>
      <c r="BN125" s="4">
        <v>2.952</v>
      </c>
      <c r="BO125" s="4">
        <v>1.7509999999999999</v>
      </c>
      <c r="BP125" s="4">
        <v>0.57599999999999996</v>
      </c>
      <c r="BQ125" s="4">
        <v>2.327</v>
      </c>
      <c r="BR125" s="4">
        <v>15.300700000000001</v>
      </c>
      <c r="BU125" s="4">
        <v>6.617</v>
      </c>
      <c r="BW125" s="4">
        <v>14.834</v>
      </c>
      <c r="BX125" s="4">
        <v>0.47952</v>
      </c>
      <c r="BY125" s="4">
        <v>-5</v>
      </c>
      <c r="BZ125" s="4">
        <v>0.57309600000000005</v>
      </c>
      <c r="CA125" s="4">
        <v>11.71827</v>
      </c>
      <c r="CB125" s="4">
        <v>11.576539</v>
      </c>
      <c r="CC125" s="4">
        <f t="shared" si="11"/>
        <v>3.0959669339999998</v>
      </c>
      <c r="CE125" s="4">
        <f t="shared" si="12"/>
        <v>25385.533400335316</v>
      </c>
      <c r="CF125" s="4">
        <f t="shared" si="12"/>
        <v>482.50430222048999</v>
      </c>
      <c r="CG125" s="4">
        <f t="shared" si="13"/>
        <v>20.369505474629999</v>
      </c>
      <c r="CH125" s="4">
        <f t="shared" si="13"/>
        <v>133.93540714038301</v>
      </c>
    </row>
    <row r="126" spans="1:86">
      <c r="A126" s="2">
        <v>42439</v>
      </c>
      <c r="B126" s="29">
        <v>0.38992915509259257</v>
      </c>
      <c r="C126" s="4">
        <v>14.052</v>
      </c>
      <c r="D126" s="4">
        <v>0.29239999999999999</v>
      </c>
      <c r="E126" s="4" t="s">
        <v>155</v>
      </c>
      <c r="F126" s="4">
        <v>2924.1580760000002</v>
      </c>
      <c r="G126" s="4">
        <v>298.7</v>
      </c>
      <c r="H126" s="4">
        <v>34.200000000000003</v>
      </c>
      <c r="I126" s="4">
        <v>1799</v>
      </c>
      <c r="K126" s="4">
        <v>0.1</v>
      </c>
      <c r="L126" s="4">
        <v>155</v>
      </c>
      <c r="M126" s="4">
        <v>0.87529999999999997</v>
      </c>
      <c r="N126" s="4">
        <v>12.3004</v>
      </c>
      <c r="O126" s="4">
        <v>0.25600000000000001</v>
      </c>
      <c r="P126" s="4">
        <v>261.4425</v>
      </c>
      <c r="Q126" s="4">
        <v>29.936299999999999</v>
      </c>
      <c r="R126" s="4">
        <v>291.39999999999998</v>
      </c>
      <c r="S126" s="4">
        <v>206.05410000000001</v>
      </c>
      <c r="T126" s="4">
        <v>23.594100000000001</v>
      </c>
      <c r="U126" s="4">
        <v>229.6</v>
      </c>
      <c r="V126" s="4">
        <v>1798.9641999999999</v>
      </c>
      <c r="Y126" s="4">
        <v>135.30699999999999</v>
      </c>
      <c r="Z126" s="4">
        <v>0</v>
      </c>
      <c r="AA126" s="4">
        <v>8.7499999999999994E-2</v>
      </c>
      <c r="AB126" s="4" t="s">
        <v>384</v>
      </c>
      <c r="AC126" s="4">
        <v>0</v>
      </c>
      <c r="AD126" s="4">
        <v>12</v>
      </c>
      <c r="AE126" s="4">
        <v>837</v>
      </c>
      <c r="AF126" s="4">
        <v>867</v>
      </c>
      <c r="AG126" s="4">
        <v>872</v>
      </c>
      <c r="AH126" s="4">
        <v>76</v>
      </c>
      <c r="AI126" s="4">
        <v>17.809999999999999</v>
      </c>
      <c r="AJ126" s="4">
        <v>0.41</v>
      </c>
      <c r="AK126" s="4">
        <v>983</v>
      </c>
      <c r="AL126" s="4">
        <v>-2</v>
      </c>
      <c r="AM126" s="4">
        <v>0</v>
      </c>
      <c r="AN126" s="4">
        <v>21</v>
      </c>
      <c r="AO126" s="4">
        <v>192</v>
      </c>
      <c r="AP126" s="4">
        <v>189.1</v>
      </c>
      <c r="AQ126" s="4">
        <v>3.3</v>
      </c>
      <c r="AR126" s="4">
        <v>195</v>
      </c>
      <c r="AS126" s="4" t="s">
        <v>155</v>
      </c>
      <c r="AT126" s="4">
        <v>2</v>
      </c>
      <c r="AU126" s="5">
        <v>0.59783564814814816</v>
      </c>
      <c r="AV126" s="4">
        <v>47.162998000000002</v>
      </c>
      <c r="AW126" s="4">
        <v>-88.492030999999997</v>
      </c>
      <c r="AX126" s="4">
        <v>321.39999999999998</v>
      </c>
      <c r="AY126" s="4">
        <v>33.200000000000003</v>
      </c>
      <c r="AZ126" s="4">
        <v>12</v>
      </c>
      <c r="BA126" s="4">
        <v>11</v>
      </c>
      <c r="BB126" s="4" t="s">
        <v>435</v>
      </c>
      <c r="BC126" s="4">
        <v>1.3</v>
      </c>
      <c r="BD126" s="4">
        <v>1.6</v>
      </c>
      <c r="BE126" s="4">
        <v>2.1</v>
      </c>
      <c r="BF126" s="4">
        <v>14.063000000000001</v>
      </c>
      <c r="BG126" s="4">
        <v>14.59</v>
      </c>
      <c r="BH126" s="4">
        <v>1.04</v>
      </c>
      <c r="BI126" s="4">
        <v>14.243</v>
      </c>
      <c r="BJ126" s="4">
        <v>2929.2869999999998</v>
      </c>
      <c r="BK126" s="4">
        <v>38.795999999999999</v>
      </c>
      <c r="BL126" s="4">
        <v>6.52</v>
      </c>
      <c r="BM126" s="4">
        <v>0.747</v>
      </c>
      <c r="BN126" s="4">
        <v>7.2670000000000003</v>
      </c>
      <c r="BO126" s="4">
        <v>5.1390000000000002</v>
      </c>
      <c r="BP126" s="4">
        <v>0.58799999999999997</v>
      </c>
      <c r="BQ126" s="4">
        <v>5.7270000000000003</v>
      </c>
      <c r="BR126" s="4">
        <v>14.166499999999999</v>
      </c>
      <c r="BU126" s="4">
        <v>6.3929999999999998</v>
      </c>
      <c r="BW126" s="4">
        <v>15.157</v>
      </c>
      <c r="BX126" s="4">
        <v>0.51706399999999997</v>
      </c>
      <c r="BY126" s="4">
        <v>-5</v>
      </c>
      <c r="BZ126" s="4">
        <v>0.57390399999999997</v>
      </c>
      <c r="CA126" s="4">
        <v>12.635752</v>
      </c>
      <c r="CB126" s="4">
        <v>11.592860999999999</v>
      </c>
      <c r="CC126" s="4">
        <f t="shared" si="11"/>
        <v>3.3383656783999998</v>
      </c>
      <c r="CE126" s="4">
        <f t="shared" si="12"/>
        <v>27649.266819411525</v>
      </c>
      <c r="CF126" s="4">
        <f t="shared" si="12"/>
        <v>366.19182604022399</v>
      </c>
      <c r="CG126" s="4">
        <f t="shared" si="13"/>
        <v>54.056618922888006</v>
      </c>
      <c r="CH126" s="4">
        <f t="shared" si="13"/>
        <v>133.71627238887598</v>
      </c>
    </row>
    <row r="127" spans="1:86">
      <c r="A127" s="2">
        <v>42439</v>
      </c>
      <c r="B127" s="29">
        <v>0.38994072916666661</v>
      </c>
      <c r="C127" s="4">
        <v>13.811999999999999</v>
      </c>
      <c r="D127" s="4">
        <v>0.745</v>
      </c>
      <c r="E127" s="4" t="s">
        <v>155</v>
      </c>
      <c r="F127" s="4">
        <v>7449.710145</v>
      </c>
      <c r="G127" s="4">
        <v>537.1</v>
      </c>
      <c r="H127" s="4">
        <v>34.1</v>
      </c>
      <c r="I127" s="4">
        <v>1813</v>
      </c>
      <c r="K127" s="4">
        <v>0.32</v>
      </c>
      <c r="L127" s="4">
        <v>152</v>
      </c>
      <c r="M127" s="4">
        <v>0.87319999999999998</v>
      </c>
      <c r="N127" s="4">
        <v>12.0601</v>
      </c>
      <c r="O127" s="4">
        <v>0.65049999999999997</v>
      </c>
      <c r="P127" s="4">
        <v>468.95850000000002</v>
      </c>
      <c r="Q127" s="4">
        <v>29.7362</v>
      </c>
      <c r="R127" s="4">
        <v>498.7</v>
      </c>
      <c r="S127" s="4">
        <v>369.60640000000001</v>
      </c>
      <c r="T127" s="4">
        <v>23.436399999999999</v>
      </c>
      <c r="U127" s="4">
        <v>393</v>
      </c>
      <c r="V127" s="4">
        <v>1813.0214000000001</v>
      </c>
      <c r="Y127" s="4">
        <v>132.71100000000001</v>
      </c>
      <c r="Z127" s="4">
        <v>0</v>
      </c>
      <c r="AA127" s="4">
        <v>0.27789999999999998</v>
      </c>
      <c r="AB127" s="4" t="s">
        <v>384</v>
      </c>
      <c r="AC127" s="4">
        <v>0</v>
      </c>
      <c r="AD127" s="4">
        <v>11.9</v>
      </c>
      <c r="AE127" s="4">
        <v>838</v>
      </c>
      <c r="AF127" s="4">
        <v>867</v>
      </c>
      <c r="AG127" s="4">
        <v>872</v>
      </c>
      <c r="AH127" s="4">
        <v>76</v>
      </c>
      <c r="AI127" s="4">
        <v>17.809999999999999</v>
      </c>
      <c r="AJ127" s="4">
        <v>0.41</v>
      </c>
      <c r="AK127" s="4">
        <v>983</v>
      </c>
      <c r="AL127" s="4">
        <v>-2</v>
      </c>
      <c r="AM127" s="4">
        <v>0</v>
      </c>
      <c r="AN127" s="4">
        <v>21</v>
      </c>
      <c r="AO127" s="4">
        <v>192</v>
      </c>
      <c r="AP127" s="4">
        <v>189.9</v>
      </c>
      <c r="AQ127" s="4">
        <v>3.3</v>
      </c>
      <c r="AR127" s="4">
        <v>195</v>
      </c>
      <c r="AS127" s="4" t="s">
        <v>155</v>
      </c>
      <c r="AT127" s="4">
        <v>2</v>
      </c>
      <c r="AU127" s="5">
        <v>0.5978472222222222</v>
      </c>
      <c r="AV127" s="4">
        <v>47.162858999999997</v>
      </c>
      <c r="AW127" s="4">
        <v>-88.492047999999997</v>
      </c>
      <c r="AX127" s="4">
        <v>321.39999999999998</v>
      </c>
      <c r="AY127" s="4">
        <v>34.200000000000003</v>
      </c>
      <c r="AZ127" s="4">
        <v>12</v>
      </c>
      <c r="BA127" s="4">
        <v>11</v>
      </c>
      <c r="BB127" s="4" t="s">
        <v>435</v>
      </c>
      <c r="BC127" s="4">
        <v>1.3</v>
      </c>
      <c r="BD127" s="4">
        <v>1.6</v>
      </c>
      <c r="BE127" s="4">
        <v>2.1</v>
      </c>
      <c r="BF127" s="4">
        <v>14.063000000000001</v>
      </c>
      <c r="BG127" s="4">
        <v>14.34</v>
      </c>
      <c r="BH127" s="4">
        <v>1.02</v>
      </c>
      <c r="BI127" s="4">
        <v>14.522</v>
      </c>
      <c r="BJ127" s="4">
        <v>2837.26</v>
      </c>
      <c r="BK127" s="4">
        <v>97.403000000000006</v>
      </c>
      <c r="BL127" s="4">
        <v>11.554</v>
      </c>
      <c r="BM127" s="4">
        <v>0.73299999999999998</v>
      </c>
      <c r="BN127" s="4">
        <v>12.286</v>
      </c>
      <c r="BO127" s="4">
        <v>9.1059999999999999</v>
      </c>
      <c r="BP127" s="4">
        <v>0.57699999999999996</v>
      </c>
      <c r="BQ127" s="4">
        <v>9.6829999999999998</v>
      </c>
      <c r="BR127" s="4">
        <v>14.104200000000001</v>
      </c>
      <c r="BU127" s="4">
        <v>6.194</v>
      </c>
      <c r="BW127" s="4">
        <v>47.54</v>
      </c>
      <c r="BX127" s="4">
        <v>0.488456</v>
      </c>
      <c r="BY127" s="4">
        <v>-5</v>
      </c>
      <c r="BZ127" s="4">
        <v>0.57309600000000005</v>
      </c>
      <c r="CA127" s="4">
        <v>11.936643</v>
      </c>
      <c r="CB127" s="4">
        <v>11.576539</v>
      </c>
      <c r="CC127" s="4">
        <f t="shared" si="11"/>
        <v>3.1536610806000001</v>
      </c>
      <c r="CE127" s="4">
        <f t="shared" si="12"/>
        <v>25298.917709480458</v>
      </c>
      <c r="CF127" s="4">
        <f t="shared" si="12"/>
        <v>868.51063408236314</v>
      </c>
      <c r="CG127" s="4">
        <f t="shared" si="13"/>
        <v>86.340138084242994</v>
      </c>
      <c r="CH127" s="4">
        <f t="shared" si="13"/>
        <v>125.76252974984821</v>
      </c>
    </row>
    <row r="128" spans="1:86">
      <c r="A128" s="2">
        <v>42439</v>
      </c>
      <c r="B128" s="29">
        <v>0.38995230324074076</v>
      </c>
      <c r="C128" s="4">
        <v>13.702</v>
      </c>
      <c r="D128" s="4">
        <v>1.3279000000000001</v>
      </c>
      <c r="E128" s="4" t="s">
        <v>155</v>
      </c>
      <c r="F128" s="4">
        <v>13279.01771</v>
      </c>
      <c r="G128" s="4">
        <v>435.3</v>
      </c>
      <c r="H128" s="4">
        <v>33.799999999999997</v>
      </c>
      <c r="I128" s="4">
        <v>2085.4</v>
      </c>
      <c r="K128" s="4">
        <v>0.46</v>
      </c>
      <c r="L128" s="4">
        <v>158</v>
      </c>
      <c r="M128" s="4">
        <v>0.86870000000000003</v>
      </c>
      <c r="N128" s="4">
        <v>11.902699999999999</v>
      </c>
      <c r="O128" s="4">
        <v>1.1535</v>
      </c>
      <c r="P128" s="4">
        <v>378.11239999999998</v>
      </c>
      <c r="Q128" s="4">
        <v>29.360900000000001</v>
      </c>
      <c r="R128" s="4">
        <v>407.5</v>
      </c>
      <c r="S128" s="4">
        <v>298.00659999999999</v>
      </c>
      <c r="T128" s="4">
        <v>23.140599999999999</v>
      </c>
      <c r="U128" s="4">
        <v>321.10000000000002</v>
      </c>
      <c r="V128" s="4">
        <v>2085.3993999999998</v>
      </c>
      <c r="Y128" s="4">
        <v>137.36699999999999</v>
      </c>
      <c r="Z128" s="4">
        <v>0</v>
      </c>
      <c r="AA128" s="4">
        <v>0.39800000000000002</v>
      </c>
      <c r="AB128" s="4" t="s">
        <v>384</v>
      </c>
      <c r="AC128" s="4">
        <v>0</v>
      </c>
      <c r="AD128" s="4">
        <v>12</v>
      </c>
      <c r="AE128" s="4">
        <v>837</v>
      </c>
      <c r="AF128" s="4">
        <v>866</v>
      </c>
      <c r="AG128" s="4">
        <v>872</v>
      </c>
      <c r="AH128" s="4">
        <v>76</v>
      </c>
      <c r="AI128" s="4">
        <v>17.809999999999999</v>
      </c>
      <c r="AJ128" s="4">
        <v>0.41</v>
      </c>
      <c r="AK128" s="4">
        <v>983</v>
      </c>
      <c r="AL128" s="4">
        <v>-2</v>
      </c>
      <c r="AM128" s="4">
        <v>0</v>
      </c>
      <c r="AN128" s="4">
        <v>21</v>
      </c>
      <c r="AO128" s="4">
        <v>192</v>
      </c>
      <c r="AP128" s="4">
        <v>189.1</v>
      </c>
      <c r="AQ128" s="4">
        <v>3.4</v>
      </c>
      <c r="AR128" s="4">
        <v>195</v>
      </c>
      <c r="AS128" s="4" t="s">
        <v>155</v>
      </c>
      <c r="AT128" s="4">
        <v>2</v>
      </c>
      <c r="AU128" s="5">
        <v>0.59785879629629635</v>
      </c>
      <c r="AV128" s="4">
        <v>47.162714000000001</v>
      </c>
      <c r="AW128" s="4">
        <v>-88.492033000000006</v>
      </c>
      <c r="AX128" s="4">
        <v>321.5</v>
      </c>
      <c r="AY128" s="4">
        <v>35.5</v>
      </c>
      <c r="AZ128" s="4">
        <v>12</v>
      </c>
      <c r="BA128" s="4">
        <v>11</v>
      </c>
      <c r="BB128" s="4" t="s">
        <v>435</v>
      </c>
      <c r="BC128" s="4">
        <v>1.3909</v>
      </c>
      <c r="BD128" s="4">
        <v>1.4181999999999999</v>
      </c>
      <c r="BE128" s="4">
        <v>2.1909000000000001</v>
      </c>
      <c r="BF128" s="4">
        <v>14.063000000000001</v>
      </c>
      <c r="BG128" s="4">
        <v>13.82</v>
      </c>
      <c r="BH128" s="4">
        <v>0.98</v>
      </c>
      <c r="BI128" s="4">
        <v>15.119</v>
      </c>
      <c r="BJ128" s="4">
        <v>2721.2649999999999</v>
      </c>
      <c r="BK128" s="4">
        <v>167.851</v>
      </c>
      <c r="BL128" s="4">
        <v>9.0530000000000008</v>
      </c>
      <c r="BM128" s="4">
        <v>0.70299999999999996</v>
      </c>
      <c r="BN128" s="4">
        <v>9.7560000000000002</v>
      </c>
      <c r="BO128" s="4">
        <v>7.1349999999999998</v>
      </c>
      <c r="BP128" s="4">
        <v>0.55400000000000005</v>
      </c>
      <c r="BQ128" s="4">
        <v>7.6890000000000001</v>
      </c>
      <c r="BR128" s="4">
        <v>15.765700000000001</v>
      </c>
      <c r="BU128" s="4">
        <v>6.2309999999999999</v>
      </c>
      <c r="BW128" s="4">
        <v>66.155000000000001</v>
      </c>
      <c r="BX128" s="4">
        <v>0.53557299999999997</v>
      </c>
      <c r="BY128" s="4">
        <v>-5</v>
      </c>
      <c r="BZ128" s="4">
        <v>0.57480600000000004</v>
      </c>
      <c r="CA128" s="4">
        <v>13.088075999999999</v>
      </c>
      <c r="CB128" s="4">
        <v>11.611084999999999</v>
      </c>
      <c r="CC128" s="4">
        <f t="shared" si="11"/>
        <v>3.4578696791999994</v>
      </c>
      <c r="CE128" s="4">
        <f t="shared" si="12"/>
        <v>26605.243982696578</v>
      </c>
      <c r="CF128" s="4">
        <f t="shared" si="12"/>
        <v>1641.0444435729719</v>
      </c>
      <c r="CG128" s="4">
        <f t="shared" si="13"/>
        <v>75.173759623907998</v>
      </c>
      <c r="CH128" s="4">
        <f t="shared" si="13"/>
        <v>154.13798180552041</v>
      </c>
    </row>
    <row r="129" spans="1:86">
      <c r="A129" s="2">
        <v>42439</v>
      </c>
      <c r="B129" s="29">
        <v>0.3899638773148148</v>
      </c>
      <c r="C129" s="4">
        <v>13.691000000000001</v>
      </c>
      <c r="D129" s="4">
        <v>1.413</v>
      </c>
      <c r="E129" s="4" t="s">
        <v>155</v>
      </c>
      <c r="F129" s="4">
        <v>14130.15164</v>
      </c>
      <c r="G129" s="4">
        <v>219.4</v>
      </c>
      <c r="H129" s="4">
        <v>33.700000000000003</v>
      </c>
      <c r="I129" s="4">
        <v>2163.3000000000002</v>
      </c>
      <c r="K129" s="4">
        <v>0.49</v>
      </c>
      <c r="L129" s="4">
        <v>159</v>
      </c>
      <c r="M129" s="4">
        <v>0.8679</v>
      </c>
      <c r="N129" s="4">
        <v>11.8826</v>
      </c>
      <c r="O129" s="4">
        <v>1.2263999999999999</v>
      </c>
      <c r="P129" s="4">
        <v>190.43559999999999</v>
      </c>
      <c r="Q129" s="4">
        <v>29.210100000000001</v>
      </c>
      <c r="R129" s="4">
        <v>219.6</v>
      </c>
      <c r="S129" s="4">
        <v>150.09049999999999</v>
      </c>
      <c r="T129" s="4">
        <v>23.021799999999999</v>
      </c>
      <c r="U129" s="4">
        <v>173.1</v>
      </c>
      <c r="V129" s="4">
        <v>2163.3418999999999</v>
      </c>
      <c r="Y129" s="4">
        <v>137.923</v>
      </c>
      <c r="Z129" s="4">
        <v>0</v>
      </c>
      <c r="AA129" s="4">
        <v>0.42620000000000002</v>
      </c>
      <c r="AB129" s="4" t="s">
        <v>384</v>
      </c>
      <c r="AC129" s="4">
        <v>0</v>
      </c>
      <c r="AD129" s="4">
        <v>11.9</v>
      </c>
      <c r="AE129" s="4">
        <v>838</v>
      </c>
      <c r="AF129" s="4">
        <v>866</v>
      </c>
      <c r="AG129" s="4">
        <v>871</v>
      </c>
      <c r="AH129" s="4">
        <v>76</v>
      </c>
      <c r="AI129" s="4">
        <v>17.809999999999999</v>
      </c>
      <c r="AJ129" s="4">
        <v>0.41</v>
      </c>
      <c r="AK129" s="4">
        <v>983</v>
      </c>
      <c r="AL129" s="4">
        <v>-2</v>
      </c>
      <c r="AM129" s="4">
        <v>0</v>
      </c>
      <c r="AN129" s="4">
        <v>21</v>
      </c>
      <c r="AO129" s="4">
        <v>192</v>
      </c>
      <c r="AP129" s="4">
        <v>189.9</v>
      </c>
      <c r="AQ129" s="4">
        <v>3.3</v>
      </c>
      <c r="AR129" s="4">
        <v>195</v>
      </c>
      <c r="AS129" s="4" t="s">
        <v>155</v>
      </c>
      <c r="AT129" s="4">
        <v>2</v>
      </c>
      <c r="AU129" s="5">
        <v>0.59787037037037039</v>
      </c>
      <c r="AV129" s="4">
        <v>47.162562999999999</v>
      </c>
      <c r="AW129" s="4">
        <v>-88.491986999999995</v>
      </c>
      <c r="AX129" s="4">
        <v>321.39999999999998</v>
      </c>
      <c r="AY129" s="4">
        <v>36.4</v>
      </c>
      <c r="AZ129" s="4">
        <v>12</v>
      </c>
      <c r="BA129" s="4">
        <v>11</v>
      </c>
      <c r="BB129" s="4" t="s">
        <v>435</v>
      </c>
      <c r="BC129" s="4">
        <v>1.6606000000000001</v>
      </c>
      <c r="BD129" s="4">
        <v>1.0909</v>
      </c>
      <c r="BE129" s="4">
        <v>2.4908999999999999</v>
      </c>
      <c r="BF129" s="4">
        <v>14.063000000000001</v>
      </c>
      <c r="BG129" s="4">
        <v>13.74</v>
      </c>
      <c r="BH129" s="4">
        <v>0.98</v>
      </c>
      <c r="BI129" s="4">
        <v>15.221</v>
      </c>
      <c r="BJ129" s="4">
        <v>2704.2869999999998</v>
      </c>
      <c r="BK129" s="4">
        <v>177.637</v>
      </c>
      <c r="BL129" s="4">
        <v>4.5389999999999997</v>
      </c>
      <c r="BM129" s="4">
        <v>0.69599999999999995</v>
      </c>
      <c r="BN129" s="4">
        <v>5.2350000000000003</v>
      </c>
      <c r="BO129" s="4">
        <v>3.577</v>
      </c>
      <c r="BP129" s="4">
        <v>0.54900000000000004</v>
      </c>
      <c r="BQ129" s="4">
        <v>4.1260000000000003</v>
      </c>
      <c r="BR129" s="4">
        <v>16.2803</v>
      </c>
      <c r="BU129" s="4">
        <v>6.2279999999999998</v>
      </c>
      <c r="BW129" s="4">
        <v>70.527000000000001</v>
      </c>
      <c r="BX129" s="4">
        <v>0.55817399999999995</v>
      </c>
      <c r="BY129" s="4">
        <v>-5</v>
      </c>
      <c r="BZ129" s="4">
        <v>0.571384</v>
      </c>
      <c r="CA129" s="4">
        <v>13.640381</v>
      </c>
      <c r="CB129" s="4">
        <v>11.541964999999999</v>
      </c>
      <c r="CC129" s="4">
        <f t="shared" si="11"/>
        <v>3.6037886601999998</v>
      </c>
      <c r="CE129" s="4">
        <f t="shared" si="12"/>
        <v>27554.966244970208</v>
      </c>
      <c r="CF129" s="4">
        <f t="shared" si="12"/>
        <v>1810.008160693659</v>
      </c>
      <c r="CG129" s="4">
        <f t="shared" si="13"/>
        <v>42.041318368482003</v>
      </c>
      <c r="CH129" s="4">
        <f t="shared" si="13"/>
        <v>165.88591261134209</v>
      </c>
    </row>
    <row r="130" spans="1:86">
      <c r="A130" s="2">
        <v>42439</v>
      </c>
      <c r="B130" s="29">
        <v>0.38997545138888889</v>
      </c>
      <c r="C130" s="4">
        <v>13.685</v>
      </c>
      <c r="D130" s="4">
        <v>1.0669</v>
      </c>
      <c r="E130" s="4" t="s">
        <v>155</v>
      </c>
      <c r="F130" s="4">
        <v>10669.31518</v>
      </c>
      <c r="G130" s="4">
        <v>145.80000000000001</v>
      </c>
      <c r="H130" s="4">
        <v>33.6</v>
      </c>
      <c r="I130" s="4">
        <v>2105.4</v>
      </c>
      <c r="K130" s="4">
        <v>0.3</v>
      </c>
      <c r="L130" s="4">
        <v>154</v>
      </c>
      <c r="M130" s="4">
        <v>0.87109999999999999</v>
      </c>
      <c r="N130" s="4">
        <v>11.9209</v>
      </c>
      <c r="O130" s="4">
        <v>0.9294</v>
      </c>
      <c r="P130" s="4">
        <v>127.0091</v>
      </c>
      <c r="Q130" s="4">
        <v>29.269600000000001</v>
      </c>
      <c r="R130" s="4">
        <v>156.30000000000001</v>
      </c>
      <c r="S130" s="4">
        <v>100.10129999999999</v>
      </c>
      <c r="T130" s="4">
        <v>23.0686</v>
      </c>
      <c r="U130" s="4">
        <v>123.2</v>
      </c>
      <c r="V130" s="4">
        <v>2105.4207999999999</v>
      </c>
      <c r="Y130" s="4">
        <v>133.846</v>
      </c>
      <c r="Z130" s="4">
        <v>0</v>
      </c>
      <c r="AA130" s="4">
        <v>0.26129999999999998</v>
      </c>
      <c r="AB130" s="4" t="s">
        <v>384</v>
      </c>
      <c r="AC130" s="4">
        <v>0</v>
      </c>
      <c r="AD130" s="4">
        <v>11.9</v>
      </c>
      <c r="AE130" s="4">
        <v>838</v>
      </c>
      <c r="AF130" s="4">
        <v>866</v>
      </c>
      <c r="AG130" s="4">
        <v>872</v>
      </c>
      <c r="AH130" s="4">
        <v>76</v>
      </c>
      <c r="AI130" s="4">
        <v>17.809999999999999</v>
      </c>
      <c r="AJ130" s="4">
        <v>0.41</v>
      </c>
      <c r="AK130" s="4">
        <v>983</v>
      </c>
      <c r="AL130" s="4">
        <v>-2</v>
      </c>
      <c r="AM130" s="4">
        <v>0</v>
      </c>
      <c r="AN130" s="4">
        <v>21</v>
      </c>
      <c r="AO130" s="4">
        <v>191.1</v>
      </c>
      <c r="AP130" s="4">
        <v>189.1</v>
      </c>
      <c r="AQ130" s="4">
        <v>3.5</v>
      </c>
      <c r="AR130" s="4">
        <v>195</v>
      </c>
      <c r="AS130" s="4" t="s">
        <v>155</v>
      </c>
      <c r="AT130" s="4">
        <v>2</v>
      </c>
      <c r="AU130" s="5">
        <v>0.59788194444444442</v>
      </c>
      <c r="AV130" s="4">
        <v>47.162399000000001</v>
      </c>
      <c r="AW130" s="4">
        <v>-88.491922000000002</v>
      </c>
      <c r="AX130" s="4">
        <v>321.3</v>
      </c>
      <c r="AY130" s="4">
        <v>38.6</v>
      </c>
      <c r="AZ130" s="4">
        <v>12</v>
      </c>
      <c r="BA130" s="4">
        <v>10</v>
      </c>
      <c r="BB130" s="4" t="s">
        <v>423</v>
      </c>
      <c r="BC130" s="4">
        <v>1.8606</v>
      </c>
      <c r="BD130" s="4">
        <v>1.4212</v>
      </c>
      <c r="BE130" s="4">
        <v>2.7909000000000002</v>
      </c>
      <c r="BF130" s="4">
        <v>14.063000000000001</v>
      </c>
      <c r="BG130" s="4">
        <v>14.09</v>
      </c>
      <c r="BH130" s="4">
        <v>1</v>
      </c>
      <c r="BI130" s="4">
        <v>14.795</v>
      </c>
      <c r="BJ130" s="4">
        <v>2768.1080000000002</v>
      </c>
      <c r="BK130" s="4">
        <v>137.36199999999999</v>
      </c>
      <c r="BL130" s="4">
        <v>3.0880000000000001</v>
      </c>
      <c r="BM130" s="4">
        <v>0.71199999999999997</v>
      </c>
      <c r="BN130" s="4">
        <v>3.8</v>
      </c>
      <c r="BO130" s="4">
        <v>2.4340000000000002</v>
      </c>
      <c r="BP130" s="4">
        <v>0.56100000000000005</v>
      </c>
      <c r="BQ130" s="4">
        <v>2.9950000000000001</v>
      </c>
      <c r="BR130" s="4">
        <v>16.1663</v>
      </c>
      <c r="BU130" s="4">
        <v>6.1660000000000004</v>
      </c>
      <c r="BW130" s="4">
        <v>44.124000000000002</v>
      </c>
      <c r="BX130" s="4">
        <v>0.59887199999999996</v>
      </c>
      <c r="BY130" s="4">
        <v>-5</v>
      </c>
      <c r="BZ130" s="4">
        <v>0.57099999999999995</v>
      </c>
      <c r="CA130" s="4">
        <v>14.634935</v>
      </c>
      <c r="CB130" s="4">
        <v>11.5342</v>
      </c>
      <c r="CC130" s="4">
        <f t="shared" si="11"/>
        <v>3.8665498270000001</v>
      </c>
      <c r="CE130" s="4">
        <f t="shared" si="12"/>
        <v>30261.777247776063</v>
      </c>
      <c r="CF130" s="4">
        <f t="shared" si="12"/>
        <v>1501.68210427809</v>
      </c>
      <c r="CG130" s="4">
        <f t="shared" si="13"/>
        <v>32.742227852775002</v>
      </c>
      <c r="CH130" s="4">
        <f t="shared" si="13"/>
        <v>176.73478401880351</v>
      </c>
    </row>
    <row r="131" spans="1:86">
      <c r="A131" s="2">
        <v>42439</v>
      </c>
      <c r="B131" s="29">
        <v>0.38998702546296293</v>
      </c>
      <c r="C131" s="4">
        <v>13.581</v>
      </c>
      <c r="D131" s="4">
        <v>0.56410000000000005</v>
      </c>
      <c r="E131" s="4" t="s">
        <v>155</v>
      </c>
      <c r="F131" s="4">
        <v>5641.2562399999997</v>
      </c>
      <c r="G131" s="4">
        <v>182.4</v>
      </c>
      <c r="H131" s="4">
        <v>33.6</v>
      </c>
      <c r="I131" s="4">
        <v>1612.4</v>
      </c>
      <c r="K131" s="4">
        <v>0.2</v>
      </c>
      <c r="L131" s="4">
        <v>120</v>
      </c>
      <c r="M131" s="4">
        <v>0.87680000000000002</v>
      </c>
      <c r="N131" s="4">
        <v>11.9069</v>
      </c>
      <c r="O131" s="4">
        <v>0.49459999999999998</v>
      </c>
      <c r="P131" s="4">
        <v>159.95910000000001</v>
      </c>
      <c r="Q131" s="4">
        <v>29.459199999999999</v>
      </c>
      <c r="R131" s="4">
        <v>189.4</v>
      </c>
      <c r="S131" s="4">
        <v>126.0706</v>
      </c>
      <c r="T131" s="4">
        <v>23.2181</v>
      </c>
      <c r="U131" s="4">
        <v>149.30000000000001</v>
      </c>
      <c r="V131" s="4">
        <v>1612.4046000000001</v>
      </c>
      <c r="Y131" s="4">
        <v>105.35899999999999</v>
      </c>
      <c r="Z131" s="4">
        <v>0</v>
      </c>
      <c r="AA131" s="4">
        <v>0.1754</v>
      </c>
      <c r="AB131" s="4" t="s">
        <v>384</v>
      </c>
      <c r="AC131" s="4">
        <v>0</v>
      </c>
      <c r="AD131" s="4">
        <v>12</v>
      </c>
      <c r="AE131" s="4">
        <v>837</v>
      </c>
      <c r="AF131" s="4">
        <v>866</v>
      </c>
      <c r="AG131" s="4">
        <v>871</v>
      </c>
      <c r="AH131" s="4">
        <v>76</v>
      </c>
      <c r="AI131" s="4">
        <v>17.809999999999999</v>
      </c>
      <c r="AJ131" s="4">
        <v>0.41</v>
      </c>
      <c r="AK131" s="4">
        <v>983</v>
      </c>
      <c r="AL131" s="4">
        <v>-2</v>
      </c>
      <c r="AM131" s="4">
        <v>0</v>
      </c>
      <c r="AN131" s="4">
        <v>21</v>
      </c>
      <c r="AO131" s="4">
        <v>191</v>
      </c>
      <c r="AP131" s="4">
        <v>189</v>
      </c>
      <c r="AQ131" s="4">
        <v>3.3</v>
      </c>
      <c r="AR131" s="4">
        <v>195</v>
      </c>
      <c r="AS131" s="4" t="s">
        <v>155</v>
      </c>
      <c r="AT131" s="4">
        <v>2</v>
      </c>
      <c r="AU131" s="5">
        <v>0.59789351851851846</v>
      </c>
      <c r="AV131" s="4">
        <v>47.162232000000003</v>
      </c>
      <c r="AW131" s="4">
        <v>-88.491839999999996</v>
      </c>
      <c r="AX131" s="4">
        <v>321.2</v>
      </c>
      <c r="AY131" s="4">
        <v>40.9</v>
      </c>
      <c r="AZ131" s="4">
        <v>12</v>
      </c>
      <c r="BA131" s="4">
        <v>11</v>
      </c>
      <c r="BB131" s="4" t="s">
        <v>435</v>
      </c>
      <c r="BC131" s="4">
        <v>1.9091</v>
      </c>
      <c r="BD131" s="4">
        <v>1.7</v>
      </c>
      <c r="BE131" s="4">
        <v>2.8485</v>
      </c>
      <c r="BF131" s="4">
        <v>14.063000000000001</v>
      </c>
      <c r="BG131" s="4">
        <v>14.77</v>
      </c>
      <c r="BH131" s="4">
        <v>1.05</v>
      </c>
      <c r="BI131" s="4">
        <v>14.055999999999999</v>
      </c>
      <c r="BJ131" s="4">
        <v>2874.8530000000001</v>
      </c>
      <c r="BK131" s="4">
        <v>76.007000000000005</v>
      </c>
      <c r="BL131" s="4">
        <v>4.0439999999999996</v>
      </c>
      <c r="BM131" s="4">
        <v>0.745</v>
      </c>
      <c r="BN131" s="4">
        <v>4.7889999999999997</v>
      </c>
      <c r="BO131" s="4">
        <v>3.1880000000000002</v>
      </c>
      <c r="BP131" s="4">
        <v>0.58699999999999997</v>
      </c>
      <c r="BQ131" s="4">
        <v>3.7749999999999999</v>
      </c>
      <c r="BR131" s="4">
        <v>12.8733</v>
      </c>
      <c r="BU131" s="4">
        <v>5.0469999999999997</v>
      </c>
      <c r="BW131" s="4">
        <v>30.783999999999999</v>
      </c>
      <c r="BX131" s="4">
        <v>0.48457600000000001</v>
      </c>
      <c r="BY131" s="4">
        <v>-5</v>
      </c>
      <c r="BZ131" s="4">
        <v>0.57190399999999997</v>
      </c>
      <c r="CA131" s="4">
        <v>11.841825999999999</v>
      </c>
      <c r="CB131" s="4">
        <v>11.552460999999999</v>
      </c>
      <c r="CC131" s="4">
        <f t="shared" si="11"/>
        <v>3.1286104291999997</v>
      </c>
      <c r="CE131" s="4">
        <f t="shared" si="12"/>
        <v>25430.501224178766</v>
      </c>
      <c r="CF131" s="4">
        <f t="shared" si="12"/>
        <v>672.346066580154</v>
      </c>
      <c r="CG131" s="4">
        <f t="shared" si="13"/>
        <v>33.393061183049994</v>
      </c>
      <c r="CH131" s="4">
        <f t="shared" si="13"/>
        <v>113.87520384841261</v>
      </c>
    </row>
    <row r="132" spans="1:86">
      <c r="A132" s="2">
        <v>42439</v>
      </c>
      <c r="B132" s="29">
        <v>0.38999859953703703</v>
      </c>
      <c r="C132" s="4">
        <v>13.597</v>
      </c>
      <c r="D132" s="4">
        <v>0.18010000000000001</v>
      </c>
      <c r="E132" s="4" t="s">
        <v>155</v>
      </c>
      <c r="F132" s="4">
        <v>1800.617696</v>
      </c>
      <c r="G132" s="4">
        <v>406.3</v>
      </c>
      <c r="H132" s="4">
        <v>33.6</v>
      </c>
      <c r="I132" s="4">
        <v>1234.2</v>
      </c>
      <c r="K132" s="4">
        <v>0.32</v>
      </c>
      <c r="L132" s="4">
        <v>97</v>
      </c>
      <c r="M132" s="4">
        <v>0.88039999999999996</v>
      </c>
      <c r="N132" s="4">
        <v>11.9704</v>
      </c>
      <c r="O132" s="4">
        <v>0.1585</v>
      </c>
      <c r="P132" s="4">
        <v>357.7285</v>
      </c>
      <c r="Q132" s="4">
        <v>29.580100000000002</v>
      </c>
      <c r="R132" s="4">
        <v>387.3</v>
      </c>
      <c r="S132" s="4">
        <v>281.94119999999998</v>
      </c>
      <c r="T132" s="4">
        <v>23.313300000000002</v>
      </c>
      <c r="U132" s="4">
        <v>305.3</v>
      </c>
      <c r="V132" s="4">
        <v>1234.1949999999999</v>
      </c>
      <c r="Y132" s="4">
        <v>85.113</v>
      </c>
      <c r="Z132" s="4">
        <v>0</v>
      </c>
      <c r="AA132" s="4">
        <v>0.27789999999999998</v>
      </c>
      <c r="AB132" s="4" t="s">
        <v>384</v>
      </c>
      <c r="AC132" s="4">
        <v>0</v>
      </c>
      <c r="AD132" s="4">
        <v>11.9</v>
      </c>
      <c r="AE132" s="4">
        <v>837</v>
      </c>
      <c r="AF132" s="4">
        <v>867</v>
      </c>
      <c r="AG132" s="4">
        <v>871</v>
      </c>
      <c r="AH132" s="4">
        <v>76</v>
      </c>
      <c r="AI132" s="4">
        <v>17.809999999999999</v>
      </c>
      <c r="AJ132" s="4">
        <v>0.41</v>
      </c>
      <c r="AK132" s="4">
        <v>983</v>
      </c>
      <c r="AL132" s="4">
        <v>-2</v>
      </c>
      <c r="AM132" s="4">
        <v>0</v>
      </c>
      <c r="AN132" s="4">
        <v>21</v>
      </c>
      <c r="AO132" s="4">
        <v>191</v>
      </c>
      <c r="AP132" s="4">
        <v>188.1</v>
      </c>
      <c r="AQ132" s="4">
        <v>3.3</v>
      </c>
      <c r="AR132" s="4">
        <v>195</v>
      </c>
      <c r="AS132" s="4" t="s">
        <v>155</v>
      </c>
      <c r="AT132" s="4">
        <v>2</v>
      </c>
      <c r="AU132" s="5">
        <v>0.59790509259259261</v>
      </c>
      <c r="AV132" s="4">
        <v>47.162067999999998</v>
      </c>
      <c r="AW132" s="4">
        <v>-88.491759000000002</v>
      </c>
      <c r="AX132" s="4">
        <v>321.10000000000002</v>
      </c>
      <c r="AY132" s="4">
        <v>42.3</v>
      </c>
      <c r="AZ132" s="4">
        <v>12</v>
      </c>
      <c r="BA132" s="4">
        <v>11</v>
      </c>
      <c r="BB132" s="4" t="s">
        <v>435</v>
      </c>
      <c r="BC132" s="4">
        <v>1.7</v>
      </c>
      <c r="BD132" s="4">
        <v>1.7</v>
      </c>
      <c r="BE132" s="4">
        <v>2.5</v>
      </c>
      <c r="BF132" s="4">
        <v>14.063000000000001</v>
      </c>
      <c r="BG132" s="4">
        <v>15.23</v>
      </c>
      <c r="BH132" s="4">
        <v>1.08</v>
      </c>
      <c r="BI132" s="4">
        <v>13.59</v>
      </c>
      <c r="BJ132" s="4">
        <v>2963.6610000000001</v>
      </c>
      <c r="BK132" s="4">
        <v>24.978999999999999</v>
      </c>
      <c r="BL132" s="4">
        <v>9.2750000000000004</v>
      </c>
      <c r="BM132" s="4">
        <v>0.76700000000000002</v>
      </c>
      <c r="BN132" s="4">
        <v>10.042</v>
      </c>
      <c r="BO132" s="4">
        <v>7.31</v>
      </c>
      <c r="BP132" s="4">
        <v>0.60399999999999998</v>
      </c>
      <c r="BQ132" s="4">
        <v>7.9139999999999997</v>
      </c>
      <c r="BR132" s="4">
        <v>10.104100000000001</v>
      </c>
      <c r="BU132" s="4">
        <v>4.181</v>
      </c>
      <c r="BW132" s="4">
        <v>50.026000000000003</v>
      </c>
      <c r="BX132" s="4">
        <v>0.44578400000000001</v>
      </c>
      <c r="BY132" s="4">
        <v>-5</v>
      </c>
      <c r="BZ132" s="4">
        <v>0.56928800000000002</v>
      </c>
      <c r="CA132" s="4">
        <v>10.893846999999999</v>
      </c>
      <c r="CB132" s="4">
        <v>11.499618</v>
      </c>
      <c r="CC132" s="4">
        <f t="shared" si="11"/>
        <v>2.8781543773999996</v>
      </c>
      <c r="CE132" s="4">
        <f t="shared" si="12"/>
        <v>24117.395111918646</v>
      </c>
      <c r="CF132" s="4">
        <f t="shared" si="12"/>
        <v>203.27170094711099</v>
      </c>
      <c r="CG132" s="4">
        <f t="shared" si="13"/>
        <v>64.401787153025992</v>
      </c>
      <c r="CH132" s="4">
        <f t="shared" si="13"/>
        <v>82.224172046106901</v>
      </c>
    </row>
    <row r="133" spans="1:86">
      <c r="A133" s="2">
        <v>42439</v>
      </c>
      <c r="B133" s="29">
        <v>0.39001017361111107</v>
      </c>
      <c r="C133" s="4">
        <v>13.606999999999999</v>
      </c>
      <c r="D133" s="4">
        <v>8.2100000000000006E-2</v>
      </c>
      <c r="E133" s="4" t="s">
        <v>155</v>
      </c>
      <c r="F133" s="4">
        <v>820.542373</v>
      </c>
      <c r="G133" s="4">
        <v>520</v>
      </c>
      <c r="H133" s="4">
        <v>33.5</v>
      </c>
      <c r="I133" s="4">
        <v>960.4</v>
      </c>
      <c r="K133" s="4">
        <v>0.82</v>
      </c>
      <c r="L133" s="4">
        <v>86</v>
      </c>
      <c r="M133" s="4">
        <v>0.88139999999999996</v>
      </c>
      <c r="N133" s="4">
        <v>11.9932</v>
      </c>
      <c r="O133" s="4">
        <v>7.2300000000000003E-2</v>
      </c>
      <c r="P133" s="4">
        <v>458.31709999999998</v>
      </c>
      <c r="Q133" s="4">
        <v>29.5352</v>
      </c>
      <c r="R133" s="4">
        <v>487.9</v>
      </c>
      <c r="S133" s="4">
        <v>361.21940000000001</v>
      </c>
      <c r="T133" s="4">
        <v>23.277999999999999</v>
      </c>
      <c r="U133" s="4">
        <v>384.5</v>
      </c>
      <c r="V133" s="4">
        <v>960.43679999999995</v>
      </c>
      <c r="Y133" s="4">
        <v>75.903000000000006</v>
      </c>
      <c r="Z133" s="4">
        <v>0</v>
      </c>
      <c r="AA133" s="4">
        <v>0.71940000000000004</v>
      </c>
      <c r="AB133" s="4" t="s">
        <v>384</v>
      </c>
      <c r="AC133" s="4">
        <v>0</v>
      </c>
      <c r="AD133" s="4">
        <v>12</v>
      </c>
      <c r="AE133" s="4">
        <v>837</v>
      </c>
      <c r="AF133" s="4">
        <v>866</v>
      </c>
      <c r="AG133" s="4">
        <v>871</v>
      </c>
      <c r="AH133" s="4">
        <v>76</v>
      </c>
      <c r="AI133" s="4">
        <v>17.809999999999999</v>
      </c>
      <c r="AJ133" s="4">
        <v>0.41</v>
      </c>
      <c r="AK133" s="4">
        <v>983</v>
      </c>
      <c r="AL133" s="4">
        <v>-2</v>
      </c>
      <c r="AM133" s="4">
        <v>0</v>
      </c>
      <c r="AN133" s="4">
        <v>21</v>
      </c>
      <c r="AO133" s="4">
        <v>191</v>
      </c>
      <c r="AP133" s="4">
        <v>188.9</v>
      </c>
      <c r="AQ133" s="4">
        <v>3.3</v>
      </c>
      <c r="AR133" s="4">
        <v>195</v>
      </c>
      <c r="AS133" s="4" t="s">
        <v>155</v>
      </c>
      <c r="AT133" s="4">
        <v>2</v>
      </c>
      <c r="AU133" s="5">
        <v>0.59791666666666665</v>
      </c>
      <c r="AV133" s="4">
        <v>47.161903000000002</v>
      </c>
      <c r="AW133" s="4">
        <v>-88.491674000000003</v>
      </c>
      <c r="AX133" s="4">
        <v>321</v>
      </c>
      <c r="AY133" s="4">
        <v>43.1</v>
      </c>
      <c r="AZ133" s="4">
        <v>12</v>
      </c>
      <c r="BA133" s="4">
        <v>10</v>
      </c>
      <c r="BB133" s="4" t="s">
        <v>439</v>
      </c>
      <c r="BC133" s="4">
        <v>1.7</v>
      </c>
      <c r="BD133" s="4">
        <v>1.7</v>
      </c>
      <c r="BE133" s="4">
        <v>2.5303</v>
      </c>
      <c r="BF133" s="4">
        <v>14.063000000000001</v>
      </c>
      <c r="BG133" s="4">
        <v>15.37</v>
      </c>
      <c r="BH133" s="4">
        <v>1.0900000000000001</v>
      </c>
      <c r="BI133" s="4">
        <v>13.456</v>
      </c>
      <c r="BJ133" s="4">
        <v>2991.5459999999998</v>
      </c>
      <c r="BK133" s="4">
        <v>11.481999999999999</v>
      </c>
      <c r="BL133" s="4">
        <v>11.972</v>
      </c>
      <c r="BM133" s="4">
        <v>0.77100000000000002</v>
      </c>
      <c r="BN133" s="4">
        <v>12.743</v>
      </c>
      <c r="BO133" s="4">
        <v>9.4359999999999999</v>
      </c>
      <c r="BP133" s="4">
        <v>0.60799999999999998</v>
      </c>
      <c r="BQ133" s="4">
        <v>10.044</v>
      </c>
      <c r="BR133" s="4">
        <v>7.9218000000000002</v>
      </c>
      <c r="BU133" s="4">
        <v>3.7559999999999998</v>
      </c>
      <c r="BW133" s="4">
        <v>130.46600000000001</v>
      </c>
      <c r="BX133" s="4">
        <v>0.39960800000000002</v>
      </c>
      <c r="BY133" s="4">
        <v>-5</v>
      </c>
      <c r="BZ133" s="4">
        <v>0.56899999999999995</v>
      </c>
      <c r="CA133" s="4">
        <v>9.7654200000000007</v>
      </c>
      <c r="CB133" s="4">
        <v>11.4938</v>
      </c>
      <c r="CC133" s="4">
        <f t="shared" si="11"/>
        <v>2.580023964</v>
      </c>
      <c r="CE133" s="4">
        <f t="shared" si="12"/>
        <v>21822.636245072041</v>
      </c>
      <c r="CF133" s="4">
        <f t="shared" si="12"/>
        <v>83.75853467268</v>
      </c>
      <c r="CG133" s="4">
        <f t="shared" si="13"/>
        <v>73.268657224560002</v>
      </c>
      <c r="CH133" s="4">
        <f t="shared" si="13"/>
        <v>57.787699004532001</v>
      </c>
    </row>
    <row r="134" spans="1:86">
      <c r="A134" s="2">
        <v>42439</v>
      </c>
      <c r="B134" s="29">
        <v>0.39002174768518522</v>
      </c>
      <c r="C134" s="4">
        <v>13.605</v>
      </c>
      <c r="D134" s="4">
        <v>5.1499999999999997E-2</v>
      </c>
      <c r="E134" s="4" t="s">
        <v>155</v>
      </c>
      <c r="F134" s="4">
        <v>515.457627</v>
      </c>
      <c r="G134" s="4">
        <v>396.5</v>
      </c>
      <c r="H134" s="4">
        <v>32.9</v>
      </c>
      <c r="I134" s="4">
        <v>723.7</v>
      </c>
      <c r="K134" s="4">
        <v>1.1000000000000001</v>
      </c>
      <c r="L134" s="4">
        <v>83</v>
      </c>
      <c r="M134" s="4">
        <v>0.88180000000000003</v>
      </c>
      <c r="N134" s="4">
        <v>11.9968</v>
      </c>
      <c r="O134" s="4">
        <v>4.5499999999999999E-2</v>
      </c>
      <c r="P134" s="4">
        <v>349.61090000000002</v>
      </c>
      <c r="Q134" s="4">
        <v>29.025099999999998</v>
      </c>
      <c r="R134" s="4">
        <v>378.6</v>
      </c>
      <c r="S134" s="4">
        <v>275.54329999999999</v>
      </c>
      <c r="T134" s="4">
        <v>22.875900000000001</v>
      </c>
      <c r="U134" s="4">
        <v>298.39999999999998</v>
      </c>
      <c r="V134" s="4">
        <v>723.67880000000002</v>
      </c>
      <c r="Y134" s="4">
        <v>72.936999999999998</v>
      </c>
      <c r="Z134" s="4">
        <v>0</v>
      </c>
      <c r="AA134" s="4">
        <v>0.97</v>
      </c>
      <c r="AB134" s="4" t="s">
        <v>384</v>
      </c>
      <c r="AC134" s="4">
        <v>0</v>
      </c>
      <c r="AD134" s="4">
        <v>11.9</v>
      </c>
      <c r="AE134" s="4">
        <v>838</v>
      </c>
      <c r="AF134" s="4">
        <v>865</v>
      </c>
      <c r="AG134" s="4">
        <v>872</v>
      </c>
      <c r="AH134" s="4">
        <v>76</v>
      </c>
      <c r="AI134" s="4">
        <v>17.809999999999999</v>
      </c>
      <c r="AJ134" s="4">
        <v>0.41</v>
      </c>
      <c r="AK134" s="4">
        <v>983</v>
      </c>
      <c r="AL134" s="4">
        <v>-2</v>
      </c>
      <c r="AM134" s="4">
        <v>0</v>
      </c>
      <c r="AN134" s="4">
        <v>21</v>
      </c>
      <c r="AO134" s="4">
        <v>191</v>
      </c>
      <c r="AP134" s="4">
        <v>189</v>
      </c>
      <c r="AQ134" s="4">
        <v>3</v>
      </c>
      <c r="AR134" s="4">
        <v>195</v>
      </c>
      <c r="AS134" s="4" t="s">
        <v>155</v>
      </c>
      <c r="AT134" s="4">
        <v>2</v>
      </c>
      <c r="AU134" s="5">
        <v>0.5979282407407408</v>
      </c>
      <c r="AV134" s="4">
        <v>47.161732999999998</v>
      </c>
      <c r="AW134" s="4">
        <v>-88.491567000000003</v>
      </c>
      <c r="AX134" s="4">
        <v>320.89999999999998</v>
      </c>
      <c r="AY134" s="4">
        <v>44.9</v>
      </c>
      <c r="AZ134" s="4">
        <v>12</v>
      </c>
      <c r="BA134" s="4">
        <v>10</v>
      </c>
      <c r="BB134" s="4" t="s">
        <v>439</v>
      </c>
      <c r="BC134" s="4">
        <v>1.7</v>
      </c>
      <c r="BD134" s="4">
        <v>1.71515</v>
      </c>
      <c r="BE134" s="4">
        <v>2.6</v>
      </c>
      <c r="BF134" s="4">
        <v>14.063000000000001</v>
      </c>
      <c r="BG134" s="4">
        <v>15.44</v>
      </c>
      <c r="BH134" s="4">
        <v>1.1000000000000001</v>
      </c>
      <c r="BI134" s="4">
        <v>13.401999999999999</v>
      </c>
      <c r="BJ134" s="4">
        <v>3004.0790000000002</v>
      </c>
      <c r="BK134" s="4">
        <v>7.2439999999999998</v>
      </c>
      <c r="BL134" s="4">
        <v>9.1679999999999993</v>
      </c>
      <c r="BM134" s="4">
        <v>0.76100000000000001</v>
      </c>
      <c r="BN134" s="4">
        <v>9.9290000000000003</v>
      </c>
      <c r="BO134" s="4">
        <v>7.226</v>
      </c>
      <c r="BP134" s="4">
        <v>0.6</v>
      </c>
      <c r="BQ134" s="4">
        <v>7.8250000000000002</v>
      </c>
      <c r="BR134" s="4">
        <v>5.9922000000000004</v>
      </c>
      <c r="BU134" s="4">
        <v>3.6240000000000001</v>
      </c>
      <c r="BW134" s="4">
        <v>176.61</v>
      </c>
      <c r="BX134" s="4">
        <v>0.38957599999999998</v>
      </c>
      <c r="BY134" s="4">
        <v>-5</v>
      </c>
      <c r="BZ134" s="4">
        <v>0.56719200000000003</v>
      </c>
      <c r="CA134" s="4">
        <v>9.5202639999999992</v>
      </c>
      <c r="CB134" s="4">
        <v>11.457278000000001</v>
      </c>
      <c r="CC134" s="4">
        <f t="shared" si="11"/>
        <v>2.5152537487999997</v>
      </c>
      <c r="CE134" s="4">
        <f t="shared" si="12"/>
        <v>21363.919992171432</v>
      </c>
      <c r="CF134" s="4">
        <f t="shared" si="12"/>
        <v>51.516699934751998</v>
      </c>
      <c r="CG134" s="4">
        <f t="shared" si="13"/>
        <v>55.648561152599996</v>
      </c>
      <c r="CH134" s="4">
        <f t="shared" si="13"/>
        <v>42.614352477777601</v>
      </c>
    </row>
    <row r="135" spans="1:86">
      <c r="A135" s="2">
        <v>42439</v>
      </c>
      <c r="B135" s="29">
        <v>0.39003332175925925</v>
      </c>
      <c r="C135" s="4">
        <v>12.476000000000001</v>
      </c>
      <c r="D135" s="4">
        <v>6.08E-2</v>
      </c>
      <c r="E135" s="4" t="s">
        <v>155</v>
      </c>
      <c r="F135" s="4">
        <v>607.96075099999996</v>
      </c>
      <c r="G135" s="4">
        <v>200.5</v>
      </c>
      <c r="H135" s="4">
        <v>32.200000000000003</v>
      </c>
      <c r="I135" s="4">
        <v>586.20000000000005</v>
      </c>
      <c r="K135" s="4">
        <v>1.2</v>
      </c>
      <c r="L135" s="4">
        <v>79</v>
      </c>
      <c r="M135" s="4">
        <v>0.89070000000000005</v>
      </c>
      <c r="N135" s="4">
        <v>11.113</v>
      </c>
      <c r="O135" s="4">
        <v>5.4199999999999998E-2</v>
      </c>
      <c r="P135" s="4">
        <v>178.60589999999999</v>
      </c>
      <c r="Q135" s="4">
        <v>28.6812</v>
      </c>
      <c r="R135" s="4">
        <v>207.3</v>
      </c>
      <c r="S135" s="4">
        <v>140.767</v>
      </c>
      <c r="T135" s="4">
        <v>22.604900000000001</v>
      </c>
      <c r="U135" s="4">
        <v>163.4</v>
      </c>
      <c r="V135" s="4">
        <v>586.22050000000002</v>
      </c>
      <c r="Y135" s="4">
        <v>70.522999999999996</v>
      </c>
      <c r="Z135" s="4">
        <v>0</v>
      </c>
      <c r="AA135" s="4">
        <v>1.0689</v>
      </c>
      <c r="AB135" s="4" t="s">
        <v>384</v>
      </c>
      <c r="AC135" s="4">
        <v>0</v>
      </c>
      <c r="AD135" s="4">
        <v>11.9</v>
      </c>
      <c r="AE135" s="4">
        <v>838</v>
      </c>
      <c r="AF135" s="4">
        <v>866</v>
      </c>
      <c r="AG135" s="4">
        <v>873</v>
      </c>
      <c r="AH135" s="4">
        <v>76</v>
      </c>
      <c r="AI135" s="4">
        <v>17.809999999999999</v>
      </c>
      <c r="AJ135" s="4">
        <v>0.41</v>
      </c>
      <c r="AK135" s="4">
        <v>983</v>
      </c>
      <c r="AL135" s="4">
        <v>-2</v>
      </c>
      <c r="AM135" s="4">
        <v>0</v>
      </c>
      <c r="AN135" s="4">
        <v>21</v>
      </c>
      <c r="AO135" s="4">
        <v>191</v>
      </c>
      <c r="AP135" s="4">
        <v>189</v>
      </c>
      <c r="AQ135" s="4">
        <v>3</v>
      </c>
      <c r="AR135" s="4">
        <v>195</v>
      </c>
      <c r="AS135" s="4" t="s">
        <v>155</v>
      </c>
      <c r="AT135" s="4">
        <v>2</v>
      </c>
      <c r="AU135" s="5">
        <v>0.5979282407407408</v>
      </c>
      <c r="AV135" s="4">
        <v>47.161566999999998</v>
      </c>
      <c r="AW135" s="4">
        <v>-88.49145</v>
      </c>
      <c r="AX135" s="4">
        <v>320.8</v>
      </c>
      <c r="AY135" s="4">
        <v>45.1</v>
      </c>
      <c r="AZ135" s="4">
        <v>12</v>
      </c>
      <c r="BA135" s="4">
        <v>10</v>
      </c>
      <c r="BB135" s="4" t="s">
        <v>439</v>
      </c>
      <c r="BC135" s="4">
        <v>1.7</v>
      </c>
      <c r="BD135" s="4">
        <v>1.76515</v>
      </c>
      <c r="BE135" s="4">
        <v>2.6</v>
      </c>
      <c r="BF135" s="4">
        <v>14.063000000000001</v>
      </c>
      <c r="BG135" s="4">
        <v>16.739999999999998</v>
      </c>
      <c r="BH135" s="4">
        <v>1.19</v>
      </c>
      <c r="BI135" s="4">
        <v>12.269</v>
      </c>
      <c r="BJ135" s="4">
        <v>3003.8910000000001</v>
      </c>
      <c r="BK135" s="4">
        <v>9.3160000000000007</v>
      </c>
      <c r="BL135" s="4">
        <v>5.056</v>
      </c>
      <c r="BM135" s="4">
        <v>0.81200000000000006</v>
      </c>
      <c r="BN135" s="4">
        <v>5.8680000000000003</v>
      </c>
      <c r="BO135" s="4">
        <v>3.9849999999999999</v>
      </c>
      <c r="BP135" s="4">
        <v>0.64</v>
      </c>
      <c r="BQ135" s="4">
        <v>4.625</v>
      </c>
      <c r="BR135" s="4">
        <v>5.2397999999999998</v>
      </c>
      <c r="BU135" s="4">
        <v>3.782</v>
      </c>
      <c r="BW135" s="4">
        <v>210.07499999999999</v>
      </c>
      <c r="BX135" s="4">
        <v>0.28684799999999999</v>
      </c>
      <c r="BY135" s="4">
        <v>-5</v>
      </c>
      <c r="BZ135" s="4">
        <v>0.56609600000000004</v>
      </c>
      <c r="CA135" s="4">
        <v>7.0098479999999999</v>
      </c>
      <c r="CB135" s="4">
        <v>11.435138999999999</v>
      </c>
      <c r="CC135" s="4">
        <f t="shared" si="11"/>
        <v>1.8520018415999999</v>
      </c>
      <c r="CE135" s="4">
        <f t="shared" si="12"/>
        <v>15729.444030970295</v>
      </c>
      <c r="CF135" s="4">
        <f t="shared" si="12"/>
        <v>48.781896744096002</v>
      </c>
      <c r="CG135" s="4">
        <f t="shared" si="13"/>
        <v>24.218148609</v>
      </c>
      <c r="CH135" s="4">
        <f t="shared" si="13"/>
        <v>27.437460558148796</v>
      </c>
    </row>
    <row r="136" spans="1:86">
      <c r="A136" s="2">
        <v>42439</v>
      </c>
      <c r="B136" s="29">
        <v>0.39004489583333335</v>
      </c>
      <c r="C136" s="4">
        <v>10.997</v>
      </c>
      <c r="D136" s="4">
        <v>9.3700000000000006E-2</v>
      </c>
      <c r="E136" s="4" t="s">
        <v>155</v>
      </c>
      <c r="F136" s="4">
        <v>937.47596199999998</v>
      </c>
      <c r="G136" s="4">
        <v>109.5</v>
      </c>
      <c r="H136" s="4">
        <v>32.200000000000003</v>
      </c>
      <c r="I136" s="4">
        <v>982.4</v>
      </c>
      <c r="K136" s="4">
        <v>1.38</v>
      </c>
      <c r="L136" s="4">
        <v>92</v>
      </c>
      <c r="M136" s="4">
        <v>0.90180000000000005</v>
      </c>
      <c r="N136" s="4">
        <v>9.9170999999999996</v>
      </c>
      <c r="O136" s="4">
        <v>8.4500000000000006E-2</v>
      </c>
      <c r="P136" s="4">
        <v>98.749300000000005</v>
      </c>
      <c r="Q136" s="4">
        <v>29.038599999999999</v>
      </c>
      <c r="R136" s="4">
        <v>127.8</v>
      </c>
      <c r="S136" s="4">
        <v>77.828599999999994</v>
      </c>
      <c r="T136" s="4">
        <v>22.886600000000001</v>
      </c>
      <c r="U136" s="4">
        <v>100.7</v>
      </c>
      <c r="V136" s="4">
        <v>982.43640000000005</v>
      </c>
      <c r="Y136" s="4">
        <v>82.974999999999994</v>
      </c>
      <c r="Z136" s="4">
        <v>0</v>
      </c>
      <c r="AA136" s="4">
        <v>1.2422</v>
      </c>
      <c r="AB136" s="4" t="s">
        <v>384</v>
      </c>
      <c r="AC136" s="4">
        <v>0</v>
      </c>
      <c r="AD136" s="4">
        <v>11.9</v>
      </c>
      <c r="AE136" s="4">
        <v>839</v>
      </c>
      <c r="AF136" s="4">
        <v>866</v>
      </c>
      <c r="AG136" s="4">
        <v>875</v>
      </c>
      <c r="AH136" s="4">
        <v>76</v>
      </c>
      <c r="AI136" s="4">
        <v>17.809999999999999</v>
      </c>
      <c r="AJ136" s="4">
        <v>0.41</v>
      </c>
      <c r="AK136" s="4">
        <v>983</v>
      </c>
      <c r="AL136" s="4">
        <v>-2</v>
      </c>
      <c r="AM136" s="4">
        <v>0</v>
      </c>
      <c r="AN136" s="4">
        <v>21</v>
      </c>
      <c r="AO136" s="4">
        <v>191</v>
      </c>
      <c r="AP136" s="4">
        <v>189</v>
      </c>
      <c r="AQ136" s="4">
        <v>2.6</v>
      </c>
      <c r="AR136" s="4">
        <v>195</v>
      </c>
      <c r="AS136" s="4" t="s">
        <v>155</v>
      </c>
      <c r="AT136" s="4">
        <v>2</v>
      </c>
      <c r="AU136" s="5">
        <v>0.59795138888888888</v>
      </c>
      <c r="AV136" s="4">
        <v>47.161402000000002</v>
      </c>
      <c r="AW136" s="4">
        <v>-88.491332999999997</v>
      </c>
      <c r="AX136" s="4">
        <v>320.7</v>
      </c>
      <c r="AY136" s="4">
        <v>45.2</v>
      </c>
      <c r="AZ136" s="4">
        <v>12</v>
      </c>
      <c r="BA136" s="4">
        <v>10</v>
      </c>
      <c r="BB136" s="4" t="s">
        <v>439</v>
      </c>
      <c r="BC136" s="4">
        <v>1.7</v>
      </c>
      <c r="BD136" s="4">
        <v>1.8</v>
      </c>
      <c r="BE136" s="4">
        <v>2.6</v>
      </c>
      <c r="BF136" s="4">
        <v>14.063000000000001</v>
      </c>
      <c r="BG136" s="4">
        <v>18.71</v>
      </c>
      <c r="BH136" s="4">
        <v>1.33</v>
      </c>
      <c r="BI136" s="4">
        <v>10.887</v>
      </c>
      <c r="BJ136" s="4">
        <v>2980.6390000000001</v>
      </c>
      <c r="BK136" s="4">
        <v>16.172999999999998</v>
      </c>
      <c r="BL136" s="4">
        <v>3.1080000000000001</v>
      </c>
      <c r="BM136" s="4">
        <v>0.91400000000000003</v>
      </c>
      <c r="BN136" s="4">
        <v>4.0220000000000002</v>
      </c>
      <c r="BO136" s="4">
        <v>2.4500000000000002</v>
      </c>
      <c r="BP136" s="4">
        <v>0.72</v>
      </c>
      <c r="BQ136" s="4">
        <v>3.17</v>
      </c>
      <c r="BR136" s="4">
        <v>9.7639999999999993</v>
      </c>
      <c r="BU136" s="4">
        <v>4.9480000000000004</v>
      </c>
      <c r="BW136" s="4">
        <v>271.46699999999998</v>
      </c>
      <c r="BX136" s="4">
        <v>0.19644800000000001</v>
      </c>
      <c r="BY136" s="4">
        <v>-5</v>
      </c>
      <c r="BZ136" s="4">
        <v>0.56509600000000004</v>
      </c>
      <c r="CA136" s="4">
        <v>4.8006979999999997</v>
      </c>
      <c r="CB136" s="4">
        <v>11.414939</v>
      </c>
      <c r="CC136" s="4">
        <f t="shared" si="11"/>
        <v>1.2683444115999998</v>
      </c>
      <c r="CE136" s="4">
        <f t="shared" si="12"/>
        <v>10688.933321458433</v>
      </c>
      <c r="CF136" s="4">
        <f t="shared" si="12"/>
        <v>57.998341499237988</v>
      </c>
      <c r="CG136" s="4">
        <f t="shared" si="13"/>
        <v>11.368004857019999</v>
      </c>
      <c r="CH136" s="4">
        <f t="shared" si="13"/>
        <v>35.014889408183997</v>
      </c>
    </row>
    <row r="137" spans="1:86">
      <c r="A137" s="2">
        <v>42439</v>
      </c>
      <c r="B137" s="29">
        <v>0.39005646990740739</v>
      </c>
      <c r="C137" s="4">
        <v>13.038</v>
      </c>
      <c r="D137" s="4">
        <v>0.15129999999999999</v>
      </c>
      <c r="E137" s="4" t="s">
        <v>155</v>
      </c>
      <c r="F137" s="4">
        <v>1512.6359829999999</v>
      </c>
      <c r="G137" s="4">
        <v>79.5</v>
      </c>
      <c r="H137" s="4">
        <v>32.200000000000003</v>
      </c>
      <c r="I137" s="4">
        <v>1113</v>
      </c>
      <c r="K137" s="4">
        <v>3.14</v>
      </c>
      <c r="L137" s="4">
        <v>102</v>
      </c>
      <c r="M137" s="4">
        <v>0.88480000000000003</v>
      </c>
      <c r="N137" s="4">
        <v>11.536199999999999</v>
      </c>
      <c r="O137" s="4">
        <v>0.1338</v>
      </c>
      <c r="P137" s="4">
        <v>70.3245</v>
      </c>
      <c r="Q137" s="4">
        <v>28.491499999999998</v>
      </c>
      <c r="R137" s="4">
        <v>98.8</v>
      </c>
      <c r="S137" s="4">
        <v>55.425800000000002</v>
      </c>
      <c r="T137" s="4">
        <v>22.455400000000001</v>
      </c>
      <c r="U137" s="4">
        <v>77.900000000000006</v>
      </c>
      <c r="V137" s="4">
        <v>1113.0436</v>
      </c>
      <c r="Y137" s="4">
        <v>90.403999999999996</v>
      </c>
      <c r="Z137" s="4">
        <v>0</v>
      </c>
      <c r="AA137" s="4">
        <v>2.7761999999999998</v>
      </c>
      <c r="AB137" s="4" t="s">
        <v>384</v>
      </c>
      <c r="AC137" s="4">
        <v>0</v>
      </c>
      <c r="AD137" s="4">
        <v>11.8</v>
      </c>
      <c r="AE137" s="4">
        <v>840</v>
      </c>
      <c r="AF137" s="4">
        <v>866</v>
      </c>
      <c r="AG137" s="4">
        <v>874</v>
      </c>
      <c r="AH137" s="4">
        <v>76</v>
      </c>
      <c r="AI137" s="4">
        <v>17.809999999999999</v>
      </c>
      <c r="AJ137" s="4">
        <v>0.41</v>
      </c>
      <c r="AK137" s="4">
        <v>983</v>
      </c>
      <c r="AL137" s="4">
        <v>-2</v>
      </c>
      <c r="AM137" s="4">
        <v>0</v>
      </c>
      <c r="AN137" s="4">
        <v>21</v>
      </c>
      <c r="AO137" s="4">
        <v>190.1</v>
      </c>
      <c r="AP137" s="4">
        <v>189</v>
      </c>
      <c r="AQ137" s="4">
        <v>2.5</v>
      </c>
      <c r="AR137" s="4">
        <v>195</v>
      </c>
      <c r="AS137" s="4" t="s">
        <v>155</v>
      </c>
      <c r="AT137" s="4">
        <v>2</v>
      </c>
      <c r="AU137" s="5">
        <v>0.59796296296296292</v>
      </c>
      <c r="AV137" s="4">
        <v>47.161248999999998</v>
      </c>
      <c r="AW137" s="4">
        <v>-88.491184000000004</v>
      </c>
      <c r="AX137" s="4">
        <v>320.7</v>
      </c>
      <c r="AY137" s="4">
        <v>45.2</v>
      </c>
      <c r="AZ137" s="4">
        <v>12</v>
      </c>
      <c r="BA137" s="4">
        <v>10</v>
      </c>
      <c r="BB137" s="4" t="s">
        <v>439</v>
      </c>
      <c r="BC137" s="4">
        <v>1.7</v>
      </c>
      <c r="BD137" s="4">
        <v>1.8303</v>
      </c>
      <c r="BE137" s="4">
        <v>2.6303000000000001</v>
      </c>
      <c r="BF137" s="4">
        <v>14.063000000000001</v>
      </c>
      <c r="BG137" s="4">
        <v>15.88</v>
      </c>
      <c r="BH137" s="4">
        <v>1.1299999999999999</v>
      </c>
      <c r="BI137" s="4">
        <v>13.016</v>
      </c>
      <c r="BJ137" s="4">
        <v>2970.732</v>
      </c>
      <c r="BK137" s="4">
        <v>21.937000000000001</v>
      </c>
      <c r="BL137" s="4">
        <v>1.8959999999999999</v>
      </c>
      <c r="BM137" s="4">
        <v>0.76800000000000002</v>
      </c>
      <c r="BN137" s="4">
        <v>2.665</v>
      </c>
      <c r="BO137" s="4">
        <v>1.4950000000000001</v>
      </c>
      <c r="BP137" s="4">
        <v>0.60599999999999998</v>
      </c>
      <c r="BQ137" s="4">
        <v>2.1</v>
      </c>
      <c r="BR137" s="4">
        <v>9.4779</v>
      </c>
      <c r="BU137" s="4">
        <v>4.6189999999999998</v>
      </c>
      <c r="BW137" s="4">
        <v>519.81899999999996</v>
      </c>
      <c r="BX137" s="4">
        <v>0.206984</v>
      </c>
      <c r="BY137" s="4">
        <v>-5</v>
      </c>
      <c r="BZ137" s="4">
        <v>0.56138399999999999</v>
      </c>
      <c r="CA137" s="4">
        <v>5.0581709999999998</v>
      </c>
      <c r="CB137" s="4">
        <v>11.339957</v>
      </c>
      <c r="CC137" s="4">
        <f t="shared" si="11"/>
        <v>1.3363687782</v>
      </c>
      <c r="CE137" s="4">
        <f t="shared" si="12"/>
        <v>11224.773427025484</v>
      </c>
      <c r="CF137" s="4">
        <f t="shared" si="12"/>
        <v>82.887939628569001</v>
      </c>
      <c r="CG137" s="4">
        <f t="shared" si="13"/>
        <v>7.9347528476999996</v>
      </c>
      <c r="CH137" s="4">
        <f t="shared" si="13"/>
        <v>35.811806673912301</v>
      </c>
    </row>
    <row r="138" spans="1:86">
      <c r="A138" s="2">
        <v>42439</v>
      </c>
      <c r="B138" s="29">
        <v>0.39006804398148148</v>
      </c>
      <c r="C138" s="4">
        <v>13.271000000000001</v>
      </c>
      <c r="D138" s="4">
        <v>0.18779999999999999</v>
      </c>
      <c r="E138" s="4" t="s">
        <v>155</v>
      </c>
      <c r="F138" s="4">
        <v>1877.7483440000001</v>
      </c>
      <c r="G138" s="4">
        <v>68</v>
      </c>
      <c r="H138" s="4">
        <v>32.200000000000003</v>
      </c>
      <c r="I138" s="4">
        <v>1091.5</v>
      </c>
      <c r="K138" s="4">
        <v>4.04</v>
      </c>
      <c r="L138" s="4">
        <v>105</v>
      </c>
      <c r="M138" s="4">
        <v>0.88270000000000004</v>
      </c>
      <c r="N138" s="4">
        <v>11.714399999999999</v>
      </c>
      <c r="O138" s="4">
        <v>0.1658</v>
      </c>
      <c r="P138" s="4">
        <v>60.065800000000003</v>
      </c>
      <c r="Q138" s="4">
        <v>28.423999999999999</v>
      </c>
      <c r="R138" s="4">
        <v>88.5</v>
      </c>
      <c r="S138" s="4">
        <v>47.340499999999999</v>
      </c>
      <c r="T138" s="4">
        <v>22.402100000000001</v>
      </c>
      <c r="U138" s="4">
        <v>69.7</v>
      </c>
      <c r="V138" s="4">
        <v>1091.5264999999999</v>
      </c>
      <c r="Y138" s="4">
        <v>92.510999999999996</v>
      </c>
      <c r="Z138" s="4">
        <v>0</v>
      </c>
      <c r="AA138" s="4">
        <v>3.5678000000000001</v>
      </c>
      <c r="AB138" s="4" t="s">
        <v>384</v>
      </c>
      <c r="AC138" s="4">
        <v>0</v>
      </c>
      <c r="AD138" s="4">
        <v>11.9</v>
      </c>
      <c r="AE138" s="4">
        <v>839</v>
      </c>
      <c r="AF138" s="4">
        <v>865</v>
      </c>
      <c r="AG138" s="4">
        <v>873</v>
      </c>
      <c r="AH138" s="4">
        <v>76</v>
      </c>
      <c r="AI138" s="4">
        <v>17.809999999999999</v>
      </c>
      <c r="AJ138" s="4">
        <v>0.41</v>
      </c>
      <c r="AK138" s="4">
        <v>983</v>
      </c>
      <c r="AL138" s="4">
        <v>-2</v>
      </c>
      <c r="AM138" s="4">
        <v>0</v>
      </c>
      <c r="AN138" s="4">
        <v>21</v>
      </c>
      <c r="AO138" s="4">
        <v>190</v>
      </c>
      <c r="AP138" s="4">
        <v>189.9</v>
      </c>
      <c r="AQ138" s="4">
        <v>2.6</v>
      </c>
      <c r="AR138" s="4">
        <v>195</v>
      </c>
      <c r="AS138" s="4" t="s">
        <v>155</v>
      </c>
      <c r="AT138" s="4">
        <v>2</v>
      </c>
      <c r="AU138" s="5">
        <v>0.59797453703703707</v>
      </c>
      <c r="AV138" s="4">
        <v>47.161115000000002</v>
      </c>
      <c r="AW138" s="4">
        <v>-88.490979999999993</v>
      </c>
      <c r="AX138" s="4">
        <v>320.39999999999998</v>
      </c>
      <c r="AY138" s="4">
        <v>45.1</v>
      </c>
      <c r="AZ138" s="4">
        <v>12</v>
      </c>
      <c r="BA138" s="4">
        <v>10</v>
      </c>
      <c r="BB138" s="4" t="s">
        <v>439</v>
      </c>
      <c r="BC138" s="4">
        <v>1.7</v>
      </c>
      <c r="BD138" s="4">
        <v>1.9</v>
      </c>
      <c r="BE138" s="4">
        <v>2.7</v>
      </c>
      <c r="BF138" s="4">
        <v>14.063000000000001</v>
      </c>
      <c r="BG138" s="4">
        <v>15.58</v>
      </c>
      <c r="BH138" s="4">
        <v>1.1100000000000001</v>
      </c>
      <c r="BI138" s="4">
        <v>13.285</v>
      </c>
      <c r="BJ138" s="4">
        <v>2964.12</v>
      </c>
      <c r="BK138" s="4">
        <v>26.693999999999999</v>
      </c>
      <c r="BL138" s="4">
        <v>1.5920000000000001</v>
      </c>
      <c r="BM138" s="4">
        <v>0.753</v>
      </c>
      <c r="BN138" s="4">
        <v>2.3450000000000002</v>
      </c>
      <c r="BO138" s="4">
        <v>1.254</v>
      </c>
      <c r="BP138" s="4">
        <v>0.59399999999999997</v>
      </c>
      <c r="BQ138" s="4">
        <v>1.8480000000000001</v>
      </c>
      <c r="BR138" s="4">
        <v>9.1327999999999996</v>
      </c>
      <c r="BU138" s="4">
        <v>4.6440000000000001</v>
      </c>
      <c r="BW138" s="4">
        <v>656.40200000000004</v>
      </c>
      <c r="BX138" s="4">
        <v>0.30753599999999998</v>
      </c>
      <c r="BY138" s="4">
        <v>-5</v>
      </c>
      <c r="BZ138" s="4">
        <v>0.56371199999999999</v>
      </c>
      <c r="CA138" s="4">
        <v>7.5154110000000003</v>
      </c>
      <c r="CB138" s="4">
        <v>11.386982</v>
      </c>
      <c r="CC138" s="4">
        <f t="shared" si="11"/>
        <v>1.9855715862000001</v>
      </c>
      <c r="CE138" s="4">
        <f t="shared" si="12"/>
        <v>16640.60529983004</v>
      </c>
      <c r="CF138" s="4">
        <f t="shared" si="12"/>
        <v>149.860436781798</v>
      </c>
      <c r="CG138" s="4">
        <f t="shared" si="13"/>
        <v>10.374694207416001</v>
      </c>
      <c r="CH138" s="4">
        <f t="shared" si="13"/>
        <v>51.271648948857596</v>
      </c>
    </row>
    <row r="139" spans="1:86">
      <c r="A139" s="2">
        <v>42439</v>
      </c>
      <c r="B139" s="29">
        <v>0.39007961805555552</v>
      </c>
      <c r="C139" s="4">
        <v>12.721</v>
      </c>
      <c r="D139" s="4">
        <v>8.7499999999999994E-2</v>
      </c>
      <c r="E139" s="4" t="s">
        <v>155</v>
      </c>
      <c r="F139" s="4">
        <v>875.41379300000006</v>
      </c>
      <c r="G139" s="4">
        <v>58.8</v>
      </c>
      <c r="H139" s="4">
        <v>32.200000000000003</v>
      </c>
      <c r="I139" s="4">
        <v>1047</v>
      </c>
      <c r="K139" s="4">
        <v>2.76</v>
      </c>
      <c r="L139" s="4">
        <v>102</v>
      </c>
      <c r="M139" s="4">
        <v>0.88790000000000002</v>
      </c>
      <c r="N139" s="4">
        <v>11.2949</v>
      </c>
      <c r="O139" s="4">
        <v>7.7700000000000005E-2</v>
      </c>
      <c r="P139" s="4">
        <v>52.236499999999999</v>
      </c>
      <c r="Q139" s="4">
        <v>28.591100000000001</v>
      </c>
      <c r="R139" s="4">
        <v>80.8</v>
      </c>
      <c r="S139" s="4">
        <v>41.169800000000002</v>
      </c>
      <c r="T139" s="4">
        <v>22.533899999999999</v>
      </c>
      <c r="U139" s="4">
        <v>63.7</v>
      </c>
      <c r="V139" s="4">
        <v>1046.9613999999999</v>
      </c>
      <c r="Y139" s="4">
        <v>90.64</v>
      </c>
      <c r="Z139" s="4">
        <v>0</v>
      </c>
      <c r="AA139" s="4">
        <v>2.4510000000000001</v>
      </c>
      <c r="AB139" s="4" t="s">
        <v>384</v>
      </c>
      <c r="AC139" s="4">
        <v>0</v>
      </c>
      <c r="AD139" s="4">
        <v>11.8</v>
      </c>
      <c r="AE139" s="4">
        <v>840</v>
      </c>
      <c r="AF139" s="4">
        <v>865</v>
      </c>
      <c r="AG139" s="4">
        <v>874</v>
      </c>
      <c r="AH139" s="4">
        <v>76</v>
      </c>
      <c r="AI139" s="4">
        <v>17.809999999999999</v>
      </c>
      <c r="AJ139" s="4">
        <v>0.41</v>
      </c>
      <c r="AK139" s="4">
        <v>983</v>
      </c>
      <c r="AL139" s="4">
        <v>-2</v>
      </c>
      <c r="AM139" s="4">
        <v>0</v>
      </c>
      <c r="AN139" s="4">
        <v>21</v>
      </c>
      <c r="AO139" s="4">
        <v>190</v>
      </c>
      <c r="AP139" s="4">
        <v>190</v>
      </c>
      <c r="AQ139" s="4">
        <v>2.4</v>
      </c>
      <c r="AR139" s="4">
        <v>195</v>
      </c>
      <c r="AS139" s="4" t="s">
        <v>155</v>
      </c>
      <c r="AT139" s="4">
        <v>2</v>
      </c>
      <c r="AU139" s="5">
        <v>0.59798611111111111</v>
      </c>
      <c r="AV139" s="4">
        <v>47.160978999999998</v>
      </c>
      <c r="AW139" s="4">
        <v>-88.490851000000006</v>
      </c>
      <c r="AX139" s="4">
        <v>320.39999999999998</v>
      </c>
      <c r="AY139" s="4">
        <v>42.5</v>
      </c>
      <c r="AZ139" s="4">
        <v>12</v>
      </c>
      <c r="BA139" s="4">
        <v>9</v>
      </c>
      <c r="BB139" s="4" t="s">
        <v>443</v>
      </c>
      <c r="BC139" s="4">
        <v>1.73027</v>
      </c>
      <c r="BD139" s="4">
        <v>1.9</v>
      </c>
      <c r="BE139" s="4">
        <v>2.7</v>
      </c>
      <c r="BF139" s="4">
        <v>14.063000000000001</v>
      </c>
      <c r="BG139" s="4">
        <v>16.34</v>
      </c>
      <c r="BH139" s="4">
        <v>1.1599999999999999</v>
      </c>
      <c r="BI139" s="4">
        <v>12.622</v>
      </c>
      <c r="BJ139" s="4">
        <v>2985.91</v>
      </c>
      <c r="BK139" s="4">
        <v>13.079000000000001</v>
      </c>
      <c r="BL139" s="4">
        <v>1.446</v>
      </c>
      <c r="BM139" s="4">
        <v>0.79200000000000004</v>
      </c>
      <c r="BN139" s="4">
        <v>2.238</v>
      </c>
      <c r="BO139" s="4">
        <v>1.1399999999999999</v>
      </c>
      <c r="BP139" s="4">
        <v>0.624</v>
      </c>
      <c r="BQ139" s="4">
        <v>1.764</v>
      </c>
      <c r="BR139" s="4">
        <v>9.1522000000000006</v>
      </c>
      <c r="BU139" s="4">
        <v>4.7539999999999996</v>
      </c>
      <c r="BW139" s="4">
        <v>471.12099999999998</v>
      </c>
      <c r="BX139" s="4">
        <v>0.26285599999999998</v>
      </c>
      <c r="BY139" s="4">
        <v>-5</v>
      </c>
      <c r="BZ139" s="4">
        <v>0.56219200000000003</v>
      </c>
      <c r="CA139" s="4">
        <v>6.4235439999999997</v>
      </c>
      <c r="CB139" s="4">
        <v>11.356278</v>
      </c>
      <c r="CC139" s="4">
        <f t="shared" ref="CC139:CC149" si="14">CA139*0.2642</f>
        <v>1.6971003247999998</v>
      </c>
      <c r="CE139" s="4">
        <f t="shared" ref="CE139:CF149" si="15">BJ139*$CA139*0.747</f>
        <v>14327.552825984878</v>
      </c>
      <c r="CF139" s="4">
        <f t="shared" si="15"/>
        <v>62.758108386071996</v>
      </c>
      <c r="CG139" s="4">
        <f t="shared" ref="CG139:CH149" si="16">BQ139*$CA139*0.747</f>
        <v>8.4643553171520001</v>
      </c>
      <c r="CH139" s="4">
        <f t="shared" si="16"/>
        <v>43.915800869409601</v>
      </c>
    </row>
    <row r="140" spans="1:86">
      <c r="A140" s="2">
        <v>42439</v>
      </c>
      <c r="B140" s="29">
        <v>0.39009119212962967</v>
      </c>
      <c r="C140" s="4">
        <v>12.772</v>
      </c>
      <c r="D140" s="4">
        <v>7.1199999999999999E-2</v>
      </c>
      <c r="E140" s="4" t="s">
        <v>155</v>
      </c>
      <c r="F140" s="4">
        <v>711.62068999999997</v>
      </c>
      <c r="G140" s="4">
        <v>52.8</v>
      </c>
      <c r="H140" s="4">
        <v>33.299999999999997</v>
      </c>
      <c r="I140" s="4">
        <v>1034</v>
      </c>
      <c r="K140" s="4">
        <v>2.2000000000000002</v>
      </c>
      <c r="L140" s="4">
        <v>99</v>
      </c>
      <c r="M140" s="4">
        <v>0.88770000000000004</v>
      </c>
      <c r="N140" s="4">
        <v>11.337999999999999</v>
      </c>
      <c r="O140" s="4">
        <v>6.3200000000000006E-2</v>
      </c>
      <c r="P140" s="4">
        <v>46.872</v>
      </c>
      <c r="Q140" s="4">
        <v>29.5916</v>
      </c>
      <c r="R140" s="4">
        <v>76.5</v>
      </c>
      <c r="S140" s="4">
        <v>36.941899999999997</v>
      </c>
      <c r="T140" s="4">
        <v>23.322399999999998</v>
      </c>
      <c r="U140" s="4">
        <v>60.3</v>
      </c>
      <c r="V140" s="4">
        <v>1034.0434</v>
      </c>
      <c r="Y140" s="4">
        <v>87.816000000000003</v>
      </c>
      <c r="Z140" s="4">
        <v>0</v>
      </c>
      <c r="AA140" s="4">
        <v>1.9530000000000001</v>
      </c>
      <c r="AB140" s="4" t="s">
        <v>384</v>
      </c>
      <c r="AC140" s="4">
        <v>0</v>
      </c>
      <c r="AD140" s="4">
        <v>11.8</v>
      </c>
      <c r="AE140" s="4">
        <v>840</v>
      </c>
      <c r="AF140" s="4">
        <v>866</v>
      </c>
      <c r="AG140" s="4">
        <v>875</v>
      </c>
      <c r="AH140" s="4">
        <v>76</v>
      </c>
      <c r="AI140" s="4">
        <v>17.809999999999999</v>
      </c>
      <c r="AJ140" s="4">
        <v>0.41</v>
      </c>
      <c r="AK140" s="4">
        <v>983</v>
      </c>
      <c r="AL140" s="4">
        <v>-2</v>
      </c>
      <c r="AM140" s="4">
        <v>0</v>
      </c>
      <c r="AN140" s="4">
        <v>21</v>
      </c>
      <c r="AO140" s="4">
        <v>190</v>
      </c>
      <c r="AP140" s="4">
        <v>189.1</v>
      </c>
      <c r="AQ140" s="4">
        <v>2.6</v>
      </c>
      <c r="AR140" s="4">
        <v>195</v>
      </c>
      <c r="AS140" s="4" t="s">
        <v>155</v>
      </c>
      <c r="AT140" s="4">
        <v>2</v>
      </c>
      <c r="AU140" s="5">
        <v>0.59799768518518526</v>
      </c>
      <c r="AV140" s="4">
        <v>47.160871999999998</v>
      </c>
      <c r="AW140" s="4">
        <v>-88.490780000000001</v>
      </c>
      <c r="AX140" s="4">
        <v>320.3</v>
      </c>
      <c r="AY140" s="4">
        <v>35</v>
      </c>
      <c r="AZ140" s="4">
        <v>12</v>
      </c>
      <c r="BA140" s="4">
        <v>9</v>
      </c>
      <c r="BB140" s="4" t="s">
        <v>424</v>
      </c>
      <c r="BC140" s="4">
        <v>2.2534529999999999</v>
      </c>
      <c r="BD140" s="4">
        <v>1.627928</v>
      </c>
      <c r="BE140" s="4">
        <v>3.183684</v>
      </c>
      <c r="BF140" s="4">
        <v>14.063000000000001</v>
      </c>
      <c r="BG140" s="4">
        <v>16.3</v>
      </c>
      <c r="BH140" s="4">
        <v>1.1599999999999999</v>
      </c>
      <c r="BI140" s="4">
        <v>12.647</v>
      </c>
      <c r="BJ140" s="4">
        <v>2990.18</v>
      </c>
      <c r="BK140" s="4">
        <v>10.603999999999999</v>
      </c>
      <c r="BL140" s="4">
        <v>1.2949999999999999</v>
      </c>
      <c r="BM140" s="4">
        <v>0.81699999999999995</v>
      </c>
      <c r="BN140" s="4">
        <v>2.1120000000000001</v>
      </c>
      <c r="BO140" s="4">
        <v>1.02</v>
      </c>
      <c r="BP140" s="4">
        <v>0.64400000000000002</v>
      </c>
      <c r="BQ140" s="4">
        <v>1.6639999999999999</v>
      </c>
      <c r="BR140" s="4">
        <v>9.0176999999999996</v>
      </c>
      <c r="BU140" s="4">
        <v>4.5949999999999998</v>
      </c>
      <c r="BW140" s="4">
        <v>374.50900000000001</v>
      </c>
      <c r="BX140" s="4">
        <v>0.26332800000000001</v>
      </c>
      <c r="BY140" s="4">
        <v>-5</v>
      </c>
      <c r="BZ140" s="4">
        <v>0.56200000000000006</v>
      </c>
      <c r="CA140" s="4">
        <v>6.4350779999999999</v>
      </c>
      <c r="CB140" s="4">
        <v>11.352399999999999</v>
      </c>
      <c r="CC140" s="4">
        <f t="shared" si="14"/>
        <v>1.7001476075999999</v>
      </c>
      <c r="CE140" s="4">
        <f t="shared" si="15"/>
        <v>14373.805025927879</v>
      </c>
      <c r="CF140" s="4">
        <f t="shared" si="15"/>
        <v>50.973462632663995</v>
      </c>
      <c r="CG140" s="4">
        <f t="shared" si="16"/>
        <v>7.9988534346240003</v>
      </c>
      <c r="CH140" s="4">
        <f t="shared" si="16"/>
        <v>43.348113351808195</v>
      </c>
    </row>
    <row r="141" spans="1:86">
      <c r="A141" s="2">
        <v>42439</v>
      </c>
      <c r="B141" s="29">
        <v>0.39010276620370371</v>
      </c>
      <c r="C141" s="4">
        <v>13.114000000000001</v>
      </c>
      <c r="D141" s="4">
        <v>6.2600000000000003E-2</v>
      </c>
      <c r="E141" s="4" t="s">
        <v>155</v>
      </c>
      <c r="F141" s="4">
        <v>625.75657899999999</v>
      </c>
      <c r="G141" s="4">
        <v>59.1</v>
      </c>
      <c r="H141" s="4">
        <v>43.5</v>
      </c>
      <c r="I141" s="4">
        <v>1070</v>
      </c>
      <c r="K141" s="4">
        <v>2.5099999999999998</v>
      </c>
      <c r="L141" s="4">
        <v>99</v>
      </c>
      <c r="M141" s="4">
        <v>0.88500000000000001</v>
      </c>
      <c r="N141" s="4">
        <v>11.6066</v>
      </c>
      <c r="O141" s="4">
        <v>5.5399999999999998E-2</v>
      </c>
      <c r="P141" s="4">
        <v>52.332000000000001</v>
      </c>
      <c r="Q141" s="4">
        <v>38.458300000000001</v>
      </c>
      <c r="R141" s="4">
        <v>90.8</v>
      </c>
      <c r="S141" s="4">
        <v>41.245100000000001</v>
      </c>
      <c r="T141" s="4">
        <v>30.310600000000001</v>
      </c>
      <c r="U141" s="4">
        <v>71.599999999999994</v>
      </c>
      <c r="V141" s="4">
        <v>1069.96</v>
      </c>
      <c r="Y141" s="4">
        <v>87.691000000000003</v>
      </c>
      <c r="Z141" s="4">
        <v>0</v>
      </c>
      <c r="AA141" s="4">
        <v>2.2208999999999999</v>
      </c>
      <c r="AB141" s="4" t="s">
        <v>384</v>
      </c>
      <c r="AC141" s="4">
        <v>0</v>
      </c>
      <c r="AD141" s="4">
        <v>11.8</v>
      </c>
      <c r="AE141" s="4">
        <v>840</v>
      </c>
      <c r="AF141" s="4">
        <v>866</v>
      </c>
      <c r="AG141" s="4">
        <v>874</v>
      </c>
      <c r="AH141" s="4">
        <v>76</v>
      </c>
      <c r="AI141" s="4">
        <v>17.809999999999999</v>
      </c>
      <c r="AJ141" s="4">
        <v>0.41</v>
      </c>
      <c r="AK141" s="4">
        <v>983</v>
      </c>
      <c r="AL141" s="4">
        <v>-2</v>
      </c>
      <c r="AM141" s="4">
        <v>0</v>
      </c>
      <c r="AN141" s="4">
        <v>21</v>
      </c>
      <c r="AO141" s="4">
        <v>190</v>
      </c>
      <c r="AP141" s="4">
        <v>189</v>
      </c>
      <c r="AQ141" s="4">
        <v>2.4</v>
      </c>
      <c r="AR141" s="4">
        <v>195</v>
      </c>
      <c r="AS141" s="4" t="s">
        <v>155</v>
      </c>
      <c r="AT141" s="4">
        <v>2</v>
      </c>
      <c r="AU141" s="5">
        <v>0.5980092592592593</v>
      </c>
      <c r="AV141" s="4">
        <v>47.16075</v>
      </c>
      <c r="AW141" s="4">
        <v>-88.490729999999999</v>
      </c>
      <c r="AX141" s="4">
        <v>320.2</v>
      </c>
      <c r="AY141" s="4">
        <v>31.4</v>
      </c>
      <c r="AZ141" s="4">
        <v>12</v>
      </c>
      <c r="BA141" s="4">
        <v>6</v>
      </c>
      <c r="BB141" s="4" t="s">
        <v>444</v>
      </c>
      <c r="BC141" s="4">
        <v>2.9363999999999999</v>
      </c>
      <c r="BD141" s="4">
        <v>1.0303</v>
      </c>
      <c r="BE141" s="4">
        <v>3.8757999999999999</v>
      </c>
      <c r="BF141" s="4">
        <v>14.063000000000001</v>
      </c>
      <c r="BG141" s="4">
        <v>15.91</v>
      </c>
      <c r="BH141" s="4">
        <v>1.1299999999999999</v>
      </c>
      <c r="BI141" s="4">
        <v>12.992000000000001</v>
      </c>
      <c r="BJ141" s="4">
        <v>2992.0169999999998</v>
      </c>
      <c r="BK141" s="4">
        <v>9.0869999999999997</v>
      </c>
      <c r="BL141" s="4">
        <v>1.413</v>
      </c>
      <c r="BM141" s="4">
        <v>1.038</v>
      </c>
      <c r="BN141" s="4">
        <v>2.4510000000000001</v>
      </c>
      <c r="BO141" s="4">
        <v>1.113</v>
      </c>
      <c r="BP141" s="4">
        <v>0.81799999999999995</v>
      </c>
      <c r="BQ141" s="4">
        <v>1.9319999999999999</v>
      </c>
      <c r="BR141" s="4">
        <v>9.1205999999999996</v>
      </c>
      <c r="BU141" s="4">
        <v>4.4850000000000003</v>
      </c>
      <c r="BW141" s="4">
        <v>416.27300000000002</v>
      </c>
      <c r="BX141" s="4">
        <v>0.22603200000000001</v>
      </c>
      <c r="BY141" s="4">
        <v>-5</v>
      </c>
      <c r="BZ141" s="4">
        <v>0.56290399999999996</v>
      </c>
      <c r="CA141" s="4">
        <v>5.523657</v>
      </c>
      <c r="CB141" s="4">
        <v>11.370661</v>
      </c>
      <c r="CC141" s="4">
        <f t="shared" si="14"/>
        <v>1.4593501793999999</v>
      </c>
      <c r="CE141" s="4">
        <f t="shared" si="15"/>
        <v>12345.576107688243</v>
      </c>
      <c r="CF141" s="4">
        <f t="shared" si="15"/>
        <v>37.494522955773</v>
      </c>
      <c r="CG141" s="4">
        <f t="shared" si="16"/>
        <v>7.9717638770279997</v>
      </c>
      <c r="CH141" s="4">
        <f t="shared" si="16"/>
        <v>37.633162327547403</v>
      </c>
    </row>
    <row r="142" spans="1:86">
      <c r="A142" s="2">
        <v>42439</v>
      </c>
      <c r="B142" s="29">
        <v>0.3901143402777778</v>
      </c>
      <c r="C142" s="4">
        <v>13.364000000000001</v>
      </c>
      <c r="D142" s="4">
        <v>5.8299999999999998E-2</v>
      </c>
      <c r="E142" s="4" t="s">
        <v>155</v>
      </c>
      <c r="F142" s="4">
        <v>583.39558599999998</v>
      </c>
      <c r="G142" s="4">
        <v>70.2</v>
      </c>
      <c r="H142" s="4">
        <v>43.4</v>
      </c>
      <c r="I142" s="4">
        <v>1152.0999999999999</v>
      </c>
      <c r="K142" s="4">
        <v>2.54</v>
      </c>
      <c r="L142" s="4">
        <v>101</v>
      </c>
      <c r="M142" s="4">
        <v>0.8831</v>
      </c>
      <c r="N142" s="4">
        <v>11.8026</v>
      </c>
      <c r="O142" s="4">
        <v>5.1499999999999997E-2</v>
      </c>
      <c r="P142" s="4">
        <v>61.982900000000001</v>
      </c>
      <c r="Q142" s="4">
        <v>38.328200000000002</v>
      </c>
      <c r="R142" s="4">
        <v>100.3</v>
      </c>
      <c r="S142" s="4">
        <v>48.851399999999998</v>
      </c>
      <c r="T142" s="4">
        <v>30.208100000000002</v>
      </c>
      <c r="U142" s="4">
        <v>79.099999999999994</v>
      </c>
      <c r="V142" s="4">
        <v>1152.1472000000001</v>
      </c>
      <c r="Y142" s="4">
        <v>89.566000000000003</v>
      </c>
      <c r="Z142" s="4">
        <v>0</v>
      </c>
      <c r="AA142" s="4">
        <v>2.2441</v>
      </c>
      <c r="AB142" s="4" t="s">
        <v>384</v>
      </c>
      <c r="AC142" s="4">
        <v>0</v>
      </c>
      <c r="AD142" s="4">
        <v>11.8</v>
      </c>
      <c r="AE142" s="4">
        <v>840</v>
      </c>
      <c r="AF142" s="4">
        <v>866</v>
      </c>
      <c r="AG142" s="4">
        <v>875</v>
      </c>
      <c r="AH142" s="4">
        <v>76</v>
      </c>
      <c r="AI142" s="4">
        <v>17.809999999999999</v>
      </c>
      <c r="AJ142" s="4">
        <v>0.41</v>
      </c>
      <c r="AK142" s="4">
        <v>983</v>
      </c>
      <c r="AL142" s="4">
        <v>-2</v>
      </c>
      <c r="AM142" s="4">
        <v>0</v>
      </c>
      <c r="AN142" s="4">
        <v>21</v>
      </c>
      <c r="AO142" s="4">
        <v>189.1</v>
      </c>
      <c r="AP142" s="4">
        <v>189</v>
      </c>
      <c r="AQ142" s="4">
        <v>2.8</v>
      </c>
      <c r="AR142" s="4">
        <v>195</v>
      </c>
      <c r="AS142" s="4" t="s">
        <v>155</v>
      </c>
      <c r="AT142" s="4">
        <v>2</v>
      </c>
      <c r="AU142" s="5">
        <v>0.59802083333333333</v>
      </c>
      <c r="AV142" s="4">
        <v>47.160626000000001</v>
      </c>
      <c r="AW142" s="4">
        <v>-88.490701999999999</v>
      </c>
      <c r="AX142" s="4">
        <v>320</v>
      </c>
      <c r="AY142" s="4">
        <v>30.8</v>
      </c>
      <c r="AZ142" s="4">
        <v>12</v>
      </c>
      <c r="BA142" s="4">
        <v>7</v>
      </c>
      <c r="BB142" s="4" t="s">
        <v>431</v>
      </c>
      <c r="BC142" s="4">
        <v>1.9787999999999999</v>
      </c>
      <c r="BD142" s="4">
        <v>1.1303000000000001</v>
      </c>
      <c r="BE142" s="4">
        <v>2.8393999999999999</v>
      </c>
      <c r="BF142" s="4">
        <v>14.063000000000001</v>
      </c>
      <c r="BG142" s="4">
        <v>15.63</v>
      </c>
      <c r="BH142" s="4">
        <v>1.1100000000000001</v>
      </c>
      <c r="BI142" s="4">
        <v>13.233000000000001</v>
      </c>
      <c r="BJ142" s="4">
        <v>2991.4430000000002</v>
      </c>
      <c r="BK142" s="4">
        <v>8.3109999999999999</v>
      </c>
      <c r="BL142" s="4">
        <v>1.645</v>
      </c>
      <c r="BM142" s="4">
        <v>1.0169999999999999</v>
      </c>
      <c r="BN142" s="4">
        <v>2.6619999999999999</v>
      </c>
      <c r="BO142" s="4">
        <v>1.2969999999999999</v>
      </c>
      <c r="BP142" s="4">
        <v>0.80200000000000005</v>
      </c>
      <c r="BQ142" s="4">
        <v>2.0979999999999999</v>
      </c>
      <c r="BR142" s="4">
        <v>9.6562000000000001</v>
      </c>
      <c r="BU142" s="4">
        <v>4.5039999999999996</v>
      </c>
      <c r="BW142" s="4">
        <v>413.55599999999998</v>
      </c>
      <c r="BX142" s="4">
        <v>0.26268000000000002</v>
      </c>
      <c r="BY142" s="4">
        <v>-5</v>
      </c>
      <c r="BZ142" s="4">
        <v>0.56119200000000002</v>
      </c>
      <c r="CA142" s="4">
        <v>6.4192429999999998</v>
      </c>
      <c r="CB142" s="4">
        <v>11.336078000000001</v>
      </c>
      <c r="CC142" s="4">
        <f t="shared" si="14"/>
        <v>1.6959640005999999</v>
      </c>
      <c r="CE142" s="4">
        <f t="shared" si="15"/>
        <v>14344.491254623803</v>
      </c>
      <c r="CF142" s="4">
        <f t="shared" si="15"/>
        <v>39.852695444030999</v>
      </c>
      <c r="CG142" s="4">
        <f t="shared" si="16"/>
        <v>10.060276145057999</v>
      </c>
      <c r="CH142" s="4">
        <f t="shared" si="16"/>
        <v>46.303164209680197</v>
      </c>
    </row>
    <row r="143" spans="1:86">
      <c r="A143" s="2">
        <v>42439</v>
      </c>
      <c r="B143" s="29">
        <v>0.39012591435185184</v>
      </c>
      <c r="C143" s="4">
        <v>13.635999999999999</v>
      </c>
      <c r="D143" s="4">
        <v>8.4199999999999997E-2</v>
      </c>
      <c r="E143" s="4" t="s">
        <v>155</v>
      </c>
      <c r="F143" s="4">
        <v>841.84168</v>
      </c>
      <c r="G143" s="4">
        <v>79.599999999999994</v>
      </c>
      <c r="H143" s="4">
        <v>43.4</v>
      </c>
      <c r="I143" s="4">
        <v>1238.5999999999999</v>
      </c>
      <c r="K143" s="4">
        <v>2.29</v>
      </c>
      <c r="L143" s="4">
        <v>110</v>
      </c>
      <c r="M143" s="4">
        <v>0.88080000000000003</v>
      </c>
      <c r="N143" s="4">
        <v>12.0101</v>
      </c>
      <c r="O143" s="4">
        <v>7.4099999999999999E-2</v>
      </c>
      <c r="P143" s="4">
        <v>70.094099999999997</v>
      </c>
      <c r="Q143" s="4">
        <v>38.185499999999998</v>
      </c>
      <c r="R143" s="4">
        <v>108.3</v>
      </c>
      <c r="S143" s="4">
        <v>55.244199999999999</v>
      </c>
      <c r="T143" s="4">
        <v>30.095700000000001</v>
      </c>
      <c r="U143" s="4">
        <v>85.3</v>
      </c>
      <c r="V143" s="4">
        <v>1238.5999999999999</v>
      </c>
      <c r="Y143" s="4">
        <v>96.456000000000003</v>
      </c>
      <c r="Z143" s="4">
        <v>0</v>
      </c>
      <c r="AA143" s="4">
        <v>2.0133000000000001</v>
      </c>
      <c r="AB143" s="4" t="s">
        <v>384</v>
      </c>
      <c r="AC143" s="4">
        <v>0</v>
      </c>
      <c r="AD143" s="4">
        <v>11.8</v>
      </c>
      <c r="AE143" s="4">
        <v>840</v>
      </c>
      <c r="AF143" s="4">
        <v>866</v>
      </c>
      <c r="AG143" s="4">
        <v>874</v>
      </c>
      <c r="AH143" s="4">
        <v>76</v>
      </c>
      <c r="AI143" s="4">
        <v>17.809999999999999</v>
      </c>
      <c r="AJ143" s="4">
        <v>0.41</v>
      </c>
      <c r="AK143" s="4">
        <v>983</v>
      </c>
      <c r="AL143" s="4">
        <v>-2</v>
      </c>
      <c r="AM143" s="4">
        <v>0</v>
      </c>
      <c r="AN143" s="4">
        <v>21</v>
      </c>
      <c r="AO143" s="4">
        <v>189</v>
      </c>
      <c r="AP143" s="4">
        <v>189</v>
      </c>
      <c r="AQ143" s="4">
        <v>2.9</v>
      </c>
      <c r="AR143" s="4">
        <v>195</v>
      </c>
      <c r="AS143" s="4" t="s">
        <v>155</v>
      </c>
      <c r="AT143" s="4">
        <v>2</v>
      </c>
      <c r="AU143" s="5">
        <v>0.59803240740740737</v>
      </c>
      <c r="AV143" s="4">
        <v>47.160507000000003</v>
      </c>
      <c r="AW143" s="4">
        <v>-88.490689000000003</v>
      </c>
      <c r="AX143" s="4">
        <v>319.8</v>
      </c>
      <c r="AY143" s="4">
        <v>29.8</v>
      </c>
      <c r="AZ143" s="4">
        <v>12</v>
      </c>
      <c r="BA143" s="4">
        <v>8</v>
      </c>
      <c r="BB143" s="4" t="s">
        <v>445</v>
      </c>
      <c r="BC143" s="4">
        <v>1.7908999999999999</v>
      </c>
      <c r="BD143" s="4">
        <v>1.1394</v>
      </c>
      <c r="BE143" s="4">
        <v>2.7606000000000002</v>
      </c>
      <c r="BF143" s="4">
        <v>14.063000000000001</v>
      </c>
      <c r="BG143" s="4">
        <v>15.3</v>
      </c>
      <c r="BH143" s="4">
        <v>1.0900000000000001</v>
      </c>
      <c r="BI143" s="4">
        <v>13.539</v>
      </c>
      <c r="BJ143" s="4">
        <v>2984.3029999999999</v>
      </c>
      <c r="BK143" s="4">
        <v>11.726000000000001</v>
      </c>
      <c r="BL143" s="4">
        <v>1.8240000000000001</v>
      </c>
      <c r="BM143" s="4">
        <v>0.99399999999999999</v>
      </c>
      <c r="BN143" s="4">
        <v>2.8180000000000001</v>
      </c>
      <c r="BO143" s="4">
        <v>1.4379999999999999</v>
      </c>
      <c r="BP143" s="4">
        <v>0.78300000000000003</v>
      </c>
      <c r="BQ143" s="4">
        <v>2.2210000000000001</v>
      </c>
      <c r="BR143" s="4">
        <v>10.177099999999999</v>
      </c>
      <c r="BU143" s="4">
        <v>4.7549999999999999</v>
      </c>
      <c r="BW143" s="4">
        <v>363.755</v>
      </c>
      <c r="BX143" s="4">
        <v>0.27965600000000002</v>
      </c>
      <c r="BY143" s="4">
        <v>-5</v>
      </c>
      <c r="BZ143" s="4">
        <v>0.56371199999999999</v>
      </c>
      <c r="CA143" s="4">
        <v>6.8340940000000003</v>
      </c>
      <c r="CB143" s="4">
        <v>11.386982</v>
      </c>
      <c r="CC143" s="4">
        <f t="shared" si="14"/>
        <v>1.8055676348</v>
      </c>
      <c r="CE143" s="4">
        <f t="shared" si="15"/>
        <v>15235.070398182055</v>
      </c>
      <c r="CF143" s="4">
        <f t="shared" si="15"/>
        <v>59.862029924268008</v>
      </c>
      <c r="CG143" s="4">
        <f t="shared" si="16"/>
        <v>11.338356512178001</v>
      </c>
      <c r="CH143" s="4">
        <f t="shared" si="16"/>
        <v>51.954789761407795</v>
      </c>
    </row>
    <row r="144" spans="1:86">
      <c r="A144" s="2">
        <v>42439</v>
      </c>
      <c r="B144" s="29">
        <v>0.39013748842592594</v>
      </c>
      <c r="C144" s="4">
        <v>13.862</v>
      </c>
      <c r="D144" s="4">
        <v>0.32069999999999999</v>
      </c>
      <c r="E144" s="4" t="s">
        <v>155</v>
      </c>
      <c r="F144" s="4">
        <v>3207.203947</v>
      </c>
      <c r="G144" s="4">
        <v>91.8</v>
      </c>
      <c r="H144" s="4">
        <v>41.7</v>
      </c>
      <c r="I144" s="4">
        <v>1375.5</v>
      </c>
      <c r="K144" s="4">
        <v>1.88</v>
      </c>
      <c r="L144" s="4">
        <v>121</v>
      </c>
      <c r="M144" s="4">
        <v>0.87680000000000002</v>
      </c>
      <c r="N144" s="4">
        <v>12.153700000000001</v>
      </c>
      <c r="O144" s="4">
        <v>0.28120000000000001</v>
      </c>
      <c r="P144" s="4">
        <v>80.484399999999994</v>
      </c>
      <c r="Q144" s="4">
        <v>36.571199999999997</v>
      </c>
      <c r="R144" s="4">
        <v>117.1</v>
      </c>
      <c r="S144" s="4">
        <v>63.433199999999999</v>
      </c>
      <c r="T144" s="4">
        <v>28.823399999999999</v>
      </c>
      <c r="U144" s="4">
        <v>92.3</v>
      </c>
      <c r="V144" s="4">
        <v>1375.5137999999999</v>
      </c>
      <c r="Y144" s="4">
        <v>105.74299999999999</v>
      </c>
      <c r="Z144" s="4">
        <v>0</v>
      </c>
      <c r="AA144" s="4">
        <v>1.6514</v>
      </c>
      <c r="AB144" s="4" t="s">
        <v>384</v>
      </c>
      <c r="AC144" s="4">
        <v>0</v>
      </c>
      <c r="AD144" s="4">
        <v>11.8</v>
      </c>
      <c r="AE144" s="4">
        <v>840</v>
      </c>
      <c r="AF144" s="4">
        <v>867</v>
      </c>
      <c r="AG144" s="4">
        <v>875</v>
      </c>
      <c r="AH144" s="4">
        <v>76</v>
      </c>
      <c r="AI144" s="4">
        <v>17.809999999999999</v>
      </c>
      <c r="AJ144" s="4">
        <v>0.41</v>
      </c>
      <c r="AK144" s="4">
        <v>983</v>
      </c>
      <c r="AL144" s="4">
        <v>-2</v>
      </c>
      <c r="AM144" s="4">
        <v>0</v>
      </c>
      <c r="AN144" s="4">
        <v>21</v>
      </c>
      <c r="AO144" s="4">
        <v>189.9</v>
      </c>
      <c r="AP144" s="4">
        <v>189</v>
      </c>
      <c r="AQ144" s="4">
        <v>2.8</v>
      </c>
      <c r="AR144" s="4">
        <v>195</v>
      </c>
      <c r="AS144" s="4" t="s">
        <v>155</v>
      </c>
      <c r="AT144" s="4">
        <v>2</v>
      </c>
      <c r="AU144" s="5">
        <v>0.59804398148148141</v>
      </c>
      <c r="AV144" s="4">
        <v>47.160393999999997</v>
      </c>
      <c r="AW144" s="4">
        <v>-88.490690999999998</v>
      </c>
      <c r="AX144" s="4">
        <v>319.5</v>
      </c>
      <c r="AY144" s="4">
        <v>28.6</v>
      </c>
      <c r="AZ144" s="4">
        <v>12</v>
      </c>
      <c r="BA144" s="4">
        <v>7</v>
      </c>
      <c r="BB144" s="4" t="s">
        <v>431</v>
      </c>
      <c r="BC144" s="4">
        <v>2.0303</v>
      </c>
      <c r="BD144" s="4">
        <v>1.0606</v>
      </c>
      <c r="BE144" s="4">
        <v>2.9302999999999999</v>
      </c>
      <c r="BF144" s="4">
        <v>14.063000000000001</v>
      </c>
      <c r="BG144" s="4">
        <v>14.79</v>
      </c>
      <c r="BH144" s="4">
        <v>1.05</v>
      </c>
      <c r="BI144" s="4">
        <v>14.054</v>
      </c>
      <c r="BJ144" s="4">
        <v>2932.18</v>
      </c>
      <c r="BK144" s="4">
        <v>43.179000000000002</v>
      </c>
      <c r="BL144" s="4">
        <v>2.0329999999999999</v>
      </c>
      <c r="BM144" s="4">
        <v>0.92400000000000004</v>
      </c>
      <c r="BN144" s="4">
        <v>2.9569999999999999</v>
      </c>
      <c r="BO144" s="4">
        <v>1.603</v>
      </c>
      <c r="BP144" s="4">
        <v>0.72799999999999998</v>
      </c>
      <c r="BQ144" s="4">
        <v>2.331</v>
      </c>
      <c r="BR144" s="4">
        <v>10.9734</v>
      </c>
      <c r="BU144" s="4">
        <v>5.0620000000000003</v>
      </c>
      <c r="BW144" s="4">
        <v>289.68299999999999</v>
      </c>
      <c r="BX144" s="4">
        <v>0.29093400000000003</v>
      </c>
      <c r="BY144" s="4">
        <v>-5</v>
      </c>
      <c r="BZ144" s="4">
        <v>0.56309699999999996</v>
      </c>
      <c r="CA144" s="4">
        <v>7.1097010000000003</v>
      </c>
      <c r="CB144" s="4">
        <v>11.374556999999999</v>
      </c>
      <c r="CC144" s="4">
        <f t="shared" si="14"/>
        <v>1.8783830042</v>
      </c>
      <c r="CE144" s="4">
        <f t="shared" si="15"/>
        <v>15572.65153940046</v>
      </c>
      <c r="CF144" s="4">
        <f t="shared" si="15"/>
        <v>229.32136527081303</v>
      </c>
      <c r="CG144" s="4">
        <f t="shared" si="16"/>
        <v>12.379816634156999</v>
      </c>
      <c r="CH144" s="4">
        <f t="shared" si="16"/>
        <v>58.279141936189795</v>
      </c>
    </row>
    <row r="145" spans="1:86">
      <c r="A145" s="2">
        <v>42439</v>
      </c>
      <c r="B145" s="29">
        <v>0.39014906249999998</v>
      </c>
      <c r="C145" s="4">
        <v>13.843</v>
      </c>
      <c r="D145" s="4">
        <v>1.1205000000000001</v>
      </c>
      <c r="E145" s="4" t="s">
        <v>155</v>
      </c>
      <c r="F145" s="4">
        <v>11205.282219999999</v>
      </c>
      <c r="G145" s="4">
        <v>89.5</v>
      </c>
      <c r="H145" s="4">
        <v>38.6</v>
      </c>
      <c r="I145" s="4">
        <v>1557.1</v>
      </c>
      <c r="K145" s="4">
        <v>1.59</v>
      </c>
      <c r="L145" s="4">
        <v>134</v>
      </c>
      <c r="M145" s="4">
        <v>0.86970000000000003</v>
      </c>
      <c r="N145" s="4">
        <v>12.0388</v>
      </c>
      <c r="O145" s="4">
        <v>0.97450000000000003</v>
      </c>
      <c r="P145" s="4">
        <v>77.808300000000003</v>
      </c>
      <c r="Q145" s="4">
        <v>33.596400000000003</v>
      </c>
      <c r="R145" s="4">
        <v>111.4</v>
      </c>
      <c r="S145" s="4">
        <v>61.324100000000001</v>
      </c>
      <c r="T145" s="4">
        <v>26.4788</v>
      </c>
      <c r="U145" s="4">
        <v>87.8</v>
      </c>
      <c r="V145" s="4">
        <v>1557.1279</v>
      </c>
      <c r="Y145" s="4">
        <v>116.5</v>
      </c>
      <c r="Z145" s="4">
        <v>0</v>
      </c>
      <c r="AA145" s="4">
        <v>1.3815</v>
      </c>
      <c r="AB145" s="4" t="s">
        <v>384</v>
      </c>
      <c r="AC145" s="4">
        <v>0</v>
      </c>
      <c r="AD145" s="4">
        <v>11.8</v>
      </c>
      <c r="AE145" s="4">
        <v>841</v>
      </c>
      <c r="AF145" s="4">
        <v>866</v>
      </c>
      <c r="AG145" s="4">
        <v>875</v>
      </c>
      <c r="AH145" s="4">
        <v>76</v>
      </c>
      <c r="AI145" s="4">
        <v>17.809999999999999</v>
      </c>
      <c r="AJ145" s="4">
        <v>0.41</v>
      </c>
      <c r="AK145" s="4">
        <v>983</v>
      </c>
      <c r="AL145" s="4">
        <v>-2</v>
      </c>
      <c r="AM145" s="4">
        <v>0</v>
      </c>
      <c r="AN145" s="4">
        <v>21</v>
      </c>
      <c r="AO145" s="4">
        <v>190</v>
      </c>
      <c r="AP145" s="4">
        <v>189</v>
      </c>
      <c r="AQ145" s="4">
        <v>2.7</v>
      </c>
      <c r="AR145" s="4">
        <v>195</v>
      </c>
      <c r="AS145" s="4" t="s">
        <v>155</v>
      </c>
      <c r="AT145" s="4">
        <v>2</v>
      </c>
      <c r="AU145" s="5">
        <v>0.59805555555555556</v>
      </c>
      <c r="AV145" s="4">
        <v>47.160277000000001</v>
      </c>
      <c r="AW145" s="4">
        <v>-88.490684999999999</v>
      </c>
      <c r="AX145" s="4">
        <v>319.10000000000002</v>
      </c>
      <c r="AY145" s="4">
        <v>28.7</v>
      </c>
      <c r="AZ145" s="4">
        <v>12</v>
      </c>
      <c r="BA145" s="4">
        <v>7</v>
      </c>
      <c r="BB145" s="4" t="s">
        <v>431</v>
      </c>
      <c r="BC145" s="4">
        <v>2.1303000000000001</v>
      </c>
      <c r="BD145" s="4">
        <v>1.1394</v>
      </c>
      <c r="BE145" s="4">
        <v>3</v>
      </c>
      <c r="BF145" s="4">
        <v>14.063000000000001</v>
      </c>
      <c r="BG145" s="4">
        <v>13.96</v>
      </c>
      <c r="BH145" s="4">
        <v>0.99</v>
      </c>
      <c r="BI145" s="4">
        <v>14.983000000000001</v>
      </c>
      <c r="BJ145" s="4">
        <v>2772.4549999999999</v>
      </c>
      <c r="BK145" s="4">
        <v>142.839</v>
      </c>
      <c r="BL145" s="4">
        <v>1.8759999999999999</v>
      </c>
      <c r="BM145" s="4">
        <v>0.81</v>
      </c>
      <c r="BN145" s="4">
        <v>2.6869999999999998</v>
      </c>
      <c r="BO145" s="4">
        <v>1.4790000000000001</v>
      </c>
      <c r="BP145" s="4">
        <v>0.63900000000000001</v>
      </c>
      <c r="BQ145" s="4">
        <v>2.1179999999999999</v>
      </c>
      <c r="BR145" s="4">
        <v>11.857699999999999</v>
      </c>
      <c r="BU145" s="4">
        <v>5.3230000000000004</v>
      </c>
      <c r="BW145" s="4">
        <v>231.33099999999999</v>
      </c>
      <c r="BX145" s="4">
        <v>0.315502</v>
      </c>
      <c r="BY145" s="4">
        <v>-5</v>
      </c>
      <c r="BZ145" s="4">
        <v>0.56119200000000002</v>
      </c>
      <c r="CA145" s="4">
        <v>7.7100679999999997</v>
      </c>
      <c r="CB145" s="4">
        <v>11.336081999999999</v>
      </c>
      <c r="CC145" s="4">
        <f t="shared" si="14"/>
        <v>2.0369999655999997</v>
      </c>
      <c r="CE145" s="4">
        <f t="shared" si="15"/>
        <v>15967.73498297418</v>
      </c>
      <c r="CF145" s="4">
        <f t="shared" si="15"/>
        <v>822.66990707984394</v>
      </c>
      <c r="CG145" s="4">
        <f t="shared" si="16"/>
        <v>12.198453245927997</v>
      </c>
      <c r="CH145" s="4">
        <f t="shared" si="16"/>
        <v>68.293483972729206</v>
      </c>
    </row>
    <row r="146" spans="1:86">
      <c r="A146" s="2">
        <v>42439</v>
      </c>
      <c r="B146" s="29">
        <v>0.39016063657407413</v>
      </c>
      <c r="C146" s="4">
        <v>13.944000000000001</v>
      </c>
      <c r="D146" s="4">
        <v>1.0969</v>
      </c>
      <c r="E146" s="4" t="s">
        <v>155</v>
      </c>
      <c r="F146" s="4">
        <v>10969.39343</v>
      </c>
      <c r="G146" s="4">
        <v>64.400000000000006</v>
      </c>
      <c r="H146" s="4">
        <v>33.299999999999997</v>
      </c>
      <c r="I146" s="4">
        <v>1819.2</v>
      </c>
      <c r="K146" s="4">
        <v>1.02</v>
      </c>
      <c r="L146" s="4">
        <v>145</v>
      </c>
      <c r="M146" s="4">
        <v>0.86890000000000001</v>
      </c>
      <c r="N146" s="4">
        <v>12.1157</v>
      </c>
      <c r="O146" s="4">
        <v>0.95309999999999995</v>
      </c>
      <c r="P146" s="4">
        <v>55.929699999999997</v>
      </c>
      <c r="Q146" s="4">
        <v>28.906199999999998</v>
      </c>
      <c r="R146" s="4">
        <v>84.8</v>
      </c>
      <c r="S146" s="4">
        <v>44.080599999999997</v>
      </c>
      <c r="T146" s="4">
        <v>22.7822</v>
      </c>
      <c r="U146" s="4">
        <v>66.900000000000006</v>
      </c>
      <c r="V146" s="4">
        <v>1819.2116000000001</v>
      </c>
      <c r="Y146" s="4">
        <v>126.351</v>
      </c>
      <c r="Z146" s="4">
        <v>0</v>
      </c>
      <c r="AA146" s="4">
        <v>0.89</v>
      </c>
      <c r="AB146" s="4" t="s">
        <v>384</v>
      </c>
      <c r="AC146" s="4">
        <v>0</v>
      </c>
      <c r="AD146" s="4">
        <v>11.8</v>
      </c>
      <c r="AE146" s="4">
        <v>841</v>
      </c>
      <c r="AF146" s="4">
        <v>867</v>
      </c>
      <c r="AG146" s="4">
        <v>874</v>
      </c>
      <c r="AH146" s="4">
        <v>76</v>
      </c>
      <c r="AI146" s="4">
        <v>17.809999999999999</v>
      </c>
      <c r="AJ146" s="4">
        <v>0.41</v>
      </c>
      <c r="AK146" s="4">
        <v>983</v>
      </c>
      <c r="AL146" s="4">
        <v>-2</v>
      </c>
      <c r="AM146" s="4">
        <v>0</v>
      </c>
      <c r="AN146" s="4">
        <v>21</v>
      </c>
      <c r="AO146" s="4">
        <v>190</v>
      </c>
      <c r="AP146" s="4">
        <v>189</v>
      </c>
      <c r="AQ146" s="4">
        <v>2.7</v>
      </c>
      <c r="AR146" s="4">
        <v>195</v>
      </c>
      <c r="AS146" s="4" t="s">
        <v>155</v>
      </c>
      <c r="AT146" s="4">
        <v>2</v>
      </c>
      <c r="AU146" s="5">
        <v>0.5980671296296296</v>
      </c>
      <c r="AV146" s="4">
        <v>47.160162</v>
      </c>
      <c r="AW146" s="4">
        <v>-88.490673999999999</v>
      </c>
      <c r="AX146" s="4">
        <v>318.8</v>
      </c>
      <c r="AY146" s="4">
        <v>28.3</v>
      </c>
      <c r="AZ146" s="4">
        <v>12</v>
      </c>
      <c r="BA146" s="4">
        <v>7</v>
      </c>
      <c r="BB146" s="4" t="s">
        <v>431</v>
      </c>
      <c r="BC146" s="4">
        <v>2.0485000000000002</v>
      </c>
      <c r="BD146" s="4">
        <v>1.0303</v>
      </c>
      <c r="BE146" s="4">
        <v>2.9697</v>
      </c>
      <c r="BF146" s="4">
        <v>14.063000000000001</v>
      </c>
      <c r="BG146" s="4">
        <v>13.87</v>
      </c>
      <c r="BH146" s="4">
        <v>0.99</v>
      </c>
      <c r="BI146" s="4">
        <v>15.092000000000001</v>
      </c>
      <c r="BJ146" s="4">
        <v>2772.9110000000001</v>
      </c>
      <c r="BK146" s="4">
        <v>138.83699999999999</v>
      </c>
      <c r="BL146" s="4">
        <v>1.34</v>
      </c>
      <c r="BM146" s="4">
        <v>0.69299999999999995</v>
      </c>
      <c r="BN146" s="4">
        <v>2.0329999999999999</v>
      </c>
      <c r="BO146" s="4">
        <v>1.0569999999999999</v>
      </c>
      <c r="BP146" s="4">
        <v>0.54600000000000004</v>
      </c>
      <c r="BQ146" s="4">
        <v>1.603</v>
      </c>
      <c r="BR146" s="4">
        <v>13.767899999999999</v>
      </c>
      <c r="BU146" s="4">
        <v>5.7370000000000001</v>
      </c>
      <c r="BW146" s="4">
        <v>148.108</v>
      </c>
      <c r="BX146" s="4">
        <v>0.46444800000000003</v>
      </c>
      <c r="BY146" s="4">
        <v>-5</v>
      </c>
      <c r="BZ146" s="4">
        <v>0.56190399999999996</v>
      </c>
      <c r="CA146" s="4">
        <v>11.349947999999999</v>
      </c>
      <c r="CB146" s="4">
        <v>11.350460999999999</v>
      </c>
      <c r="CC146" s="4">
        <f t="shared" si="14"/>
        <v>2.9986562615999999</v>
      </c>
      <c r="CE146" s="4">
        <f t="shared" si="15"/>
        <v>23509.879556995114</v>
      </c>
      <c r="CF146" s="4">
        <f t="shared" si="15"/>
        <v>1177.117169665572</v>
      </c>
      <c r="CG146" s="4">
        <f t="shared" si="16"/>
        <v>13.590893083068</v>
      </c>
      <c r="CH146" s="4">
        <f t="shared" si="16"/>
        <v>116.72991695469238</v>
      </c>
    </row>
    <row r="147" spans="1:86">
      <c r="A147" s="2">
        <v>42439</v>
      </c>
      <c r="B147" s="29">
        <v>0.39017221064814817</v>
      </c>
      <c r="C147" s="4">
        <v>14.122</v>
      </c>
      <c r="D147" s="4">
        <v>0.64080000000000004</v>
      </c>
      <c r="E147" s="4" t="s">
        <v>155</v>
      </c>
      <c r="F147" s="4">
        <v>6407.7958829999998</v>
      </c>
      <c r="G147" s="4">
        <v>69.400000000000006</v>
      </c>
      <c r="H147" s="4">
        <v>28.3</v>
      </c>
      <c r="I147" s="4">
        <v>1859.7</v>
      </c>
      <c r="K147" s="4">
        <v>0.59</v>
      </c>
      <c r="L147" s="4">
        <v>145</v>
      </c>
      <c r="M147" s="4">
        <v>0.87139999999999995</v>
      </c>
      <c r="N147" s="4">
        <v>12.305999999999999</v>
      </c>
      <c r="O147" s="4">
        <v>0.55840000000000001</v>
      </c>
      <c r="P147" s="4">
        <v>60.480699999999999</v>
      </c>
      <c r="Q147" s="4">
        <v>24.661300000000001</v>
      </c>
      <c r="R147" s="4">
        <v>85.1</v>
      </c>
      <c r="S147" s="4">
        <v>47.667499999999997</v>
      </c>
      <c r="T147" s="4">
        <v>19.436599999999999</v>
      </c>
      <c r="U147" s="4">
        <v>67.099999999999994</v>
      </c>
      <c r="V147" s="4">
        <v>1859.6995999999999</v>
      </c>
      <c r="Y147" s="4">
        <v>126.699</v>
      </c>
      <c r="Z147" s="4">
        <v>0</v>
      </c>
      <c r="AA147" s="4">
        <v>0.51480000000000004</v>
      </c>
      <c r="AB147" s="4" t="s">
        <v>384</v>
      </c>
      <c r="AC147" s="4">
        <v>0</v>
      </c>
      <c r="AD147" s="4">
        <v>11.8</v>
      </c>
      <c r="AE147" s="4">
        <v>841</v>
      </c>
      <c r="AF147" s="4">
        <v>868</v>
      </c>
      <c r="AG147" s="4">
        <v>875</v>
      </c>
      <c r="AH147" s="4">
        <v>76</v>
      </c>
      <c r="AI147" s="4">
        <v>17.809999999999999</v>
      </c>
      <c r="AJ147" s="4">
        <v>0.41</v>
      </c>
      <c r="AK147" s="4">
        <v>983</v>
      </c>
      <c r="AL147" s="4">
        <v>-2</v>
      </c>
      <c r="AM147" s="4">
        <v>0</v>
      </c>
      <c r="AN147" s="4">
        <v>21</v>
      </c>
      <c r="AO147" s="4">
        <v>190</v>
      </c>
      <c r="AP147" s="4">
        <v>189</v>
      </c>
      <c r="AQ147" s="4">
        <v>2.5</v>
      </c>
      <c r="AR147" s="4">
        <v>195</v>
      </c>
      <c r="AS147" s="4" t="s">
        <v>155</v>
      </c>
      <c r="AT147" s="4">
        <v>2</v>
      </c>
      <c r="AU147" s="5">
        <v>0.59807870370370375</v>
      </c>
      <c r="AV147" s="4">
        <v>47.160046000000001</v>
      </c>
      <c r="AW147" s="4">
        <v>-88.490660000000005</v>
      </c>
      <c r="AX147" s="4">
        <v>318.60000000000002</v>
      </c>
      <c r="AY147" s="4">
        <v>27.8</v>
      </c>
      <c r="AZ147" s="4">
        <v>12</v>
      </c>
      <c r="BA147" s="4">
        <v>7</v>
      </c>
      <c r="BB147" s="4" t="s">
        <v>431</v>
      </c>
      <c r="BC147" s="4">
        <v>1.7</v>
      </c>
      <c r="BD147" s="4">
        <v>1.1303000000000001</v>
      </c>
      <c r="BE147" s="4">
        <v>2.8393999999999999</v>
      </c>
      <c r="BF147" s="4">
        <v>14.063000000000001</v>
      </c>
      <c r="BG147" s="4">
        <v>14.16</v>
      </c>
      <c r="BH147" s="4">
        <v>1.01</v>
      </c>
      <c r="BI147" s="4">
        <v>14.755000000000001</v>
      </c>
      <c r="BJ147" s="4">
        <v>2859.855</v>
      </c>
      <c r="BK147" s="4">
        <v>82.593000000000004</v>
      </c>
      <c r="BL147" s="4">
        <v>1.472</v>
      </c>
      <c r="BM147" s="4">
        <v>0.6</v>
      </c>
      <c r="BN147" s="4">
        <v>2.0720000000000001</v>
      </c>
      <c r="BO147" s="4">
        <v>1.1599999999999999</v>
      </c>
      <c r="BP147" s="4">
        <v>0.47299999999999998</v>
      </c>
      <c r="BQ147" s="4">
        <v>1.633</v>
      </c>
      <c r="BR147" s="4">
        <v>14.2912</v>
      </c>
      <c r="BU147" s="4">
        <v>5.8419999999999996</v>
      </c>
      <c r="BW147" s="4">
        <v>86.986000000000004</v>
      </c>
      <c r="BX147" s="4">
        <v>0.49175200000000002</v>
      </c>
      <c r="BY147" s="4">
        <v>-5</v>
      </c>
      <c r="BZ147" s="4">
        <v>0.56200000000000006</v>
      </c>
      <c r="CA147" s="4">
        <v>12.017189999999999</v>
      </c>
      <c r="CB147" s="4">
        <v>11.352399999999999</v>
      </c>
      <c r="CC147" s="4">
        <f t="shared" si="14"/>
        <v>3.1749415979999998</v>
      </c>
      <c r="CE147" s="4">
        <f t="shared" si="15"/>
        <v>25672.463417865147</v>
      </c>
      <c r="CF147" s="4">
        <f t="shared" si="15"/>
        <v>741.42422293149002</v>
      </c>
      <c r="CG147" s="4">
        <f t="shared" si="16"/>
        <v>14.659181238689998</v>
      </c>
      <c r="CH147" s="4">
        <f t="shared" si="16"/>
        <v>128.289829098816</v>
      </c>
    </row>
    <row r="148" spans="1:86">
      <c r="A148" s="2">
        <v>42439</v>
      </c>
      <c r="B148" s="29">
        <v>0.39018378472222226</v>
      </c>
      <c r="C148" s="4">
        <v>14.256</v>
      </c>
      <c r="D148" s="4">
        <v>0.33200000000000002</v>
      </c>
      <c r="E148" s="4" t="s">
        <v>155</v>
      </c>
      <c r="F148" s="4">
        <v>3319.7903230000002</v>
      </c>
      <c r="G148" s="4">
        <v>111.5</v>
      </c>
      <c r="H148" s="4">
        <v>28.3</v>
      </c>
      <c r="I148" s="4">
        <v>1775.8</v>
      </c>
      <c r="K148" s="4">
        <v>0.34</v>
      </c>
      <c r="L148" s="4">
        <v>142</v>
      </c>
      <c r="M148" s="4">
        <v>0.87309999999999999</v>
      </c>
      <c r="N148" s="4">
        <v>12.4475</v>
      </c>
      <c r="O148" s="4">
        <v>0.28989999999999999</v>
      </c>
      <c r="P148" s="4">
        <v>97.347899999999996</v>
      </c>
      <c r="Q148" s="4">
        <v>24.709800000000001</v>
      </c>
      <c r="R148" s="4">
        <v>122.1</v>
      </c>
      <c r="S148" s="4">
        <v>76.724100000000007</v>
      </c>
      <c r="T148" s="4">
        <v>19.474900000000002</v>
      </c>
      <c r="U148" s="4">
        <v>96.2</v>
      </c>
      <c r="V148" s="4">
        <v>1775.7796000000001</v>
      </c>
      <c r="Y148" s="4">
        <v>124.194</v>
      </c>
      <c r="Z148" s="4">
        <v>0</v>
      </c>
      <c r="AA148" s="4">
        <v>0.29430000000000001</v>
      </c>
      <c r="AB148" s="4" t="s">
        <v>384</v>
      </c>
      <c r="AC148" s="4">
        <v>0</v>
      </c>
      <c r="AD148" s="4">
        <v>11.8</v>
      </c>
      <c r="AE148" s="4">
        <v>840</v>
      </c>
      <c r="AF148" s="4">
        <v>868</v>
      </c>
      <c r="AG148" s="4">
        <v>873</v>
      </c>
      <c r="AH148" s="4">
        <v>76</v>
      </c>
      <c r="AI148" s="4">
        <v>17.809999999999999</v>
      </c>
      <c r="AJ148" s="4">
        <v>0.41</v>
      </c>
      <c r="AK148" s="4">
        <v>983</v>
      </c>
      <c r="AL148" s="4">
        <v>-2</v>
      </c>
      <c r="AM148" s="4">
        <v>0</v>
      </c>
      <c r="AN148" s="4">
        <v>21</v>
      </c>
      <c r="AO148" s="4">
        <v>190</v>
      </c>
      <c r="AP148" s="4">
        <v>189</v>
      </c>
      <c r="AQ148" s="4">
        <v>2.4</v>
      </c>
      <c r="AR148" s="4">
        <v>195</v>
      </c>
      <c r="AS148" s="4" t="s">
        <v>155</v>
      </c>
      <c r="AT148" s="4">
        <v>2</v>
      </c>
      <c r="AU148" s="5">
        <v>0.59809027777777779</v>
      </c>
      <c r="AV148" s="4">
        <v>47.159934</v>
      </c>
      <c r="AW148" s="4">
        <v>-88.490640999999997</v>
      </c>
      <c r="AX148" s="4">
        <v>318.5</v>
      </c>
      <c r="AY148" s="4">
        <v>27.8</v>
      </c>
      <c r="AZ148" s="4">
        <v>12</v>
      </c>
      <c r="BA148" s="4">
        <v>8</v>
      </c>
      <c r="BB148" s="4" t="s">
        <v>446</v>
      </c>
      <c r="BC148" s="4">
        <v>1.7</v>
      </c>
      <c r="BD148" s="4">
        <v>1.2</v>
      </c>
      <c r="BE148" s="4">
        <v>2.7</v>
      </c>
      <c r="BF148" s="4">
        <v>14.063000000000001</v>
      </c>
      <c r="BG148" s="4">
        <v>14.36</v>
      </c>
      <c r="BH148" s="4">
        <v>1.02</v>
      </c>
      <c r="BI148" s="4">
        <v>14.529</v>
      </c>
      <c r="BJ148" s="4">
        <v>2923.1770000000001</v>
      </c>
      <c r="BK148" s="4">
        <v>43.325000000000003</v>
      </c>
      <c r="BL148" s="4">
        <v>2.3940000000000001</v>
      </c>
      <c r="BM148" s="4">
        <v>0.60799999999999998</v>
      </c>
      <c r="BN148" s="4">
        <v>3.0019999999999998</v>
      </c>
      <c r="BO148" s="4">
        <v>1.887</v>
      </c>
      <c r="BP148" s="4">
        <v>0.47899999999999998</v>
      </c>
      <c r="BQ148" s="4">
        <v>2.3660000000000001</v>
      </c>
      <c r="BR148" s="4">
        <v>13.7898</v>
      </c>
      <c r="BU148" s="4">
        <v>5.7869999999999999</v>
      </c>
      <c r="BW148" s="4">
        <v>50.253999999999998</v>
      </c>
      <c r="BX148" s="4">
        <v>0.530968</v>
      </c>
      <c r="BY148" s="4">
        <v>-5</v>
      </c>
      <c r="BZ148" s="4">
        <v>0.56290399999999996</v>
      </c>
      <c r="CA148" s="4">
        <v>12.975531</v>
      </c>
      <c r="CB148" s="4">
        <v>11.370661</v>
      </c>
      <c r="CC148" s="4">
        <f t="shared" si="14"/>
        <v>3.4281352901999997</v>
      </c>
      <c r="CE148" s="4">
        <f t="shared" si="15"/>
        <v>28333.541015144288</v>
      </c>
      <c r="CF148" s="4">
        <f t="shared" si="15"/>
        <v>419.93716578952507</v>
      </c>
      <c r="CG148" s="4">
        <f t="shared" si="16"/>
        <v>22.932979440462002</v>
      </c>
      <c r="CH148" s="4">
        <f t="shared" si="16"/>
        <v>133.66069310569861</v>
      </c>
    </row>
    <row r="149" spans="1:86">
      <c r="A149" s="2">
        <v>42439</v>
      </c>
      <c r="B149" s="29">
        <v>0.3901953587962963</v>
      </c>
      <c r="C149" s="4">
        <v>14.282999999999999</v>
      </c>
      <c r="D149" s="4">
        <v>0.21629999999999999</v>
      </c>
      <c r="E149" s="4" t="s">
        <v>155</v>
      </c>
      <c r="F149" s="4">
        <v>2162.6364400000002</v>
      </c>
      <c r="G149" s="4">
        <v>141.19999999999999</v>
      </c>
      <c r="H149" s="4">
        <v>28.3</v>
      </c>
      <c r="I149" s="4">
        <v>1682.3</v>
      </c>
      <c r="K149" s="4">
        <v>0.3</v>
      </c>
      <c r="L149" s="4">
        <v>139</v>
      </c>
      <c r="M149" s="4">
        <v>0.87409999999999999</v>
      </c>
      <c r="N149" s="4">
        <v>12.485300000000001</v>
      </c>
      <c r="O149" s="4">
        <v>0.189</v>
      </c>
      <c r="P149" s="4">
        <v>123.4054</v>
      </c>
      <c r="Q149" s="4">
        <v>24.737300000000001</v>
      </c>
      <c r="R149" s="4">
        <v>148.1</v>
      </c>
      <c r="S149" s="4">
        <v>97.255200000000002</v>
      </c>
      <c r="T149" s="4">
        <v>19.4953</v>
      </c>
      <c r="U149" s="4">
        <v>116.8</v>
      </c>
      <c r="V149" s="4">
        <v>1682.3092999999999</v>
      </c>
      <c r="Y149" s="4">
        <v>121.51300000000001</v>
      </c>
      <c r="Z149" s="4">
        <v>0</v>
      </c>
      <c r="AA149" s="4">
        <v>0.26219999999999999</v>
      </c>
      <c r="AB149" s="4" t="s">
        <v>384</v>
      </c>
      <c r="AC149" s="4">
        <v>0</v>
      </c>
      <c r="AD149" s="4">
        <v>11.8</v>
      </c>
      <c r="AE149" s="4">
        <v>840</v>
      </c>
      <c r="AF149" s="4">
        <v>868</v>
      </c>
      <c r="AG149" s="4">
        <v>873</v>
      </c>
      <c r="AH149" s="4">
        <v>76</v>
      </c>
      <c r="AI149" s="4">
        <v>17.79</v>
      </c>
      <c r="AJ149" s="4">
        <v>0.41</v>
      </c>
      <c r="AK149" s="4">
        <v>984</v>
      </c>
      <c r="AL149" s="4">
        <v>-2</v>
      </c>
      <c r="AM149" s="4">
        <v>0</v>
      </c>
      <c r="AN149" s="4">
        <v>21</v>
      </c>
      <c r="AO149" s="4">
        <v>190</v>
      </c>
      <c r="AP149" s="4">
        <v>188.1</v>
      </c>
      <c r="AQ149" s="4">
        <v>2.7</v>
      </c>
      <c r="AR149" s="4">
        <v>195</v>
      </c>
      <c r="AS149" s="4" t="s">
        <v>155</v>
      </c>
      <c r="AT149" s="4">
        <v>2</v>
      </c>
      <c r="AU149" s="5">
        <v>0.59810185185185183</v>
      </c>
      <c r="AV149" s="4">
        <v>47.159818999999999</v>
      </c>
      <c r="AW149" s="4">
        <v>-88.490583999999998</v>
      </c>
      <c r="AX149" s="4">
        <v>318.60000000000002</v>
      </c>
      <c r="AY149" s="4">
        <v>29.3</v>
      </c>
      <c r="AZ149" s="4">
        <v>12</v>
      </c>
      <c r="BA149" s="4">
        <v>8</v>
      </c>
      <c r="BB149" s="4" t="s">
        <v>446</v>
      </c>
      <c r="BC149" s="4">
        <v>1.7302999999999999</v>
      </c>
      <c r="BD149" s="4">
        <v>1.3211999999999999</v>
      </c>
      <c r="BE149" s="4">
        <v>2.7909000000000002</v>
      </c>
      <c r="BF149" s="4">
        <v>14.063000000000001</v>
      </c>
      <c r="BG149" s="4">
        <v>14.47</v>
      </c>
      <c r="BH149" s="4">
        <v>1.03</v>
      </c>
      <c r="BI149" s="4">
        <v>14.401999999999999</v>
      </c>
      <c r="BJ149" s="4">
        <v>2948.6329999999998</v>
      </c>
      <c r="BK149" s="4">
        <v>28.414999999999999</v>
      </c>
      <c r="BL149" s="4">
        <v>3.052</v>
      </c>
      <c r="BM149" s="4">
        <v>0.61199999999999999</v>
      </c>
      <c r="BN149" s="4">
        <v>3.6640000000000001</v>
      </c>
      <c r="BO149" s="4">
        <v>2.4049999999999998</v>
      </c>
      <c r="BP149" s="4">
        <v>0.48199999999999998</v>
      </c>
      <c r="BQ149" s="4">
        <v>2.887</v>
      </c>
      <c r="BR149" s="4">
        <v>13.1378</v>
      </c>
      <c r="BU149" s="4">
        <v>5.694</v>
      </c>
      <c r="BW149" s="4">
        <v>45.030999999999999</v>
      </c>
      <c r="BX149" s="4">
        <v>0.47262399999999999</v>
      </c>
      <c r="BY149" s="4">
        <v>-5</v>
      </c>
      <c r="BZ149" s="4">
        <v>0.56209600000000004</v>
      </c>
      <c r="CA149" s="4">
        <v>11.549749</v>
      </c>
      <c r="CB149" s="4">
        <v>11.354339</v>
      </c>
      <c r="CC149" s="4">
        <f t="shared" si="14"/>
        <v>3.0514436857999998</v>
      </c>
      <c r="CE149" s="4">
        <f t="shared" si="15"/>
        <v>25439.810369208397</v>
      </c>
      <c r="CF149" s="4">
        <f t="shared" si="15"/>
        <v>245.155030022745</v>
      </c>
      <c r="CG149" s="4">
        <f t="shared" si="16"/>
        <v>24.908061646161002</v>
      </c>
      <c r="CH149" s="4">
        <f t="shared" si="16"/>
        <v>113.3485044319134</v>
      </c>
    </row>
    <row r="150" spans="1:86">
      <c r="A150" s="2">
        <v>42439</v>
      </c>
      <c r="B150" s="29">
        <v>0.39020693287037034</v>
      </c>
      <c r="C150" s="4">
        <v>14.333</v>
      </c>
      <c r="D150" s="4">
        <v>0.24990000000000001</v>
      </c>
      <c r="E150" s="4" t="s">
        <v>155</v>
      </c>
      <c r="F150" s="4">
        <v>2499.4347459999999</v>
      </c>
      <c r="G150" s="4">
        <v>172.5</v>
      </c>
      <c r="H150" s="4">
        <v>28.3</v>
      </c>
      <c r="I150" s="4">
        <v>1617.8</v>
      </c>
      <c r="K150" s="4">
        <v>0.3</v>
      </c>
      <c r="L150" s="4">
        <v>136</v>
      </c>
      <c r="M150" s="4">
        <v>0.87339999999999995</v>
      </c>
      <c r="N150" s="4">
        <v>12.5182</v>
      </c>
      <c r="O150" s="4">
        <v>0.21829999999999999</v>
      </c>
      <c r="P150" s="4">
        <v>150.6994</v>
      </c>
      <c r="Q150" s="4">
        <v>24.716899999999999</v>
      </c>
      <c r="R150" s="4">
        <v>175.4</v>
      </c>
      <c r="S150" s="4">
        <v>118.7719</v>
      </c>
      <c r="T150" s="4">
        <v>19.480399999999999</v>
      </c>
      <c r="U150" s="4">
        <v>138.30000000000001</v>
      </c>
      <c r="V150" s="4">
        <v>1617.8227999999999</v>
      </c>
      <c r="Y150" s="4">
        <v>119.116</v>
      </c>
      <c r="Z150" s="4">
        <v>0</v>
      </c>
      <c r="AA150" s="4">
        <v>0.26200000000000001</v>
      </c>
      <c r="AB150" s="4" t="s">
        <v>384</v>
      </c>
      <c r="AC150" s="4">
        <v>0</v>
      </c>
      <c r="AD150" s="4">
        <v>11.8</v>
      </c>
      <c r="AE150" s="4">
        <v>840</v>
      </c>
      <c r="AF150" s="4">
        <v>867</v>
      </c>
      <c r="AG150" s="4">
        <v>873</v>
      </c>
      <c r="AH150" s="4">
        <v>76</v>
      </c>
      <c r="AI150" s="4">
        <v>17.809999999999999</v>
      </c>
      <c r="AJ150" s="4">
        <v>0.41</v>
      </c>
      <c r="AK150" s="4">
        <v>983</v>
      </c>
      <c r="AL150" s="4">
        <v>-2</v>
      </c>
      <c r="AM150" s="4">
        <v>0</v>
      </c>
      <c r="AN150" s="4">
        <v>21</v>
      </c>
      <c r="AO150" s="4">
        <v>189.1</v>
      </c>
      <c r="AP150" s="4">
        <v>188</v>
      </c>
      <c r="AQ150" s="4">
        <v>2.2999999999999998</v>
      </c>
      <c r="AR150" s="4">
        <v>195</v>
      </c>
      <c r="AS150" s="4" t="s">
        <v>155</v>
      </c>
      <c r="AT150" s="4">
        <v>2</v>
      </c>
      <c r="AU150" s="5">
        <v>0.59811342592592587</v>
      </c>
      <c r="AV150" s="4">
        <v>47.159694000000002</v>
      </c>
      <c r="AW150" s="4">
        <v>-88.490458000000004</v>
      </c>
      <c r="AX150" s="4">
        <v>318.8</v>
      </c>
      <c r="AY150" s="4">
        <v>32.6</v>
      </c>
      <c r="AZ150" s="4">
        <v>12</v>
      </c>
      <c r="BA150" s="4">
        <v>9</v>
      </c>
      <c r="BB150" s="4" t="s">
        <v>424</v>
      </c>
      <c r="BC150" s="4">
        <v>1.8</v>
      </c>
      <c r="BD150" s="4">
        <v>1.6</v>
      </c>
      <c r="BE150" s="4">
        <v>3</v>
      </c>
      <c r="BF150" s="4">
        <v>14.063000000000001</v>
      </c>
      <c r="BG150" s="4">
        <v>14.4</v>
      </c>
      <c r="BH150" s="4">
        <v>1.02</v>
      </c>
      <c r="BI150" s="4">
        <v>14.496</v>
      </c>
      <c r="BJ150" s="4">
        <v>2943.5920000000001</v>
      </c>
      <c r="BK150" s="4">
        <v>32.670999999999999</v>
      </c>
      <c r="BL150" s="4">
        <v>3.7109999999999999</v>
      </c>
      <c r="BM150" s="4">
        <v>0.60899999999999999</v>
      </c>
      <c r="BN150" s="4">
        <v>4.32</v>
      </c>
      <c r="BO150" s="4">
        <v>2.9249999999999998</v>
      </c>
      <c r="BP150" s="4">
        <v>0.48</v>
      </c>
      <c r="BQ150" s="4">
        <v>3.4039999999999999</v>
      </c>
      <c r="BR150" s="4">
        <v>12.579499999999999</v>
      </c>
      <c r="BU150" s="4">
        <v>5.5570000000000004</v>
      </c>
      <c r="BW150" s="4">
        <v>44.798000000000002</v>
      </c>
      <c r="BX150" s="4">
        <v>0.45876800000000001</v>
      </c>
      <c r="BY150" s="4">
        <v>-5</v>
      </c>
      <c r="BZ150" s="4">
        <v>0.56109600000000004</v>
      </c>
      <c r="CA150" s="4">
        <v>11.211143</v>
      </c>
      <c r="CB150" s="4">
        <v>11.334139</v>
      </c>
    </row>
    <row r="151" spans="1:86">
      <c r="A151" s="2">
        <v>42439</v>
      </c>
      <c r="B151" s="29">
        <v>0.39021850694444443</v>
      </c>
      <c r="C151" s="4">
        <v>14.318</v>
      </c>
      <c r="D151" s="4">
        <v>0.4284</v>
      </c>
      <c r="E151" s="4" t="s">
        <v>155</v>
      </c>
      <c r="F151" s="4">
        <v>4283.8557209999999</v>
      </c>
      <c r="G151" s="4">
        <v>147.9</v>
      </c>
      <c r="H151" s="4">
        <v>28.4</v>
      </c>
      <c r="I151" s="4">
        <v>1624.4</v>
      </c>
      <c r="K151" s="4">
        <v>0.3</v>
      </c>
      <c r="L151" s="4">
        <v>135</v>
      </c>
      <c r="M151" s="4">
        <v>0.87190000000000001</v>
      </c>
      <c r="N151" s="4">
        <v>12.484400000000001</v>
      </c>
      <c r="O151" s="4">
        <v>0.3735</v>
      </c>
      <c r="P151" s="4">
        <v>128.9615</v>
      </c>
      <c r="Q151" s="4">
        <v>24.762599999999999</v>
      </c>
      <c r="R151" s="4">
        <v>153.69999999999999</v>
      </c>
      <c r="S151" s="4">
        <v>101.6339</v>
      </c>
      <c r="T151" s="4">
        <v>19.5153</v>
      </c>
      <c r="U151" s="4">
        <v>121.1</v>
      </c>
      <c r="V151" s="4">
        <v>1624.4158</v>
      </c>
      <c r="Y151" s="4">
        <v>117.82899999999999</v>
      </c>
      <c r="Z151" s="4">
        <v>0</v>
      </c>
      <c r="AA151" s="4">
        <v>0.2616</v>
      </c>
      <c r="AB151" s="4" t="s">
        <v>384</v>
      </c>
      <c r="AC151" s="4">
        <v>0</v>
      </c>
      <c r="AD151" s="4">
        <v>11.9</v>
      </c>
      <c r="AE151" s="4">
        <v>839</v>
      </c>
      <c r="AF151" s="4">
        <v>867</v>
      </c>
      <c r="AG151" s="4">
        <v>873</v>
      </c>
      <c r="AH151" s="4">
        <v>76</v>
      </c>
      <c r="AI151" s="4">
        <v>17.79</v>
      </c>
      <c r="AJ151" s="4">
        <v>0.41</v>
      </c>
      <c r="AK151" s="4">
        <v>984</v>
      </c>
      <c r="AL151" s="4">
        <v>-2</v>
      </c>
      <c r="AM151" s="4">
        <v>0</v>
      </c>
      <c r="AN151" s="4">
        <v>21</v>
      </c>
      <c r="AO151" s="4">
        <v>189</v>
      </c>
      <c r="AP151" s="4">
        <v>188</v>
      </c>
      <c r="AQ151" s="4">
        <v>2.2999999999999998</v>
      </c>
      <c r="AR151" s="4">
        <v>195</v>
      </c>
      <c r="AS151" s="4" t="s">
        <v>155</v>
      </c>
      <c r="AT151" s="4">
        <v>2</v>
      </c>
      <c r="AU151" s="5">
        <v>0.59812500000000002</v>
      </c>
      <c r="AV151" s="4">
        <v>47.159585999999997</v>
      </c>
      <c r="AW151" s="4">
        <v>-88.490339000000006</v>
      </c>
      <c r="AX151" s="4">
        <v>318.89999999999998</v>
      </c>
      <c r="AY151" s="4">
        <v>33.200000000000003</v>
      </c>
      <c r="AZ151" s="4">
        <v>12</v>
      </c>
      <c r="BA151" s="4">
        <v>9</v>
      </c>
      <c r="BB151" s="4" t="s">
        <v>424</v>
      </c>
      <c r="BC151" s="4">
        <v>1.5879000000000001</v>
      </c>
      <c r="BD151" s="4">
        <v>1.6</v>
      </c>
      <c r="BE151" s="4">
        <v>2.7576000000000001</v>
      </c>
      <c r="BF151" s="4">
        <v>14.063000000000001</v>
      </c>
      <c r="BG151" s="4">
        <v>14.23</v>
      </c>
      <c r="BH151" s="4">
        <v>1.01</v>
      </c>
      <c r="BI151" s="4">
        <v>14.689</v>
      </c>
      <c r="BJ151" s="4">
        <v>2908.0279999999998</v>
      </c>
      <c r="BK151" s="4">
        <v>55.375999999999998</v>
      </c>
      <c r="BL151" s="4">
        <v>3.1459999999999999</v>
      </c>
      <c r="BM151" s="4">
        <v>0.60399999999999998</v>
      </c>
      <c r="BN151" s="4">
        <v>3.75</v>
      </c>
      <c r="BO151" s="4">
        <v>2.4790000000000001</v>
      </c>
      <c r="BP151" s="4">
        <v>0.47599999999999998</v>
      </c>
      <c r="BQ151" s="4">
        <v>2.9550000000000001</v>
      </c>
      <c r="BR151" s="4">
        <v>12.511900000000001</v>
      </c>
      <c r="BU151" s="4">
        <v>5.4450000000000003</v>
      </c>
      <c r="BW151" s="4">
        <v>44.302999999999997</v>
      </c>
      <c r="BX151" s="4">
        <v>0.45890399999999998</v>
      </c>
      <c r="BY151" s="4">
        <v>-5</v>
      </c>
      <c r="BZ151" s="4">
        <v>0.56190399999999996</v>
      </c>
      <c r="CA151" s="4">
        <v>11.214467000000001</v>
      </c>
      <c r="CB151" s="4">
        <v>11.350460999999999</v>
      </c>
    </row>
    <row r="152" spans="1:86">
      <c r="A152" s="2">
        <v>42439</v>
      </c>
      <c r="B152" s="29">
        <v>0.39023008101851847</v>
      </c>
      <c r="C152" s="4">
        <v>14.31</v>
      </c>
      <c r="D152" s="4">
        <v>0.3795</v>
      </c>
      <c r="E152" s="4" t="s">
        <v>155</v>
      </c>
      <c r="F152" s="4">
        <v>3794.635158</v>
      </c>
      <c r="G152" s="4">
        <v>116.2</v>
      </c>
      <c r="H152" s="4">
        <v>28.4</v>
      </c>
      <c r="I152" s="4">
        <v>1691.2</v>
      </c>
      <c r="K152" s="4">
        <v>0.2</v>
      </c>
      <c r="L152" s="4">
        <v>135</v>
      </c>
      <c r="M152" s="4">
        <v>0.87229999999999996</v>
      </c>
      <c r="N152" s="4">
        <v>12.4826</v>
      </c>
      <c r="O152" s="4">
        <v>0.33100000000000002</v>
      </c>
      <c r="P152" s="4">
        <v>101.3858</v>
      </c>
      <c r="Q152" s="4">
        <v>24.773199999999999</v>
      </c>
      <c r="R152" s="4">
        <v>126.2</v>
      </c>
      <c r="S152" s="4">
        <v>79.906000000000006</v>
      </c>
      <c r="T152" s="4">
        <v>19.524699999999999</v>
      </c>
      <c r="U152" s="4">
        <v>99.4</v>
      </c>
      <c r="V152" s="4">
        <v>1691.1765</v>
      </c>
      <c r="Y152" s="4">
        <v>117.917</v>
      </c>
      <c r="Z152" s="4">
        <v>0</v>
      </c>
      <c r="AA152" s="4">
        <v>0.17449999999999999</v>
      </c>
      <c r="AB152" s="4" t="s">
        <v>384</v>
      </c>
      <c r="AC152" s="4">
        <v>0</v>
      </c>
      <c r="AD152" s="4">
        <v>11.8</v>
      </c>
      <c r="AE152" s="4">
        <v>840</v>
      </c>
      <c r="AF152" s="4">
        <v>867</v>
      </c>
      <c r="AG152" s="4">
        <v>872</v>
      </c>
      <c r="AH152" s="4">
        <v>76</v>
      </c>
      <c r="AI152" s="4">
        <v>17.809999999999999</v>
      </c>
      <c r="AJ152" s="4">
        <v>0.41</v>
      </c>
      <c r="AK152" s="4">
        <v>983</v>
      </c>
      <c r="AL152" s="4">
        <v>-2</v>
      </c>
      <c r="AM152" s="4">
        <v>0</v>
      </c>
      <c r="AN152" s="4">
        <v>21</v>
      </c>
      <c r="AO152" s="4">
        <v>189.9</v>
      </c>
      <c r="AP152" s="4">
        <v>188.9</v>
      </c>
      <c r="AQ152" s="4">
        <v>2.1</v>
      </c>
      <c r="AR152" s="4">
        <v>195</v>
      </c>
      <c r="AS152" s="4" t="s">
        <v>155</v>
      </c>
      <c r="AT152" s="4">
        <v>2</v>
      </c>
      <c r="AU152" s="5">
        <v>0.59813657407407406</v>
      </c>
      <c r="AV152" s="4">
        <v>47.159506999999998</v>
      </c>
      <c r="AW152" s="4">
        <v>-88.49015</v>
      </c>
      <c r="AX152" s="4">
        <v>318.89999999999998</v>
      </c>
      <c r="AY152" s="4">
        <v>33.200000000000003</v>
      </c>
      <c r="AZ152" s="4">
        <v>12</v>
      </c>
      <c r="BA152" s="4">
        <v>10</v>
      </c>
      <c r="BB152" s="4" t="s">
        <v>423</v>
      </c>
      <c r="BC152" s="4">
        <v>1.1909000000000001</v>
      </c>
      <c r="BD152" s="4">
        <v>1.6606000000000001</v>
      </c>
      <c r="BE152" s="4">
        <v>2.2909000000000002</v>
      </c>
      <c r="BF152" s="4">
        <v>14.063000000000001</v>
      </c>
      <c r="BG152" s="4">
        <v>14.28</v>
      </c>
      <c r="BH152" s="4">
        <v>1.02</v>
      </c>
      <c r="BI152" s="4">
        <v>14.64</v>
      </c>
      <c r="BJ152" s="4">
        <v>2916.0659999999998</v>
      </c>
      <c r="BK152" s="4">
        <v>49.216000000000001</v>
      </c>
      <c r="BL152" s="4">
        <v>2.48</v>
      </c>
      <c r="BM152" s="4">
        <v>0.60599999999999998</v>
      </c>
      <c r="BN152" s="4">
        <v>3.0859999999999999</v>
      </c>
      <c r="BO152" s="4">
        <v>1.9550000000000001</v>
      </c>
      <c r="BP152" s="4">
        <v>0.47799999999999998</v>
      </c>
      <c r="BQ152" s="4">
        <v>2.4319999999999999</v>
      </c>
      <c r="BR152" s="4">
        <v>13.0641</v>
      </c>
      <c r="BU152" s="4">
        <v>5.4649999999999999</v>
      </c>
      <c r="BW152" s="4">
        <v>29.634</v>
      </c>
      <c r="BX152" s="4">
        <v>0.44182399999999999</v>
      </c>
      <c r="BY152" s="4">
        <v>-5</v>
      </c>
      <c r="BZ152" s="4">
        <v>0.55928800000000001</v>
      </c>
      <c r="CA152" s="4">
        <v>10.797074</v>
      </c>
      <c r="CB152" s="4">
        <v>11.297618</v>
      </c>
    </row>
    <row r="153" spans="1:86">
      <c r="A153" s="2">
        <v>42439</v>
      </c>
      <c r="B153" s="29">
        <v>0.39024165509259262</v>
      </c>
      <c r="C153" s="4">
        <v>14.314</v>
      </c>
      <c r="D153" s="4">
        <v>0.30349999999999999</v>
      </c>
      <c r="E153" s="4" t="s">
        <v>155</v>
      </c>
      <c r="F153" s="4">
        <v>3034.8979589999999</v>
      </c>
      <c r="G153" s="4">
        <v>119.5</v>
      </c>
      <c r="H153" s="4">
        <v>29.5</v>
      </c>
      <c r="I153" s="4">
        <v>1686.6</v>
      </c>
      <c r="K153" s="4">
        <v>0.2</v>
      </c>
      <c r="L153" s="4">
        <v>135</v>
      </c>
      <c r="M153" s="4">
        <v>0.873</v>
      </c>
      <c r="N153" s="4">
        <v>12.4956</v>
      </c>
      <c r="O153" s="4">
        <v>0.26490000000000002</v>
      </c>
      <c r="P153" s="4">
        <v>104.30029999999999</v>
      </c>
      <c r="Q153" s="4">
        <v>25.7532</v>
      </c>
      <c r="R153" s="4">
        <v>130.1</v>
      </c>
      <c r="S153" s="4">
        <v>82.203599999999994</v>
      </c>
      <c r="T153" s="4">
        <v>20.2972</v>
      </c>
      <c r="U153" s="4">
        <v>102.5</v>
      </c>
      <c r="V153" s="4">
        <v>1686.6138000000001</v>
      </c>
      <c r="Y153" s="4">
        <v>117.934</v>
      </c>
      <c r="Z153" s="4">
        <v>0</v>
      </c>
      <c r="AA153" s="4">
        <v>0.17460000000000001</v>
      </c>
      <c r="AB153" s="4" t="s">
        <v>384</v>
      </c>
      <c r="AC153" s="4">
        <v>0</v>
      </c>
      <c r="AD153" s="4">
        <v>11.9</v>
      </c>
      <c r="AE153" s="4">
        <v>839</v>
      </c>
      <c r="AF153" s="4">
        <v>868</v>
      </c>
      <c r="AG153" s="4">
        <v>872</v>
      </c>
      <c r="AH153" s="4">
        <v>76</v>
      </c>
      <c r="AI153" s="4">
        <v>17.809999999999999</v>
      </c>
      <c r="AJ153" s="4">
        <v>0.41</v>
      </c>
      <c r="AK153" s="4">
        <v>983</v>
      </c>
      <c r="AL153" s="4">
        <v>-2</v>
      </c>
      <c r="AM153" s="4">
        <v>0</v>
      </c>
      <c r="AN153" s="4">
        <v>21</v>
      </c>
      <c r="AO153" s="4">
        <v>190</v>
      </c>
      <c r="AP153" s="4">
        <v>189</v>
      </c>
      <c r="AQ153" s="4">
        <v>2.2999999999999998</v>
      </c>
      <c r="AR153" s="4">
        <v>195</v>
      </c>
      <c r="AS153" s="4" t="s">
        <v>155</v>
      </c>
      <c r="AT153" s="4">
        <v>2</v>
      </c>
      <c r="AU153" s="5">
        <v>0.59814814814814821</v>
      </c>
      <c r="AV153" s="4">
        <v>47.159419</v>
      </c>
      <c r="AW153" s="4">
        <v>-88.490001000000007</v>
      </c>
      <c r="AX153" s="4">
        <v>318.7</v>
      </c>
      <c r="AY153" s="4">
        <v>32.4</v>
      </c>
      <c r="AZ153" s="4">
        <v>12</v>
      </c>
      <c r="BA153" s="4">
        <v>10</v>
      </c>
      <c r="BB153" s="4" t="s">
        <v>423</v>
      </c>
      <c r="BC153" s="4">
        <v>1.4302999999999999</v>
      </c>
      <c r="BD153" s="4">
        <v>1.8</v>
      </c>
      <c r="BE153" s="4">
        <v>2.5303</v>
      </c>
      <c r="BF153" s="4">
        <v>14.063000000000001</v>
      </c>
      <c r="BG153" s="4">
        <v>14.35</v>
      </c>
      <c r="BH153" s="4">
        <v>1.02</v>
      </c>
      <c r="BI153" s="4">
        <v>14.548999999999999</v>
      </c>
      <c r="BJ153" s="4">
        <v>2931.2260000000001</v>
      </c>
      <c r="BK153" s="4">
        <v>39.557000000000002</v>
      </c>
      <c r="BL153" s="4">
        <v>2.5619999999999998</v>
      </c>
      <c r="BM153" s="4">
        <v>0.63300000000000001</v>
      </c>
      <c r="BN153" s="4">
        <v>3.1949999999999998</v>
      </c>
      <c r="BO153" s="4">
        <v>2.0190000000000001</v>
      </c>
      <c r="BP153" s="4">
        <v>0.499</v>
      </c>
      <c r="BQ153" s="4">
        <v>2.5179999999999998</v>
      </c>
      <c r="BR153" s="4">
        <v>13.0829</v>
      </c>
      <c r="BU153" s="4">
        <v>5.4889999999999999</v>
      </c>
      <c r="BW153" s="4">
        <v>29.78</v>
      </c>
      <c r="BX153" s="4">
        <v>0.41107199999999999</v>
      </c>
      <c r="BY153" s="4">
        <v>-5</v>
      </c>
      <c r="BZ153" s="4">
        <v>0.55990399999999996</v>
      </c>
      <c r="CA153" s="4">
        <v>10.045572</v>
      </c>
      <c r="CB153" s="4">
        <v>11.310060999999999</v>
      </c>
    </row>
    <row r="154" spans="1:86">
      <c r="A154" s="2">
        <v>42439</v>
      </c>
      <c r="B154" s="29">
        <v>0.39025322916666666</v>
      </c>
      <c r="C154" s="4">
        <v>14.303000000000001</v>
      </c>
      <c r="D154" s="4">
        <v>0.23300000000000001</v>
      </c>
      <c r="E154" s="4" t="s">
        <v>155</v>
      </c>
      <c r="F154" s="4">
        <v>2330.171429</v>
      </c>
      <c r="G154" s="4">
        <v>142.6</v>
      </c>
      <c r="H154" s="4">
        <v>29.6</v>
      </c>
      <c r="I154" s="4">
        <v>1667.2</v>
      </c>
      <c r="K154" s="4">
        <v>0.2</v>
      </c>
      <c r="L154" s="4">
        <v>135</v>
      </c>
      <c r="M154" s="4">
        <v>0.87390000000000001</v>
      </c>
      <c r="N154" s="4">
        <v>12.498699999999999</v>
      </c>
      <c r="O154" s="4">
        <v>0.2036</v>
      </c>
      <c r="P154" s="4">
        <v>124.61199999999999</v>
      </c>
      <c r="Q154" s="4">
        <v>25.866199999999999</v>
      </c>
      <c r="R154" s="4">
        <v>150.5</v>
      </c>
      <c r="S154" s="4">
        <v>98.212100000000007</v>
      </c>
      <c r="T154" s="4">
        <v>20.386199999999999</v>
      </c>
      <c r="U154" s="4">
        <v>118.6</v>
      </c>
      <c r="V154" s="4">
        <v>1667.2364</v>
      </c>
      <c r="Y154" s="4">
        <v>117.83199999999999</v>
      </c>
      <c r="Z154" s="4">
        <v>0</v>
      </c>
      <c r="AA154" s="4">
        <v>0.17480000000000001</v>
      </c>
      <c r="AB154" s="4" t="s">
        <v>384</v>
      </c>
      <c r="AC154" s="4">
        <v>0</v>
      </c>
      <c r="AD154" s="4">
        <v>11.8</v>
      </c>
      <c r="AE154" s="4">
        <v>840</v>
      </c>
      <c r="AF154" s="4">
        <v>867</v>
      </c>
      <c r="AG154" s="4">
        <v>872</v>
      </c>
      <c r="AH154" s="4">
        <v>76</v>
      </c>
      <c r="AI154" s="4">
        <v>17.809999999999999</v>
      </c>
      <c r="AJ154" s="4">
        <v>0.41</v>
      </c>
      <c r="AK154" s="4">
        <v>983</v>
      </c>
      <c r="AL154" s="4">
        <v>-2</v>
      </c>
      <c r="AM154" s="4">
        <v>0</v>
      </c>
      <c r="AN154" s="4">
        <v>21</v>
      </c>
      <c r="AO154" s="4">
        <v>190</v>
      </c>
      <c r="AP154" s="4">
        <v>189</v>
      </c>
      <c r="AQ154" s="4">
        <v>2.8</v>
      </c>
      <c r="AR154" s="4">
        <v>195</v>
      </c>
      <c r="AS154" s="4" t="s">
        <v>155</v>
      </c>
      <c r="AT154" s="4">
        <v>2</v>
      </c>
      <c r="AU154" s="5">
        <v>0.59815972222222225</v>
      </c>
      <c r="AV154" s="4">
        <v>47.159319000000004</v>
      </c>
      <c r="AW154" s="4">
        <v>-88.489845000000003</v>
      </c>
      <c r="AX154" s="4">
        <v>318.2</v>
      </c>
      <c r="AY154" s="4">
        <v>36.6</v>
      </c>
      <c r="AZ154" s="4">
        <v>12</v>
      </c>
      <c r="BA154" s="4">
        <v>10</v>
      </c>
      <c r="BB154" s="4" t="s">
        <v>423</v>
      </c>
      <c r="BC154" s="4">
        <v>1.5606</v>
      </c>
      <c r="BD154" s="4">
        <v>1.8303</v>
      </c>
      <c r="BE154" s="4">
        <v>2.6606000000000001</v>
      </c>
      <c r="BF154" s="4">
        <v>14.063000000000001</v>
      </c>
      <c r="BG154" s="4">
        <v>14.44</v>
      </c>
      <c r="BH154" s="4">
        <v>1.03</v>
      </c>
      <c r="BI154" s="4">
        <v>14.435</v>
      </c>
      <c r="BJ154" s="4">
        <v>2945.7049999999999</v>
      </c>
      <c r="BK154" s="4">
        <v>30.544</v>
      </c>
      <c r="BL154" s="4">
        <v>3.0760000000000001</v>
      </c>
      <c r="BM154" s="4">
        <v>0.63800000000000001</v>
      </c>
      <c r="BN154" s="4">
        <v>3.714</v>
      </c>
      <c r="BO154" s="4">
        <v>2.4239999999999999</v>
      </c>
      <c r="BP154" s="4">
        <v>0.503</v>
      </c>
      <c r="BQ154" s="4">
        <v>2.927</v>
      </c>
      <c r="BR154" s="4">
        <v>12.9932</v>
      </c>
      <c r="BU154" s="4">
        <v>5.51</v>
      </c>
      <c r="BW154" s="4">
        <v>29.95</v>
      </c>
      <c r="BX154" s="4">
        <v>0.35737600000000003</v>
      </c>
      <c r="BY154" s="4">
        <v>-5</v>
      </c>
      <c r="BZ154" s="4">
        <v>0.55819200000000002</v>
      </c>
      <c r="CA154" s="4">
        <v>8.7333759999999998</v>
      </c>
      <c r="CB154" s="4">
        <v>11.275478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O15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0" sqref="A10:CB152"/>
    </sheetView>
  </sheetViews>
  <sheetFormatPr defaultColWidth="9.109375" defaultRowHeight="14.4"/>
  <cols>
    <col min="1" max="1" width="15.88671875" style="2" bestFit="1" customWidth="1"/>
    <col min="2" max="2" width="13.33203125" style="8" bestFit="1" customWidth="1"/>
    <col min="3" max="3" width="11.5546875" style="4" bestFit="1" customWidth="1"/>
    <col min="4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1.88671875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7.88671875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9.6640625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420</v>
      </c>
    </row>
    <row r="5" spans="1:93" s="15" customFormat="1">
      <c r="A5" s="30" t="s">
        <v>169</v>
      </c>
      <c r="C5" s="15">
        <f t="shared" ref="C5:AH5" si="0">AVERAGE(C10:C492)</f>
        <v>13.472272727272724</v>
      </c>
      <c r="D5" s="15">
        <f t="shared" si="0"/>
        <v>0.60886433566433595</v>
      </c>
      <c r="E5" s="15" t="e">
        <f t="shared" si="0"/>
        <v>#DIV/0!</v>
      </c>
      <c r="F5" s="15">
        <f t="shared" si="0"/>
        <v>6088.6055393216775</v>
      </c>
      <c r="G5" s="15">
        <f t="shared" si="0"/>
        <v>172.45944055944057</v>
      </c>
      <c r="H5" s="15">
        <f t="shared" si="0"/>
        <v>32.388111888111887</v>
      </c>
      <c r="I5" s="15">
        <f t="shared" si="0"/>
        <v>1388.0202797202796</v>
      </c>
      <c r="J5" s="15" t="e">
        <f t="shared" si="0"/>
        <v>#DIV/0!</v>
      </c>
      <c r="K5" s="15">
        <f t="shared" si="0"/>
        <v>1.1486013986013979</v>
      </c>
      <c r="L5" s="15">
        <f t="shared" si="0"/>
        <v>107.87412587412588</v>
      </c>
      <c r="M5" s="15">
        <f t="shared" si="0"/>
        <v>0.87725664335664333</v>
      </c>
      <c r="N5" s="15">
        <f t="shared" si="0"/>
        <v>11.812302097902094</v>
      </c>
      <c r="O5" s="15">
        <f t="shared" si="0"/>
        <v>0.52917342657342636</v>
      </c>
      <c r="P5" s="15">
        <f t="shared" si="0"/>
        <v>151.08638531468523</v>
      </c>
      <c r="Q5" s="15">
        <f t="shared" si="0"/>
        <v>29.879409090909085</v>
      </c>
      <c r="R5" s="15">
        <f t="shared" si="0"/>
        <v>180.96573426573431</v>
      </c>
      <c r="S5" s="15">
        <f t="shared" si="0"/>
        <v>119.0782986013986</v>
      </c>
      <c r="T5" s="15">
        <f t="shared" si="0"/>
        <v>23.549067132867133</v>
      </c>
      <c r="U5" s="15">
        <f t="shared" si="0"/>
        <v>142.62587412587408</v>
      </c>
      <c r="V5" s="15">
        <f t="shared" si="0"/>
        <v>1388.0210524475531</v>
      </c>
      <c r="W5" s="15" t="e">
        <f t="shared" si="0"/>
        <v>#DIV/0!</v>
      </c>
      <c r="X5" s="15" t="e">
        <f t="shared" si="0"/>
        <v>#DIV/0!</v>
      </c>
      <c r="Y5" s="15">
        <f t="shared" si="0"/>
        <v>94.427251748251763</v>
      </c>
      <c r="Z5" s="15">
        <f t="shared" si="0"/>
        <v>0</v>
      </c>
      <c r="AA5" s="15">
        <f t="shared" si="0"/>
        <v>1.0182272727272728</v>
      </c>
      <c r="AB5" s="15" t="e">
        <f t="shared" si="0"/>
        <v>#DIV/0!</v>
      </c>
      <c r="AC5" s="15">
        <f t="shared" si="0"/>
        <v>0</v>
      </c>
      <c r="AD5" s="15">
        <f t="shared" si="0"/>
        <v>11.819580419580406</v>
      </c>
      <c r="AE5" s="15">
        <f t="shared" si="0"/>
        <v>839.30769230769226</v>
      </c>
      <c r="AF5" s="15">
        <f t="shared" si="0"/>
        <v>866.04195804195808</v>
      </c>
      <c r="AG5" s="15">
        <f t="shared" si="0"/>
        <v>867.88811188811189</v>
      </c>
      <c r="AH5" s="15">
        <f t="shared" si="0"/>
        <v>76</v>
      </c>
      <c r="AI5" s="15">
        <f t="shared" ref="AI5:BN5" si="1">AVERAGE(AI10:AI492)</f>
        <v>17.808321678321636</v>
      </c>
      <c r="AJ5" s="15">
        <f t="shared" si="1"/>
        <v>0.40999999999999853</v>
      </c>
      <c r="AK5" s="15">
        <f t="shared" si="1"/>
        <v>983.06993006993002</v>
      </c>
      <c r="AL5" s="15">
        <f t="shared" si="1"/>
        <v>-2</v>
      </c>
      <c r="AM5" s="15">
        <f t="shared" si="1"/>
        <v>0</v>
      </c>
      <c r="AN5" s="15">
        <f t="shared" si="1"/>
        <v>21</v>
      </c>
      <c r="AO5" s="15">
        <f t="shared" si="1"/>
        <v>190.39090909090908</v>
      </c>
      <c r="AP5" s="15">
        <f t="shared" si="1"/>
        <v>189.83846153846156</v>
      </c>
      <c r="AQ5" s="15">
        <f t="shared" si="1"/>
        <v>2.6986013986013972</v>
      </c>
      <c r="AR5" s="15">
        <f t="shared" si="1"/>
        <v>195</v>
      </c>
      <c r="AS5" s="15" t="e">
        <f t="shared" si="1"/>
        <v>#DIV/0!</v>
      </c>
      <c r="AT5" s="15">
        <f t="shared" si="1"/>
        <v>1.8601398601398602</v>
      </c>
      <c r="AU5" s="15">
        <f t="shared" si="1"/>
        <v>0.59898131960631951</v>
      </c>
      <c r="AV5" s="15">
        <f t="shared" si="1"/>
        <v>47.161581510489498</v>
      </c>
      <c r="AW5" s="15">
        <f t="shared" si="1"/>
        <v>-88.487602601398621</v>
      </c>
      <c r="AX5" s="15">
        <f t="shared" si="1"/>
        <v>316.83426573426584</v>
      </c>
      <c r="AY5" s="15">
        <f t="shared" si="1"/>
        <v>32.876923076923084</v>
      </c>
      <c r="AZ5" s="15">
        <f t="shared" si="1"/>
        <v>12</v>
      </c>
      <c r="BA5" s="15">
        <f t="shared" si="1"/>
        <v>10.153846153846153</v>
      </c>
      <c r="BB5" s="15" t="e">
        <f t="shared" si="1"/>
        <v>#DIV/0!</v>
      </c>
      <c r="BC5" s="15">
        <f t="shared" si="1"/>
        <v>1.509290391608392</v>
      </c>
      <c r="BD5" s="15">
        <f t="shared" si="1"/>
        <v>1.2850301958041956</v>
      </c>
      <c r="BE5" s="15">
        <f t="shared" si="1"/>
        <v>2.2523610069930071</v>
      </c>
      <c r="BF5" s="15">
        <f t="shared" si="1"/>
        <v>14.063000000000045</v>
      </c>
      <c r="BG5" s="15">
        <f t="shared" si="1"/>
        <v>14.960069930069929</v>
      </c>
      <c r="BH5" s="15">
        <f t="shared" si="1"/>
        <v>1.0640559440559434</v>
      </c>
      <c r="BI5" s="15">
        <f t="shared" si="1"/>
        <v>14.006181818181821</v>
      </c>
      <c r="BJ5" s="15">
        <f t="shared" si="1"/>
        <v>2878.2743426573406</v>
      </c>
      <c r="BK5" s="15">
        <f t="shared" si="1"/>
        <v>77.541678321678347</v>
      </c>
      <c r="BL5" s="15">
        <f t="shared" si="1"/>
        <v>3.8081958041958033</v>
      </c>
      <c r="BM5" s="15">
        <f t="shared" si="1"/>
        <v>0.77498601398601374</v>
      </c>
      <c r="BN5" s="15">
        <f t="shared" si="1"/>
        <v>4.583167832167832</v>
      </c>
      <c r="BO5" s="15">
        <f t="shared" ref="BO5:CC5" si="2">AVERAGE(BO10:BO492)</f>
        <v>3.0014195804195816</v>
      </c>
      <c r="BP5" s="15">
        <f t="shared" si="2"/>
        <v>0.61080419580419598</v>
      </c>
      <c r="BQ5" s="15">
        <f t="shared" si="2"/>
        <v>3.6121678321678328</v>
      </c>
      <c r="BR5" s="15">
        <f t="shared" si="2"/>
        <v>10.98412797202797</v>
      </c>
      <c r="BS5" s="15" t="e">
        <f t="shared" si="2"/>
        <v>#DIV/0!</v>
      </c>
      <c r="BT5" s="15" t="e">
        <f t="shared" si="2"/>
        <v>#DIV/0!</v>
      </c>
      <c r="BU5" s="31">
        <f t="shared" si="2"/>
        <v>4.5055734265734255</v>
      </c>
      <c r="BV5" s="31" t="e">
        <f t="shared" si="2"/>
        <v>#DIV/0!</v>
      </c>
      <c r="BW5" s="31">
        <f t="shared" si="2"/>
        <v>194.71051048951045</v>
      </c>
      <c r="BX5" s="15">
        <f t="shared" si="2"/>
        <v>0.33472330069930079</v>
      </c>
      <c r="BY5" s="15">
        <f t="shared" si="2"/>
        <v>-5</v>
      </c>
      <c r="BZ5" s="15">
        <f t="shared" si="2"/>
        <v>0.54064088811188804</v>
      </c>
      <c r="CA5" s="28">
        <f t="shared" si="2"/>
        <v>8.179800727272724</v>
      </c>
      <c r="CB5" s="28">
        <f t="shared" si="2"/>
        <v>10.920946083916091</v>
      </c>
      <c r="CC5" s="28">
        <f t="shared" si="2"/>
        <v>2.1523184024328565</v>
      </c>
      <c r="CD5" s="23"/>
      <c r="CE5" s="15">
        <f>AVERAGE(CE10:CE492)</f>
        <v>17461.037579755433</v>
      </c>
      <c r="CF5" s="15">
        <f>AVERAGE(CF10:CF492)</f>
        <v>497.03195655699039</v>
      </c>
      <c r="CG5" s="15">
        <f>AVERAGE(CG10:CG492)</f>
        <v>27.09808780927963</v>
      </c>
      <c r="CH5" s="15">
        <f>AVERAGE(CH10:CH492)</f>
        <v>71.477990799622219</v>
      </c>
      <c r="CI5" s="33">
        <f>(CF8+CH8+CG8)/(139/3600)</f>
        <v>599.89298505917213</v>
      </c>
      <c r="CK5" s="35">
        <f>CE8/$AY8</f>
        <v>519.96113097497766</v>
      </c>
      <c r="CL5" s="35">
        <f>CF8/$AY8</f>
        <v>14.800798468111337</v>
      </c>
      <c r="CM5" s="35">
        <f>CG8/$AY8</f>
        <v>0.80693671955144153</v>
      </c>
      <c r="CN5" s="35">
        <f>CH8/$AY8</f>
        <v>2.12849762027207</v>
      </c>
      <c r="CO5" s="36">
        <f>(CF8+CG8+CH8)/AY8</f>
        <v>17.736232807934847</v>
      </c>
    </row>
    <row r="6" spans="1:93" s="15" customFormat="1">
      <c r="A6" s="30" t="s">
        <v>170</v>
      </c>
      <c r="C6" s="15">
        <f t="shared" ref="C6:AH6" si="3">MIN(C10:C492)</f>
        <v>10.904999999999999</v>
      </c>
      <c r="D6" s="15">
        <f t="shared" si="3"/>
        <v>4.1200000000000001E-2</v>
      </c>
      <c r="E6" s="15">
        <f t="shared" si="3"/>
        <v>0</v>
      </c>
      <c r="F6" s="15">
        <f t="shared" si="3"/>
        <v>412.35494899999998</v>
      </c>
      <c r="G6" s="15">
        <f t="shared" si="3"/>
        <v>25.9</v>
      </c>
      <c r="H6" s="15">
        <f t="shared" si="3"/>
        <v>-32</v>
      </c>
      <c r="I6" s="15">
        <f t="shared" si="3"/>
        <v>578.79999999999995</v>
      </c>
      <c r="J6" s="15">
        <f t="shared" si="3"/>
        <v>0</v>
      </c>
      <c r="K6" s="15">
        <f t="shared" si="3"/>
        <v>0.1</v>
      </c>
      <c r="L6" s="15">
        <f t="shared" si="3"/>
        <v>56</v>
      </c>
      <c r="M6" s="15">
        <f t="shared" si="3"/>
        <v>0.8639</v>
      </c>
      <c r="N6" s="15">
        <f t="shared" si="3"/>
        <v>9.8484999999999996</v>
      </c>
      <c r="O6" s="15">
        <f t="shared" si="3"/>
        <v>3.6299999999999999E-2</v>
      </c>
      <c r="P6" s="15">
        <f t="shared" si="3"/>
        <v>22.4148</v>
      </c>
      <c r="Q6" s="15">
        <f t="shared" si="3"/>
        <v>0</v>
      </c>
      <c r="R6" s="15">
        <f t="shared" si="3"/>
        <v>22.4</v>
      </c>
      <c r="S6" s="15">
        <f t="shared" si="3"/>
        <v>17.6662</v>
      </c>
      <c r="T6" s="15">
        <f t="shared" si="3"/>
        <v>0</v>
      </c>
      <c r="U6" s="15">
        <f t="shared" si="3"/>
        <v>17.7</v>
      </c>
      <c r="V6" s="15">
        <f t="shared" si="3"/>
        <v>578.8365</v>
      </c>
      <c r="W6" s="15">
        <f t="shared" si="3"/>
        <v>0</v>
      </c>
      <c r="X6" s="15">
        <f t="shared" si="3"/>
        <v>0</v>
      </c>
      <c r="Y6" s="15">
        <f t="shared" si="3"/>
        <v>49.744</v>
      </c>
      <c r="Z6" s="15">
        <f t="shared" si="3"/>
        <v>0</v>
      </c>
      <c r="AA6" s="15">
        <f t="shared" si="3"/>
        <v>8.6400000000000005E-2</v>
      </c>
      <c r="AB6" s="15">
        <f t="shared" si="3"/>
        <v>0</v>
      </c>
      <c r="AC6" s="15">
        <f t="shared" si="3"/>
        <v>0</v>
      </c>
      <c r="AD6" s="15">
        <f t="shared" si="3"/>
        <v>11.7</v>
      </c>
      <c r="AE6" s="15">
        <f t="shared" si="3"/>
        <v>835</v>
      </c>
      <c r="AF6" s="15">
        <f t="shared" si="3"/>
        <v>859</v>
      </c>
      <c r="AG6" s="15">
        <f t="shared" si="3"/>
        <v>862</v>
      </c>
      <c r="AH6" s="15">
        <f t="shared" si="3"/>
        <v>76</v>
      </c>
      <c r="AI6" s="15">
        <f t="shared" ref="AI6:BN6" si="4">MIN(AI10:AI492)</f>
        <v>17.79</v>
      </c>
      <c r="AJ6" s="15">
        <f t="shared" si="4"/>
        <v>0.41</v>
      </c>
      <c r="AK6" s="15">
        <f t="shared" si="4"/>
        <v>982</v>
      </c>
      <c r="AL6" s="15">
        <f t="shared" si="4"/>
        <v>-2</v>
      </c>
      <c r="AM6" s="15">
        <f t="shared" si="4"/>
        <v>0</v>
      </c>
      <c r="AN6" s="15">
        <f t="shared" si="4"/>
        <v>21</v>
      </c>
      <c r="AO6" s="15">
        <f t="shared" si="4"/>
        <v>189</v>
      </c>
      <c r="AP6" s="15">
        <f t="shared" si="4"/>
        <v>189</v>
      </c>
      <c r="AQ6" s="15">
        <f t="shared" si="4"/>
        <v>2</v>
      </c>
      <c r="AR6" s="15">
        <f t="shared" si="4"/>
        <v>195</v>
      </c>
      <c r="AS6" s="15">
        <f t="shared" si="4"/>
        <v>0</v>
      </c>
      <c r="AT6" s="15">
        <f t="shared" si="4"/>
        <v>1</v>
      </c>
      <c r="AU6" s="15">
        <f t="shared" si="4"/>
        <v>0.59815972222222225</v>
      </c>
      <c r="AV6" s="15">
        <f t="shared" si="4"/>
        <v>47.158588000000002</v>
      </c>
      <c r="AW6" s="15">
        <f t="shared" si="4"/>
        <v>-88.492053999999996</v>
      </c>
      <c r="AX6" s="15">
        <f t="shared" si="4"/>
        <v>311.5</v>
      </c>
      <c r="AY6" s="15">
        <f t="shared" si="4"/>
        <v>19.899999999999999</v>
      </c>
      <c r="AZ6" s="15">
        <f t="shared" si="4"/>
        <v>12</v>
      </c>
      <c r="BA6" s="15">
        <f t="shared" si="4"/>
        <v>8</v>
      </c>
      <c r="BB6" s="15">
        <f t="shared" si="4"/>
        <v>0</v>
      </c>
      <c r="BC6" s="15">
        <f t="shared" si="4"/>
        <v>1</v>
      </c>
      <c r="BD6" s="15">
        <f t="shared" si="4"/>
        <v>1</v>
      </c>
      <c r="BE6" s="15">
        <f t="shared" si="4"/>
        <v>1.4302999999999999</v>
      </c>
      <c r="BF6" s="15">
        <f t="shared" si="4"/>
        <v>14.063000000000001</v>
      </c>
      <c r="BG6" s="15">
        <f t="shared" si="4"/>
        <v>13.34</v>
      </c>
      <c r="BH6" s="15">
        <f t="shared" si="4"/>
        <v>0.95</v>
      </c>
      <c r="BI6" s="15">
        <f t="shared" si="4"/>
        <v>10.727</v>
      </c>
      <c r="BJ6" s="15">
        <f t="shared" si="4"/>
        <v>2572.442</v>
      </c>
      <c r="BK6" s="15">
        <f t="shared" si="4"/>
        <v>5.74</v>
      </c>
      <c r="BL6" s="15">
        <f t="shared" si="4"/>
        <v>0.52600000000000002</v>
      </c>
      <c r="BM6" s="15">
        <f t="shared" si="4"/>
        <v>0</v>
      </c>
      <c r="BN6" s="15">
        <f t="shared" si="4"/>
        <v>0.52600000000000002</v>
      </c>
      <c r="BO6" s="15">
        <f t="shared" ref="BO6:CC6" si="5">MIN(BO10:BO492)</f>
        <v>0.41499999999999998</v>
      </c>
      <c r="BP6" s="15">
        <f t="shared" si="5"/>
        <v>0</v>
      </c>
      <c r="BQ6" s="15">
        <f t="shared" si="5"/>
        <v>0.41499999999999998</v>
      </c>
      <c r="BR6" s="15">
        <f t="shared" si="5"/>
        <v>5.2683</v>
      </c>
      <c r="BS6" s="15">
        <f t="shared" si="5"/>
        <v>0</v>
      </c>
      <c r="BT6" s="15">
        <f t="shared" si="5"/>
        <v>0</v>
      </c>
      <c r="BU6" s="31">
        <f t="shared" si="5"/>
        <v>2.6080000000000001</v>
      </c>
      <c r="BV6" s="31">
        <f t="shared" si="5"/>
        <v>0</v>
      </c>
      <c r="BW6" s="31">
        <f t="shared" si="5"/>
        <v>14.002000000000001</v>
      </c>
      <c r="BX6" s="15">
        <f t="shared" si="5"/>
        <v>0.113784</v>
      </c>
      <c r="BY6" s="15">
        <f t="shared" si="5"/>
        <v>-5</v>
      </c>
      <c r="BZ6" s="15">
        <f t="shared" si="5"/>
        <v>0.521096</v>
      </c>
      <c r="CA6" s="28">
        <f t="shared" si="5"/>
        <v>2.7805970000000002</v>
      </c>
      <c r="CB6" s="28">
        <f t="shared" si="5"/>
        <v>10.526139000000001</v>
      </c>
      <c r="CC6" s="28">
        <f t="shared" si="5"/>
        <v>0.73463372739999999</v>
      </c>
      <c r="CD6" s="23"/>
      <c r="CE6" s="15">
        <f>MIN(CE10:CE492)</f>
        <v>6215.4342477315267</v>
      </c>
      <c r="CF6" s="15">
        <f>MIN(CF10:CF492)</f>
        <v>21.932161821080999</v>
      </c>
      <c r="CG6" s="15">
        <f>MIN(CG10:CG492)</f>
        <v>2.5518752886150002</v>
      </c>
      <c r="CH6" s="15">
        <f>MIN(CH10:CH492)</f>
        <v>16.022655053636402</v>
      </c>
      <c r="CI6" s="23"/>
    </row>
    <row r="7" spans="1:93" s="15" customFormat="1">
      <c r="A7" s="30" t="s">
        <v>171</v>
      </c>
      <c r="C7" s="15">
        <f t="shared" ref="C7:AH7" si="6">MAX(C10:C492)</f>
        <v>14.346</v>
      </c>
      <c r="D7" s="15">
        <f t="shared" si="6"/>
        <v>2.1488999999999998</v>
      </c>
      <c r="E7" s="15">
        <f t="shared" si="6"/>
        <v>0</v>
      </c>
      <c r="F7" s="15">
        <f t="shared" si="6"/>
        <v>21488.728179999998</v>
      </c>
      <c r="G7" s="15">
        <f t="shared" si="6"/>
        <v>859.7</v>
      </c>
      <c r="H7" s="15">
        <f t="shared" si="6"/>
        <v>86</v>
      </c>
      <c r="I7" s="15">
        <f t="shared" si="6"/>
        <v>2223.8000000000002</v>
      </c>
      <c r="J7" s="15">
        <f t="shared" si="6"/>
        <v>0</v>
      </c>
      <c r="K7" s="15">
        <f t="shared" si="6"/>
        <v>4.3099999999999996</v>
      </c>
      <c r="L7" s="15">
        <f t="shared" si="6"/>
        <v>161</v>
      </c>
      <c r="M7" s="15">
        <f t="shared" si="6"/>
        <v>0.90310000000000001</v>
      </c>
      <c r="N7" s="15">
        <f t="shared" si="6"/>
        <v>12.5358</v>
      </c>
      <c r="O7" s="15">
        <f t="shared" si="6"/>
        <v>1.8592</v>
      </c>
      <c r="P7" s="15">
        <f t="shared" si="6"/>
        <v>754.64290000000005</v>
      </c>
      <c r="Q7" s="15">
        <f t="shared" si="6"/>
        <v>74.580500000000001</v>
      </c>
      <c r="R7" s="15">
        <f t="shared" si="6"/>
        <v>776.7</v>
      </c>
      <c r="S7" s="15">
        <f t="shared" si="6"/>
        <v>594.76649999999995</v>
      </c>
      <c r="T7" s="15">
        <f t="shared" si="6"/>
        <v>58.780099999999997</v>
      </c>
      <c r="U7" s="15">
        <f t="shared" si="6"/>
        <v>612.1</v>
      </c>
      <c r="V7" s="15">
        <f t="shared" si="6"/>
        <v>2223.7811000000002</v>
      </c>
      <c r="W7" s="15">
        <f t="shared" si="6"/>
        <v>0</v>
      </c>
      <c r="X7" s="15">
        <f t="shared" si="6"/>
        <v>0</v>
      </c>
      <c r="Y7" s="15">
        <f t="shared" si="6"/>
        <v>139.833</v>
      </c>
      <c r="Z7" s="15">
        <f t="shared" si="6"/>
        <v>0</v>
      </c>
      <c r="AA7" s="15">
        <f t="shared" si="6"/>
        <v>3.8298000000000001</v>
      </c>
      <c r="AB7" s="15">
        <f t="shared" si="6"/>
        <v>0</v>
      </c>
      <c r="AC7" s="15">
        <f t="shared" si="6"/>
        <v>0</v>
      </c>
      <c r="AD7" s="15">
        <f t="shared" si="6"/>
        <v>11.9</v>
      </c>
      <c r="AE7" s="15">
        <f t="shared" si="6"/>
        <v>843</v>
      </c>
      <c r="AF7" s="15">
        <f t="shared" si="6"/>
        <v>871</v>
      </c>
      <c r="AG7" s="15">
        <f t="shared" si="6"/>
        <v>873</v>
      </c>
      <c r="AH7" s="15">
        <f t="shared" si="6"/>
        <v>76</v>
      </c>
      <c r="AI7" s="15">
        <f t="shared" ref="AI7:CC7" si="7">MAX(AI10:AI492)</f>
        <v>17.829999999999998</v>
      </c>
      <c r="AJ7" s="15">
        <f t="shared" si="7"/>
        <v>0.41</v>
      </c>
      <c r="AK7" s="15">
        <f t="shared" si="7"/>
        <v>984</v>
      </c>
      <c r="AL7" s="15">
        <f t="shared" si="7"/>
        <v>-2</v>
      </c>
      <c r="AM7" s="15">
        <f t="shared" si="7"/>
        <v>0</v>
      </c>
      <c r="AN7" s="15">
        <f t="shared" si="7"/>
        <v>21</v>
      </c>
      <c r="AO7" s="15">
        <f t="shared" si="7"/>
        <v>192</v>
      </c>
      <c r="AP7" s="15">
        <f t="shared" si="7"/>
        <v>190.9</v>
      </c>
      <c r="AQ7" s="15">
        <f t="shared" si="7"/>
        <v>3.8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0.59980324074074076</v>
      </c>
      <c r="AV7" s="15">
        <f t="shared" si="7"/>
        <v>47.164481000000002</v>
      </c>
      <c r="AW7" s="15">
        <f t="shared" si="7"/>
        <v>-88.484002000000004</v>
      </c>
      <c r="AX7" s="15">
        <f t="shared" si="7"/>
        <v>320.39999999999998</v>
      </c>
      <c r="AY7" s="15">
        <f t="shared" si="7"/>
        <v>44.8</v>
      </c>
      <c r="AZ7" s="15">
        <f t="shared" si="7"/>
        <v>12</v>
      </c>
      <c r="BA7" s="15">
        <f t="shared" si="7"/>
        <v>11</v>
      </c>
      <c r="BB7" s="15">
        <f t="shared" si="7"/>
        <v>0</v>
      </c>
      <c r="BC7" s="15">
        <f t="shared" si="7"/>
        <v>4.4606000000000003</v>
      </c>
      <c r="BD7" s="15">
        <f t="shared" si="7"/>
        <v>1.8303</v>
      </c>
      <c r="BE7" s="15">
        <f t="shared" si="7"/>
        <v>4.5606</v>
      </c>
      <c r="BF7" s="15">
        <f t="shared" si="7"/>
        <v>14.063000000000001</v>
      </c>
      <c r="BG7" s="15">
        <f t="shared" si="7"/>
        <v>18.920000000000002</v>
      </c>
      <c r="BH7" s="15">
        <f t="shared" si="7"/>
        <v>1.35</v>
      </c>
      <c r="BI7" s="15">
        <f t="shared" si="7"/>
        <v>15.754</v>
      </c>
      <c r="BJ7" s="15">
        <f t="shared" si="7"/>
        <v>3002.5650000000001</v>
      </c>
      <c r="BK7" s="15">
        <f t="shared" si="7"/>
        <v>266.89600000000002</v>
      </c>
      <c r="BL7" s="15">
        <f t="shared" si="7"/>
        <v>19.161999999999999</v>
      </c>
      <c r="BM7" s="15">
        <f t="shared" si="7"/>
        <v>1.7709999999999999</v>
      </c>
      <c r="BN7" s="15">
        <f t="shared" si="7"/>
        <v>19.721</v>
      </c>
      <c r="BO7" s="15">
        <f t="shared" si="7"/>
        <v>15.102</v>
      </c>
      <c r="BP7" s="15">
        <f t="shared" si="7"/>
        <v>1.3959999999999999</v>
      </c>
      <c r="BQ7" s="15">
        <f t="shared" si="7"/>
        <v>15.542999999999999</v>
      </c>
      <c r="BR7" s="15">
        <f t="shared" si="7"/>
        <v>16.875399999999999</v>
      </c>
      <c r="BS7" s="15">
        <f t="shared" si="7"/>
        <v>0</v>
      </c>
      <c r="BT7" s="15">
        <f t="shared" si="7"/>
        <v>0</v>
      </c>
      <c r="BU7" s="31">
        <f t="shared" si="7"/>
        <v>6.4050000000000002</v>
      </c>
      <c r="BV7" s="31">
        <f t="shared" si="7"/>
        <v>0</v>
      </c>
      <c r="BW7" s="31">
        <f t="shared" si="7"/>
        <v>768.87900000000002</v>
      </c>
      <c r="BX7" s="15">
        <f t="shared" si="7"/>
        <v>0.62419999999999998</v>
      </c>
      <c r="BY7" s="15">
        <f t="shared" si="7"/>
        <v>-5</v>
      </c>
      <c r="BZ7" s="15">
        <f t="shared" si="7"/>
        <v>0.55971199999999999</v>
      </c>
      <c r="CA7" s="28">
        <f t="shared" si="7"/>
        <v>15.253888</v>
      </c>
      <c r="CB7" s="28">
        <f t="shared" si="7"/>
        <v>11.306182</v>
      </c>
      <c r="CC7" s="28">
        <f t="shared" si="7"/>
        <v>4.0300772095999999</v>
      </c>
      <c r="CD7" s="23"/>
      <c r="CE7" s="15">
        <f>MAX(CE10:CE492)</f>
        <v>33407.519866890623</v>
      </c>
      <c r="CF7" s="15">
        <f>MAX(CF10:CF492)</f>
        <v>2028.6932887084949</v>
      </c>
      <c r="CG7" s="15">
        <f>MAX(CG10:CG492)</f>
        <v>136.53532986192002</v>
      </c>
      <c r="CH7" s="15">
        <f>MAX(CH10:CH492)</f>
        <v>190.75398608066581</v>
      </c>
      <c r="CI7" s="23"/>
    </row>
    <row r="8" spans="1:93" s="15" customFormat="1">
      <c r="A8" s="30" t="s">
        <v>172</v>
      </c>
      <c r="B8" s="3">
        <f>B149-B10</f>
        <v>1.6087962962962887E-3</v>
      </c>
      <c r="AT8" s="17"/>
      <c r="AY8" s="16">
        <f>SUM(AY10:AY492)/3600</f>
        <v>1.3059444444444448</v>
      </c>
      <c r="BU8" s="25"/>
      <c r="BV8" s="23"/>
      <c r="BW8" s="25"/>
      <c r="BX8" s="23"/>
      <c r="BY8" s="25"/>
      <c r="BZ8" s="25"/>
      <c r="CA8" s="24">
        <f>SUM(CA10:CA492)/3600</f>
        <v>0.32491986222222213</v>
      </c>
      <c r="CB8" s="25"/>
      <c r="CC8" s="24">
        <f>SUM(CC10:CC492)/3600</f>
        <v>8.3701271205722211E-2</v>
      </c>
      <c r="CD8" s="23"/>
      <c r="CE8" s="24">
        <f>SUM(CE10:CE492)/3600</f>
        <v>679.04035032382239</v>
      </c>
      <c r="CF8" s="24">
        <f>SUM(CF10:CF492)/3600</f>
        <v>19.32902053277185</v>
      </c>
      <c r="CG8" s="24">
        <f>SUM(CG10:CG492)/3600</f>
        <v>1.05381452591643</v>
      </c>
      <c r="CH8" s="24">
        <f>SUM(CH10:CH492)/3600</f>
        <v>2.7796996422075311</v>
      </c>
      <c r="CI8" s="34">
        <f>SUM(CF8:CH8)</f>
        <v>23.162534700895812</v>
      </c>
      <c r="CJ8" s="15" t="s">
        <v>410</v>
      </c>
    </row>
    <row r="9" spans="1:93">
      <c r="A9" s="4"/>
      <c r="B9" s="4"/>
      <c r="BW9" s="14"/>
      <c r="BX9" s="26"/>
      <c r="CC9" s="32">
        <f>AY8/CC8</f>
        <v>15.602444570222541</v>
      </c>
      <c r="CD9" s="4" t="s">
        <v>190</v>
      </c>
      <c r="CK9" s="27" t="s">
        <v>191</v>
      </c>
    </row>
    <row r="10" spans="1:93">
      <c r="A10" s="2">
        <v>42439</v>
      </c>
      <c r="B10" s="29">
        <v>0.39025322916666666</v>
      </c>
      <c r="C10" s="4">
        <v>14.303000000000001</v>
      </c>
      <c r="D10" s="4">
        <v>0.23300000000000001</v>
      </c>
      <c r="E10" s="4" t="s">
        <v>155</v>
      </c>
      <c r="F10" s="4">
        <v>2330.171429</v>
      </c>
      <c r="G10" s="4">
        <v>142.6</v>
      </c>
      <c r="H10" s="4">
        <v>29.6</v>
      </c>
      <c r="I10" s="4">
        <v>1667.2</v>
      </c>
      <c r="K10" s="4">
        <v>0.2</v>
      </c>
      <c r="L10" s="4">
        <v>135</v>
      </c>
      <c r="M10" s="4">
        <v>0.87390000000000001</v>
      </c>
      <c r="N10" s="4">
        <v>12.498699999999999</v>
      </c>
      <c r="O10" s="4">
        <v>0.2036</v>
      </c>
      <c r="P10" s="4">
        <v>124.61199999999999</v>
      </c>
      <c r="Q10" s="4">
        <v>25.866199999999999</v>
      </c>
      <c r="R10" s="4">
        <v>150.5</v>
      </c>
      <c r="S10" s="4">
        <v>98.212100000000007</v>
      </c>
      <c r="T10" s="4">
        <v>20.386199999999999</v>
      </c>
      <c r="U10" s="4">
        <v>118.6</v>
      </c>
      <c r="V10" s="4">
        <v>1667.2364</v>
      </c>
      <c r="Y10" s="4">
        <v>117.83199999999999</v>
      </c>
      <c r="Z10" s="4">
        <v>0</v>
      </c>
      <c r="AA10" s="4">
        <v>0.17480000000000001</v>
      </c>
      <c r="AB10" s="4" t="s">
        <v>384</v>
      </c>
      <c r="AC10" s="4">
        <v>0</v>
      </c>
      <c r="AD10" s="4">
        <v>11.8</v>
      </c>
      <c r="AE10" s="4">
        <v>840</v>
      </c>
      <c r="AF10" s="4">
        <v>867</v>
      </c>
      <c r="AG10" s="4">
        <v>872</v>
      </c>
      <c r="AH10" s="4">
        <v>76</v>
      </c>
      <c r="AI10" s="4">
        <v>17.809999999999999</v>
      </c>
      <c r="AJ10" s="4">
        <v>0.41</v>
      </c>
      <c r="AK10" s="4">
        <v>983</v>
      </c>
      <c r="AL10" s="4">
        <v>-2</v>
      </c>
      <c r="AM10" s="4">
        <v>0</v>
      </c>
      <c r="AN10" s="4">
        <v>21</v>
      </c>
      <c r="AO10" s="4">
        <v>190</v>
      </c>
      <c r="AP10" s="4">
        <v>189</v>
      </c>
      <c r="AQ10" s="4">
        <v>2.8</v>
      </c>
      <c r="AR10" s="4">
        <v>195</v>
      </c>
      <c r="AS10" s="4" t="s">
        <v>155</v>
      </c>
      <c r="AT10" s="4">
        <v>2</v>
      </c>
      <c r="AU10" s="5">
        <v>0.59815972222222225</v>
      </c>
      <c r="AV10" s="4">
        <v>47.159319000000004</v>
      </c>
      <c r="AW10" s="4">
        <v>-88.489845000000003</v>
      </c>
      <c r="AX10" s="4">
        <v>318.2</v>
      </c>
      <c r="AY10" s="4">
        <v>36.6</v>
      </c>
      <c r="AZ10" s="4">
        <v>12</v>
      </c>
      <c r="BA10" s="4">
        <v>10</v>
      </c>
      <c r="BB10" s="4" t="s">
        <v>423</v>
      </c>
      <c r="BC10" s="4">
        <v>1.5606</v>
      </c>
      <c r="BD10" s="4">
        <v>1.8303</v>
      </c>
      <c r="BE10" s="4">
        <v>2.6606000000000001</v>
      </c>
      <c r="BF10" s="4">
        <v>14.063000000000001</v>
      </c>
      <c r="BG10" s="4">
        <v>14.44</v>
      </c>
      <c r="BH10" s="4">
        <v>1.03</v>
      </c>
      <c r="BI10" s="4">
        <v>14.435</v>
      </c>
      <c r="BJ10" s="4">
        <v>2945.7049999999999</v>
      </c>
      <c r="BK10" s="4">
        <v>30.544</v>
      </c>
      <c r="BL10" s="4">
        <v>3.0760000000000001</v>
      </c>
      <c r="BM10" s="4">
        <v>0.63800000000000001</v>
      </c>
      <c r="BN10" s="4">
        <v>3.714</v>
      </c>
      <c r="BO10" s="4">
        <v>2.4239999999999999</v>
      </c>
      <c r="BP10" s="4">
        <v>0.503</v>
      </c>
      <c r="BQ10" s="4">
        <v>2.927</v>
      </c>
      <c r="BR10" s="4">
        <v>12.9932</v>
      </c>
      <c r="BU10" s="4">
        <v>5.51</v>
      </c>
      <c r="BW10" s="4">
        <v>29.95</v>
      </c>
      <c r="BX10" s="4">
        <v>0.35737600000000003</v>
      </c>
      <c r="BY10" s="4">
        <v>-5</v>
      </c>
      <c r="BZ10" s="4">
        <v>0.55819200000000002</v>
      </c>
      <c r="CA10" s="4">
        <v>8.7333759999999998</v>
      </c>
      <c r="CB10" s="4">
        <v>11.275478</v>
      </c>
      <c r="CC10" s="4">
        <f>CA10*0.2642</f>
        <v>2.3073579391999997</v>
      </c>
      <c r="CE10" s="4">
        <f>BJ10*$CA10*0.747</f>
        <v>19217.284164509758</v>
      </c>
      <c r="CF10" s="4">
        <f>BK10*$CA10*0.747</f>
        <v>199.26392069836797</v>
      </c>
      <c r="CG10" s="4">
        <f>BQ10*$CA10*0.747</f>
        <v>19.095255889343999</v>
      </c>
      <c r="CH10" s="4">
        <f>BR10*$CA10*0.747</f>
        <v>84.765452279270392</v>
      </c>
    </row>
    <row r="11" spans="1:93">
      <c r="A11" s="2">
        <v>42439</v>
      </c>
      <c r="B11" s="29">
        <v>0.39026480324074075</v>
      </c>
      <c r="C11" s="4">
        <v>14.23</v>
      </c>
      <c r="D11" s="4">
        <v>0.15620000000000001</v>
      </c>
      <c r="E11" s="4" t="s">
        <v>155</v>
      </c>
      <c r="F11" s="4">
        <v>1561.7667240000001</v>
      </c>
      <c r="G11" s="4">
        <v>180.9</v>
      </c>
      <c r="H11" s="4">
        <v>29.6</v>
      </c>
      <c r="I11" s="4">
        <v>1668.5</v>
      </c>
      <c r="K11" s="4">
        <v>0.2</v>
      </c>
      <c r="L11" s="4">
        <v>131</v>
      </c>
      <c r="M11" s="4">
        <v>0.87509999999999999</v>
      </c>
      <c r="N11" s="4">
        <v>12.452400000000001</v>
      </c>
      <c r="O11" s="4">
        <v>0.13669999999999999</v>
      </c>
      <c r="P11" s="4">
        <v>158.33449999999999</v>
      </c>
      <c r="Q11" s="4">
        <v>25.9419</v>
      </c>
      <c r="R11" s="4">
        <v>184.3</v>
      </c>
      <c r="S11" s="4">
        <v>124.7902</v>
      </c>
      <c r="T11" s="4">
        <v>20.445900000000002</v>
      </c>
      <c r="U11" s="4">
        <v>145.19999999999999</v>
      </c>
      <c r="V11" s="4">
        <v>1668.4682</v>
      </c>
      <c r="Y11" s="4">
        <v>114.946</v>
      </c>
      <c r="Z11" s="4">
        <v>0</v>
      </c>
      <c r="AA11" s="4">
        <v>0.17499999999999999</v>
      </c>
      <c r="AB11" s="4" t="s">
        <v>384</v>
      </c>
      <c r="AC11" s="4">
        <v>0</v>
      </c>
      <c r="AD11" s="4">
        <v>11.8</v>
      </c>
      <c r="AE11" s="4">
        <v>839</v>
      </c>
      <c r="AF11" s="4">
        <v>868</v>
      </c>
      <c r="AG11" s="4">
        <v>871</v>
      </c>
      <c r="AH11" s="4">
        <v>76</v>
      </c>
      <c r="AI11" s="4">
        <v>17.809999999999999</v>
      </c>
      <c r="AJ11" s="4">
        <v>0.41</v>
      </c>
      <c r="AK11" s="4">
        <v>983</v>
      </c>
      <c r="AL11" s="4">
        <v>-2</v>
      </c>
      <c r="AM11" s="4">
        <v>0</v>
      </c>
      <c r="AN11" s="4">
        <v>21</v>
      </c>
      <c r="AO11" s="4">
        <v>190</v>
      </c>
      <c r="AP11" s="4">
        <v>189</v>
      </c>
      <c r="AQ11" s="4">
        <v>2.7</v>
      </c>
      <c r="AR11" s="4">
        <v>195</v>
      </c>
      <c r="AS11" s="4" t="s">
        <v>155</v>
      </c>
      <c r="AT11" s="4">
        <v>2</v>
      </c>
      <c r="AU11" s="5">
        <v>0.59817129629629628</v>
      </c>
      <c r="AV11" s="4">
        <v>47.159224000000002</v>
      </c>
      <c r="AW11" s="4">
        <v>-88.489701999999994</v>
      </c>
      <c r="AX11" s="4">
        <v>317.89999999999998</v>
      </c>
      <c r="AY11" s="4">
        <v>35.6</v>
      </c>
      <c r="AZ11" s="4">
        <v>12</v>
      </c>
      <c r="BA11" s="4">
        <v>10</v>
      </c>
      <c r="BB11" s="4" t="s">
        <v>423</v>
      </c>
      <c r="BC11" s="4">
        <v>1.4881120000000001</v>
      </c>
      <c r="BD11" s="4">
        <v>1.6881120000000001</v>
      </c>
      <c r="BE11" s="4">
        <v>2.436763</v>
      </c>
      <c r="BF11" s="4">
        <v>14.063000000000001</v>
      </c>
      <c r="BG11" s="4">
        <v>14.58</v>
      </c>
      <c r="BH11" s="4">
        <v>1.04</v>
      </c>
      <c r="BI11" s="4">
        <v>14.276</v>
      </c>
      <c r="BJ11" s="4">
        <v>2960.9059999999999</v>
      </c>
      <c r="BK11" s="4">
        <v>20.683</v>
      </c>
      <c r="BL11" s="4">
        <v>3.9430000000000001</v>
      </c>
      <c r="BM11" s="4">
        <v>0.64600000000000002</v>
      </c>
      <c r="BN11" s="4">
        <v>4.5890000000000004</v>
      </c>
      <c r="BO11" s="4">
        <v>3.1070000000000002</v>
      </c>
      <c r="BP11" s="4">
        <v>0.50900000000000001</v>
      </c>
      <c r="BQ11" s="4">
        <v>3.6160000000000001</v>
      </c>
      <c r="BR11" s="4">
        <v>13.118499999999999</v>
      </c>
      <c r="BU11" s="4">
        <v>5.423</v>
      </c>
      <c r="BW11" s="4">
        <v>30.257999999999999</v>
      </c>
      <c r="BX11" s="4">
        <v>0.435168</v>
      </c>
      <c r="BY11" s="4">
        <v>-5</v>
      </c>
      <c r="BZ11" s="4">
        <v>0.55709600000000004</v>
      </c>
      <c r="CA11" s="4">
        <v>10.634418</v>
      </c>
      <c r="CB11" s="4">
        <v>11.253339</v>
      </c>
      <c r="CC11" s="4">
        <f t="shared" ref="CC11:CC74" si="8">CA11*0.2642</f>
        <v>2.8096132356000001</v>
      </c>
      <c r="CE11" s="4">
        <f t="shared" ref="CE11:CE74" si="9">BJ11*$CA11*0.747</f>
        <v>23521.171510842876</v>
      </c>
      <c r="CF11" s="4">
        <f t="shared" ref="CF11:CF74" si="10">BK11*$CA11*0.747</f>
        <v>164.303895618018</v>
      </c>
      <c r="CG11" s="4">
        <f t="shared" ref="CG11:CG74" si="11">BQ11*$CA11*0.747</f>
        <v>28.725179449536</v>
      </c>
      <c r="CH11" s="4">
        <f t="shared" ref="CH11:CH74" si="12">BR11*$CA11*0.747</f>
        <v>104.21218656215099</v>
      </c>
    </row>
    <row r="12" spans="1:93">
      <c r="A12" s="2">
        <v>42439</v>
      </c>
      <c r="B12" s="29">
        <v>0.39027637731481479</v>
      </c>
      <c r="C12" s="4">
        <v>14.239000000000001</v>
      </c>
      <c r="D12" s="4">
        <v>9.2499999999999999E-2</v>
      </c>
      <c r="E12" s="4" t="s">
        <v>155</v>
      </c>
      <c r="F12" s="4">
        <v>924.95934999999997</v>
      </c>
      <c r="G12" s="4">
        <v>446.2</v>
      </c>
      <c r="H12" s="4">
        <v>29.7</v>
      </c>
      <c r="I12" s="4">
        <v>1539.8</v>
      </c>
      <c r="K12" s="4">
        <v>0.2</v>
      </c>
      <c r="L12" s="4">
        <v>128</v>
      </c>
      <c r="M12" s="4">
        <v>0.87570000000000003</v>
      </c>
      <c r="N12" s="4">
        <v>12.468999999999999</v>
      </c>
      <c r="O12" s="4">
        <v>8.1000000000000003E-2</v>
      </c>
      <c r="P12" s="4">
        <v>390.7038</v>
      </c>
      <c r="Q12" s="4">
        <v>26.008600000000001</v>
      </c>
      <c r="R12" s="4">
        <v>416.7</v>
      </c>
      <c r="S12" s="4">
        <v>307.93040000000002</v>
      </c>
      <c r="T12" s="4">
        <v>20.4985</v>
      </c>
      <c r="U12" s="4">
        <v>328.4</v>
      </c>
      <c r="V12" s="4">
        <v>1539.8113000000001</v>
      </c>
      <c r="Y12" s="4">
        <v>112.512</v>
      </c>
      <c r="Z12" s="4">
        <v>0</v>
      </c>
      <c r="AA12" s="4">
        <v>0.17510000000000001</v>
      </c>
      <c r="AB12" s="4" t="s">
        <v>384</v>
      </c>
      <c r="AC12" s="4">
        <v>0</v>
      </c>
      <c r="AD12" s="4">
        <v>11.9</v>
      </c>
      <c r="AE12" s="4">
        <v>838</v>
      </c>
      <c r="AF12" s="4">
        <v>867</v>
      </c>
      <c r="AG12" s="4">
        <v>870</v>
      </c>
      <c r="AH12" s="4">
        <v>76</v>
      </c>
      <c r="AI12" s="4">
        <v>17.809999999999999</v>
      </c>
      <c r="AJ12" s="4">
        <v>0.41</v>
      </c>
      <c r="AK12" s="4">
        <v>983</v>
      </c>
      <c r="AL12" s="4">
        <v>-2</v>
      </c>
      <c r="AM12" s="4">
        <v>0</v>
      </c>
      <c r="AN12" s="4">
        <v>21</v>
      </c>
      <c r="AO12" s="4">
        <v>190</v>
      </c>
      <c r="AP12" s="4">
        <v>189</v>
      </c>
      <c r="AQ12" s="4">
        <v>2.8</v>
      </c>
      <c r="AR12" s="4">
        <v>195</v>
      </c>
      <c r="AS12" s="4" t="s">
        <v>155</v>
      </c>
      <c r="AT12" s="4">
        <v>2</v>
      </c>
      <c r="AU12" s="5">
        <v>0.59818287037037032</v>
      </c>
      <c r="AV12" s="4">
        <v>47.159122000000004</v>
      </c>
      <c r="AW12" s="4">
        <v>-88.489526999999995</v>
      </c>
      <c r="AX12" s="4">
        <v>318</v>
      </c>
      <c r="AY12" s="4">
        <v>38.700000000000003</v>
      </c>
      <c r="AZ12" s="4">
        <v>12</v>
      </c>
      <c r="BA12" s="4">
        <v>10</v>
      </c>
      <c r="BB12" s="4" t="s">
        <v>423</v>
      </c>
      <c r="BC12" s="4">
        <v>1</v>
      </c>
      <c r="BD12" s="4">
        <v>1.2</v>
      </c>
      <c r="BE12" s="4">
        <v>1.6</v>
      </c>
      <c r="BF12" s="4">
        <v>14.063000000000001</v>
      </c>
      <c r="BG12" s="4">
        <v>14.66</v>
      </c>
      <c r="BH12" s="4">
        <v>1.04</v>
      </c>
      <c r="BI12" s="4">
        <v>14.193</v>
      </c>
      <c r="BJ12" s="4">
        <v>2977.0140000000001</v>
      </c>
      <c r="BK12" s="4">
        <v>12.308999999999999</v>
      </c>
      <c r="BL12" s="4">
        <v>9.7690000000000001</v>
      </c>
      <c r="BM12" s="4">
        <v>0.65</v>
      </c>
      <c r="BN12" s="4">
        <v>10.419</v>
      </c>
      <c r="BO12" s="4">
        <v>7.6989999999999998</v>
      </c>
      <c r="BP12" s="4">
        <v>0.51300000000000001</v>
      </c>
      <c r="BQ12" s="4">
        <v>8.2119999999999997</v>
      </c>
      <c r="BR12" s="4">
        <v>12.156700000000001</v>
      </c>
      <c r="BU12" s="4">
        <v>5.33</v>
      </c>
      <c r="BW12" s="4">
        <v>30.405000000000001</v>
      </c>
      <c r="BX12" s="4">
        <v>0.566944</v>
      </c>
      <c r="BY12" s="4">
        <v>-5</v>
      </c>
      <c r="BZ12" s="4">
        <v>0.55971199999999999</v>
      </c>
      <c r="CA12" s="4">
        <v>13.854694</v>
      </c>
      <c r="CB12" s="4">
        <v>11.306182</v>
      </c>
      <c r="CC12" s="4">
        <f t="shared" si="8"/>
        <v>3.6604101548000001</v>
      </c>
      <c r="CE12" s="4">
        <f t="shared" si="9"/>
        <v>30810.476648775853</v>
      </c>
      <c r="CF12" s="4">
        <f t="shared" si="10"/>
        <v>127.39145904916201</v>
      </c>
      <c r="CG12" s="4">
        <f t="shared" si="11"/>
        <v>84.989736104616</v>
      </c>
      <c r="CH12" s="4">
        <f t="shared" si="12"/>
        <v>125.81523683670061</v>
      </c>
    </row>
    <row r="13" spans="1:93">
      <c r="A13" s="2">
        <v>42439</v>
      </c>
      <c r="B13" s="29">
        <v>0.39028795138888889</v>
      </c>
      <c r="C13" s="4">
        <v>14.254</v>
      </c>
      <c r="D13" s="4">
        <v>0.1125</v>
      </c>
      <c r="E13" s="4" t="s">
        <v>155</v>
      </c>
      <c r="F13" s="4">
        <v>1124.7976880000001</v>
      </c>
      <c r="G13" s="4">
        <v>473.9</v>
      </c>
      <c r="H13" s="4">
        <v>29.6</v>
      </c>
      <c r="I13" s="4">
        <v>1541.8</v>
      </c>
      <c r="K13" s="4">
        <v>0.31</v>
      </c>
      <c r="L13" s="4">
        <v>127</v>
      </c>
      <c r="M13" s="4">
        <v>0.87539999999999996</v>
      </c>
      <c r="N13" s="4">
        <v>12.4779</v>
      </c>
      <c r="O13" s="4">
        <v>9.8500000000000004E-2</v>
      </c>
      <c r="P13" s="4">
        <v>414.82209999999998</v>
      </c>
      <c r="Q13" s="4">
        <v>25.9115</v>
      </c>
      <c r="R13" s="4">
        <v>440.7</v>
      </c>
      <c r="S13" s="4">
        <v>326.9391</v>
      </c>
      <c r="T13" s="4">
        <v>20.422000000000001</v>
      </c>
      <c r="U13" s="4">
        <v>347.4</v>
      </c>
      <c r="V13" s="4">
        <v>1541.8101999999999</v>
      </c>
      <c r="Y13" s="4">
        <v>111.349</v>
      </c>
      <c r="Z13" s="4">
        <v>0</v>
      </c>
      <c r="AA13" s="4">
        <v>0.26950000000000002</v>
      </c>
      <c r="AB13" s="4" t="s">
        <v>384</v>
      </c>
      <c r="AC13" s="4">
        <v>0</v>
      </c>
      <c r="AD13" s="4">
        <v>11.8</v>
      </c>
      <c r="AE13" s="4">
        <v>838</v>
      </c>
      <c r="AF13" s="4">
        <v>867</v>
      </c>
      <c r="AG13" s="4">
        <v>870</v>
      </c>
      <c r="AH13" s="4">
        <v>76</v>
      </c>
      <c r="AI13" s="4">
        <v>17.809999999999999</v>
      </c>
      <c r="AJ13" s="4">
        <v>0.41</v>
      </c>
      <c r="AK13" s="4">
        <v>983</v>
      </c>
      <c r="AL13" s="4">
        <v>-2</v>
      </c>
      <c r="AM13" s="4">
        <v>0</v>
      </c>
      <c r="AN13" s="4">
        <v>21</v>
      </c>
      <c r="AO13" s="4">
        <v>190</v>
      </c>
      <c r="AP13" s="4">
        <v>189.9</v>
      </c>
      <c r="AQ13" s="4">
        <v>2.7</v>
      </c>
      <c r="AR13" s="4">
        <v>195</v>
      </c>
      <c r="AS13" s="4" t="s">
        <v>155</v>
      </c>
      <c r="AT13" s="4">
        <v>2</v>
      </c>
      <c r="AU13" s="5">
        <v>0.59819444444444447</v>
      </c>
      <c r="AV13" s="4">
        <v>47.159027999999999</v>
      </c>
      <c r="AW13" s="4">
        <v>-88.489337000000006</v>
      </c>
      <c r="AX13" s="4">
        <v>317.89999999999998</v>
      </c>
      <c r="AY13" s="4">
        <v>39.5</v>
      </c>
      <c r="AZ13" s="4">
        <v>12</v>
      </c>
      <c r="BA13" s="4">
        <v>10</v>
      </c>
      <c r="BB13" s="4" t="s">
        <v>423</v>
      </c>
      <c r="BC13" s="4">
        <v>1</v>
      </c>
      <c r="BD13" s="4">
        <v>1.1697</v>
      </c>
      <c r="BE13" s="4">
        <v>1.5394000000000001</v>
      </c>
      <c r="BF13" s="4">
        <v>14.063000000000001</v>
      </c>
      <c r="BG13" s="4">
        <v>14.62</v>
      </c>
      <c r="BH13" s="4">
        <v>1.04</v>
      </c>
      <c r="BI13" s="4">
        <v>14.234999999999999</v>
      </c>
      <c r="BJ13" s="4">
        <v>2972.902</v>
      </c>
      <c r="BK13" s="4">
        <v>14.930999999999999</v>
      </c>
      <c r="BL13" s="4">
        <v>10.35</v>
      </c>
      <c r="BM13" s="4">
        <v>0.64600000000000002</v>
      </c>
      <c r="BN13" s="4">
        <v>10.996</v>
      </c>
      <c r="BO13" s="4">
        <v>8.157</v>
      </c>
      <c r="BP13" s="4">
        <v>0.51</v>
      </c>
      <c r="BQ13" s="4">
        <v>8.6669999999999998</v>
      </c>
      <c r="BR13" s="4">
        <v>12.1469</v>
      </c>
      <c r="BU13" s="4">
        <v>5.2640000000000002</v>
      </c>
      <c r="BW13" s="4">
        <v>46.686</v>
      </c>
      <c r="BX13" s="4">
        <v>0.42812800000000001</v>
      </c>
      <c r="BY13" s="4">
        <v>-5</v>
      </c>
      <c r="BZ13" s="4">
        <v>0.55819200000000002</v>
      </c>
      <c r="CA13" s="4">
        <v>10.462377999999999</v>
      </c>
      <c r="CB13" s="4">
        <v>11.275478</v>
      </c>
      <c r="CC13" s="4">
        <f t="shared" si="8"/>
        <v>2.7641602675999999</v>
      </c>
      <c r="CE13" s="4">
        <f t="shared" si="9"/>
        <v>23234.407487274129</v>
      </c>
      <c r="CF13" s="4">
        <f t="shared" si="10"/>
        <v>116.69168314074598</v>
      </c>
      <c r="CG13" s="4">
        <f t="shared" si="11"/>
        <v>67.736040304121985</v>
      </c>
      <c r="CH13" s="4">
        <f t="shared" si="12"/>
        <v>94.932838118165407</v>
      </c>
    </row>
    <row r="14" spans="1:93">
      <c r="A14" s="2">
        <v>42439</v>
      </c>
      <c r="B14" s="29">
        <v>0.39029952546296293</v>
      </c>
      <c r="C14" s="4">
        <v>14.228</v>
      </c>
      <c r="D14" s="4">
        <v>9.5100000000000004E-2</v>
      </c>
      <c r="E14" s="4" t="s">
        <v>155</v>
      </c>
      <c r="F14" s="4">
        <v>951.38728300000002</v>
      </c>
      <c r="G14" s="4">
        <v>389.9</v>
      </c>
      <c r="H14" s="4">
        <v>29.6</v>
      </c>
      <c r="I14" s="4">
        <v>1658.5</v>
      </c>
      <c r="K14" s="4">
        <v>0.4</v>
      </c>
      <c r="L14" s="4">
        <v>124</v>
      </c>
      <c r="M14" s="4">
        <v>0.87590000000000001</v>
      </c>
      <c r="N14" s="4">
        <v>12.4619</v>
      </c>
      <c r="O14" s="4">
        <v>8.3299999999999999E-2</v>
      </c>
      <c r="P14" s="4">
        <v>341.53149999999999</v>
      </c>
      <c r="Q14" s="4">
        <v>25.925799999999999</v>
      </c>
      <c r="R14" s="4">
        <v>367.5</v>
      </c>
      <c r="S14" s="4">
        <v>269.17559999999997</v>
      </c>
      <c r="T14" s="4">
        <v>20.433199999999999</v>
      </c>
      <c r="U14" s="4">
        <v>289.60000000000002</v>
      </c>
      <c r="V14" s="4">
        <v>1658.4665</v>
      </c>
      <c r="Y14" s="4">
        <v>108.696</v>
      </c>
      <c r="Z14" s="4">
        <v>0</v>
      </c>
      <c r="AA14" s="4">
        <v>0.3503</v>
      </c>
      <c r="AB14" s="4" t="s">
        <v>384</v>
      </c>
      <c r="AC14" s="4">
        <v>0</v>
      </c>
      <c r="AD14" s="4">
        <v>11.8</v>
      </c>
      <c r="AE14" s="4">
        <v>839</v>
      </c>
      <c r="AF14" s="4">
        <v>867</v>
      </c>
      <c r="AG14" s="4">
        <v>871</v>
      </c>
      <c r="AH14" s="4">
        <v>76</v>
      </c>
      <c r="AI14" s="4">
        <v>17.809999999999999</v>
      </c>
      <c r="AJ14" s="4">
        <v>0.41</v>
      </c>
      <c r="AK14" s="4">
        <v>983</v>
      </c>
      <c r="AL14" s="4">
        <v>-2</v>
      </c>
      <c r="AM14" s="4">
        <v>0</v>
      </c>
      <c r="AN14" s="4">
        <v>21</v>
      </c>
      <c r="AO14" s="4">
        <v>190</v>
      </c>
      <c r="AP14" s="4">
        <v>190.9</v>
      </c>
      <c r="AQ14" s="4">
        <v>3.4</v>
      </c>
      <c r="AR14" s="4">
        <v>195</v>
      </c>
      <c r="AS14" s="4" t="s">
        <v>155</v>
      </c>
      <c r="AT14" s="4">
        <v>2</v>
      </c>
      <c r="AU14" s="5">
        <v>0.59820601851851851</v>
      </c>
      <c r="AV14" s="4">
        <v>47.158979000000002</v>
      </c>
      <c r="AW14" s="4">
        <v>-88.489121999999995</v>
      </c>
      <c r="AX14" s="4">
        <v>317.60000000000002</v>
      </c>
      <c r="AY14" s="4">
        <v>41.2</v>
      </c>
      <c r="AZ14" s="4">
        <v>12</v>
      </c>
      <c r="BA14" s="4">
        <v>11</v>
      </c>
      <c r="BB14" s="4" t="s">
        <v>435</v>
      </c>
      <c r="BC14" s="4">
        <v>1</v>
      </c>
      <c r="BD14" s="4">
        <v>1.1000000000000001</v>
      </c>
      <c r="BE14" s="4">
        <v>1.4302999999999999</v>
      </c>
      <c r="BF14" s="4">
        <v>14.063000000000001</v>
      </c>
      <c r="BG14" s="4">
        <v>14.65</v>
      </c>
      <c r="BH14" s="4">
        <v>1.04</v>
      </c>
      <c r="BI14" s="4">
        <v>14.172000000000001</v>
      </c>
      <c r="BJ14" s="4">
        <v>2973.6529999999998</v>
      </c>
      <c r="BK14" s="4">
        <v>12.654999999999999</v>
      </c>
      <c r="BL14" s="4">
        <v>8.5340000000000007</v>
      </c>
      <c r="BM14" s="4">
        <v>0.64800000000000002</v>
      </c>
      <c r="BN14" s="4">
        <v>9.1820000000000004</v>
      </c>
      <c r="BO14" s="4">
        <v>6.726</v>
      </c>
      <c r="BP14" s="4">
        <v>0.51100000000000001</v>
      </c>
      <c r="BQ14" s="4">
        <v>7.2370000000000001</v>
      </c>
      <c r="BR14" s="4">
        <v>13.086</v>
      </c>
      <c r="BU14" s="4">
        <v>5.1459999999999999</v>
      </c>
      <c r="BW14" s="4">
        <v>60.786000000000001</v>
      </c>
      <c r="BX14" s="4">
        <v>0.43098399999999998</v>
      </c>
      <c r="BY14" s="4">
        <v>-5</v>
      </c>
      <c r="BZ14" s="4">
        <v>0.55890399999999996</v>
      </c>
      <c r="CA14" s="4">
        <v>10.532171999999999</v>
      </c>
      <c r="CB14" s="4">
        <v>11.289861</v>
      </c>
      <c r="CC14" s="4">
        <f t="shared" si="8"/>
        <v>2.7825998423999998</v>
      </c>
      <c r="CE14" s="4">
        <f t="shared" si="9"/>
        <v>23395.311573644049</v>
      </c>
      <c r="CF14" s="4">
        <f t="shared" si="10"/>
        <v>99.563623585019997</v>
      </c>
      <c r="CG14" s="4">
        <f t="shared" si="11"/>
        <v>56.937332586707996</v>
      </c>
      <c r="CH14" s="4">
        <f t="shared" si="12"/>
        <v>102.95453008562399</v>
      </c>
    </row>
    <row r="15" spans="1:93">
      <c r="A15" s="2">
        <v>42439</v>
      </c>
      <c r="B15" s="29">
        <v>0.39031109953703708</v>
      </c>
      <c r="C15" s="4">
        <v>14.2</v>
      </c>
      <c r="D15" s="4">
        <v>8.0399999999999999E-2</v>
      </c>
      <c r="E15" s="4" t="s">
        <v>155</v>
      </c>
      <c r="F15" s="4">
        <v>803.87823200000003</v>
      </c>
      <c r="G15" s="4">
        <v>495.6</v>
      </c>
      <c r="H15" s="4">
        <v>29.5</v>
      </c>
      <c r="I15" s="4">
        <v>1578.9</v>
      </c>
      <c r="K15" s="4">
        <v>0.4</v>
      </c>
      <c r="L15" s="4">
        <v>112</v>
      </c>
      <c r="M15" s="4">
        <v>0.87609999999999999</v>
      </c>
      <c r="N15" s="4">
        <v>12.4411</v>
      </c>
      <c r="O15" s="4">
        <v>7.0400000000000004E-2</v>
      </c>
      <c r="P15" s="4">
        <v>434.16910000000001</v>
      </c>
      <c r="Q15" s="4">
        <v>25.806699999999999</v>
      </c>
      <c r="R15" s="4">
        <v>460</v>
      </c>
      <c r="S15" s="4">
        <v>342.18729999999999</v>
      </c>
      <c r="T15" s="4">
        <v>20.339400000000001</v>
      </c>
      <c r="U15" s="4">
        <v>362.5</v>
      </c>
      <c r="V15" s="4">
        <v>1578.9405999999999</v>
      </c>
      <c r="Y15" s="4">
        <v>98.179000000000002</v>
      </c>
      <c r="Z15" s="4">
        <v>0</v>
      </c>
      <c r="AA15" s="4">
        <v>0.35049999999999998</v>
      </c>
      <c r="AB15" s="4" t="s">
        <v>384</v>
      </c>
      <c r="AC15" s="4">
        <v>0</v>
      </c>
      <c r="AD15" s="4">
        <v>11.8</v>
      </c>
      <c r="AE15" s="4">
        <v>838</v>
      </c>
      <c r="AF15" s="4">
        <v>867</v>
      </c>
      <c r="AG15" s="4">
        <v>871</v>
      </c>
      <c r="AH15" s="4">
        <v>76</v>
      </c>
      <c r="AI15" s="4">
        <v>17.809999999999999</v>
      </c>
      <c r="AJ15" s="4">
        <v>0.41</v>
      </c>
      <c r="AK15" s="4">
        <v>983</v>
      </c>
      <c r="AL15" s="4">
        <v>-2</v>
      </c>
      <c r="AM15" s="4">
        <v>0</v>
      </c>
      <c r="AN15" s="4">
        <v>21</v>
      </c>
      <c r="AO15" s="4">
        <v>190</v>
      </c>
      <c r="AP15" s="4">
        <v>190.1</v>
      </c>
      <c r="AQ15" s="4">
        <v>3</v>
      </c>
      <c r="AR15" s="4">
        <v>195</v>
      </c>
      <c r="AS15" s="4" t="s">
        <v>155</v>
      </c>
      <c r="AT15" s="4">
        <v>2</v>
      </c>
      <c r="AU15" s="5">
        <v>0.59821759259259266</v>
      </c>
      <c r="AV15" s="4">
        <v>47.158983999999997</v>
      </c>
      <c r="AW15" s="4">
        <v>-88.488874999999993</v>
      </c>
      <c r="AX15" s="4">
        <v>317.2</v>
      </c>
      <c r="AY15" s="4">
        <v>41</v>
      </c>
      <c r="AZ15" s="4">
        <v>12</v>
      </c>
      <c r="BA15" s="4">
        <v>11</v>
      </c>
      <c r="BB15" s="4" t="s">
        <v>435</v>
      </c>
      <c r="BC15" s="4">
        <v>1.4241999999999999</v>
      </c>
      <c r="BD15" s="4">
        <v>1.0697000000000001</v>
      </c>
      <c r="BE15" s="4">
        <v>1.9544999999999999</v>
      </c>
      <c r="BF15" s="4">
        <v>14.063000000000001</v>
      </c>
      <c r="BG15" s="4">
        <v>14.7</v>
      </c>
      <c r="BH15" s="4">
        <v>1.05</v>
      </c>
      <c r="BI15" s="4">
        <v>14.138</v>
      </c>
      <c r="BJ15" s="4">
        <v>2978.48</v>
      </c>
      <c r="BK15" s="4">
        <v>10.731999999999999</v>
      </c>
      <c r="BL15" s="4">
        <v>10.885</v>
      </c>
      <c r="BM15" s="4">
        <v>0.64700000000000002</v>
      </c>
      <c r="BN15" s="4">
        <v>11.532</v>
      </c>
      <c r="BO15" s="4">
        <v>8.5790000000000006</v>
      </c>
      <c r="BP15" s="4">
        <v>0.51</v>
      </c>
      <c r="BQ15" s="4">
        <v>9.0890000000000004</v>
      </c>
      <c r="BR15" s="4">
        <v>12.499700000000001</v>
      </c>
      <c r="BU15" s="4">
        <v>4.6630000000000003</v>
      </c>
      <c r="BW15" s="4">
        <v>61.005000000000003</v>
      </c>
      <c r="BX15" s="4">
        <v>0.433</v>
      </c>
      <c r="BY15" s="4">
        <v>-5</v>
      </c>
      <c r="BZ15" s="4">
        <v>0.55719200000000002</v>
      </c>
      <c r="CA15" s="4">
        <v>10.581438</v>
      </c>
      <c r="CB15" s="4">
        <v>11.255278000000001</v>
      </c>
      <c r="CC15" s="4">
        <f t="shared" si="8"/>
        <v>2.7956159195999999</v>
      </c>
      <c r="CE15" s="4">
        <f t="shared" si="9"/>
        <v>23542.901286317279</v>
      </c>
      <c r="CF15" s="4">
        <f t="shared" si="10"/>
        <v>84.829314484152007</v>
      </c>
      <c r="CG15" s="4">
        <f t="shared" si="11"/>
        <v>71.842493416554007</v>
      </c>
      <c r="CH15" s="4">
        <f t="shared" si="12"/>
        <v>98.801806024744209</v>
      </c>
    </row>
    <row r="16" spans="1:93">
      <c r="A16" s="2">
        <v>42439</v>
      </c>
      <c r="B16" s="29">
        <v>0.39032267361111112</v>
      </c>
      <c r="C16" s="4">
        <v>14.2</v>
      </c>
      <c r="D16" s="4">
        <v>8.1199999999999994E-2</v>
      </c>
      <c r="E16" s="4" t="s">
        <v>155</v>
      </c>
      <c r="F16" s="4">
        <v>812.05170999999996</v>
      </c>
      <c r="G16" s="4">
        <v>634.5</v>
      </c>
      <c r="H16" s="4">
        <v>29.4</v>
      </c>
      <c r="I16" s="4">
        <v>1600.6</v>
      </c>
      <c r="K16" s="4">
        <v>0.46</v>
      </c>
      <c r="L16" s="4">
        <v>114</v>
      </c>
      <c r="M16" s="4">
        <v>0.87609999999999999</v>
      </c>
      <c r="N16" s="4">
        <v>12.44</v>
      </c>
      <c r="O16" s="4">
        <v>7.1099999999999997E-2</v>
      </c>
      <c r="P16" s="4">
        <v>555.83399999999995</v>
      </c>
      <c r="Q16" s="4">
        <v>25.7163</v>
      </c>
      <c r="R16" s="4">
        <v>581.6</v>
      </c>
      <c r="S16" s="4">
        <v>438.07670000000002</v>
      </c>
      <c r="T16" s="4">
        <v>20.2681</v>
      </c>
      <c r="U16" s="4">
        <v>458.3</v>
      </c>
      <c r="V16" s="4">
        <v>1600.5645</v>
      </c>
      <c r="Y16" s="4">
        <v>100.13500000000001</v>
      </c>
      <c r="Z16" s="4">
        <v>0</v>
      </c>
      <c r="AA16" s="4">
        <v>0.40649999999999997</v>
      </c>
      <c r="AB16" s="4" t="s">
        <v>384</v>
      </c>
      <c r="AC16" s="4">
        <v>0</v>
      </c>
      <c r="AD16" s="4">
        <v>11.8</v>
      </c>
      <c r="AE16" s="4">
        <v>839</v>
      </c>
      <c r="AF16" s="4">
        <v>867</v>
      </c>
      <c r="AG16" s="4">
        <v>871</v>
      </c>
      <c r="AH16" s="4">
        <v>76</v>
      </c>
      <c r="AI16" s="4">
        <v>17.809999999999999</v>
      </c>
      <c r="AJ16" s="4">
        <v>0.41</v>
      </c>
      <c r="AK16" s="4">
        <v>983</v>
      </c>
      <c r="AL16" s="4">
        <v>-2</v>
      </c>
      <c r="AM16" s="4">
        <v>0</v>
      </c>
      <c r="AN16" s="4">
        <v>21</v>
      </c>
      <c r="AO16" s="4">
        <v>190</v>
      </c>
      <c r="AP16" s="4">
        <v>190</v>
      </c>
      <c r="AQ16" s="4">
        <v>2.8</v>
      </c>
      <c r="AR16" s="4">
        <v>195</v>
      </c>
      <c r="AS16" s="4" t="s">
        <v>155</v>
      </c>
      <c r="AT16" s="4">
        <v>2</v>
      </c>
      <c r="AU16" s="5">
        <v>0.5982291666666667</v>
      </c>
      <c r="AV16" s="4">
        <v>47.158951999999999</v>
      </c>
      <c r="AW16" s="4">
        <v>-88.488632999999993</v>
      </c>
      <c r="AX16" s="4">
        <v>317</v>
      </c>
      <c r="AY16" s="4">
        <v>40.9</v>
      </c>
      <c r="AZ16" s="4">
        <v>12</v>
      </c>
      <c r="BA16" s="4">
        <v>11</v>
      </c>
      <c r="BB16" s="4" t="s">
        <v>435</v>
      </c>
      <c r="BC16" s="4">
        <v>2.8544999999999998</v>
      </c>
      <c r="BD16" s="4">
        <v>1</v>
      </c>
      <c r="BE16" s="4">
        <v>3.3332999999999999</v>
      </c>
      <c r="BF16" s="4">
        <v>14.063000000000001</v>
      </c>
      <c r="BG16" s="4">
        <v>14.7</v>
      </c>
      <c r="BH16" s="4">
        <v>1.05</v>
      </c>
      <c r="BI16" s="4">
        <v>14.148</v>
      </c>
      <c r="BJ16" s="4">
        <v>2977.799</v>
      </c>
      <c r="BK16" s="4">
        <v>10.837999999999999</v>
      </c>
      <c r="BL16" s="4">
        <v>13.933</v>
      </c>
      <c r="BM16" s="4">
        <v>0.64500000000000002</v>
      </c>
      <c r="BN16" s="4">
        <v>14.577999999999999</v>
      </c>
      <c r="BO16" s="4">
        <v>10.981999999999999</v>
      </c>
      <c r="BP16" s="4">
        <v>0.50800000000000001</v>
      </c>
      <c r="BQ16" s="4">
        <v>11.49</v>
      </c>
      <c r="BR16" s="4">
        <v>12.6691</v>
      </c>
      <c r="BU16" s="4">
        <v>4.7560000000000002</v>
      </c>
      <c r="BW16" s="4">
        <v>70.742999999999995</v>
      </c>
      <c r="BX16" s="4">
        <v>0.46099600000000002</v>
      </c>
      <c r="BY16" s="4">
        <v>-5</v>
      </c>
      <c r="BZ16" s="4">
        <v>0.55519399999999997</v>
      </c>
      <c r="CA16" s="4">
        <v>11.26559</v>
      </c>
      <c r="CB16" s="4">
        <v>11.214915</v>
      </c>
      <c r="CC16" s="4">
        <f t="shared" si="8"/>
        <v>2.9763688779999997</v>
      </c>
      <c r="CE16" s="4">
        <f t="shared" si="9"/>
        <v>25059.356989398271</v>
      </c>
      <c r="CF16" s="4">
        <f t="shared" si="10"/>
        <v>91.206058921739995</v>
      </c>
      <c r="CG16" s="4">
        <f t="shared" si="11"/>
        <v>96.692896937699999</v>
      </c>
      <c r="CH16" s="4">
        <f t="shared" si="12"/>
        <v>106.61549004294299</v>
      </c>
    </row>
    <row r="17" spans="1:86">
      <c r="A17" s="2">
        <v>42439</v>
      </c>
      <c r="B17" s="29">
        <v>0.39033424768518521</v>
      </c>
      <c r="C17" s="4">
        <v>14.195</v>
      </c>
      <c r="D17" s="4">
        <v>8.5900000000000004E-2</v>
      </c>
      <c r="E17" s="4" t="s">
        <v>155</v>
      </c>
      <c r="F17" s="4">
        <v>859.06493499999999</v>
      </c>
      <c r="G17" s="4">
        <v>705.8</v>
      </c>
      <c r="H17" s="4">
        <v>28.3</v>
      </c>
      <c r="I17" s="4">
        <v>1707.7</v>
      </c>
      <c r="K17" s="4">
        <v>0.6</v>
      </c>
      <c r="L17" s="4">
        <v>114</v>
      </c>
      <c r="M17" s="4">
        <v>0.876</v>
      </c>
      <c r="N17" s="4">
        <v>12.434900000000001</v>
      </c>
      <c r="O17" s="4">
        <v>7.5300000000000006E-2</v>
      </c>
      <c r="P17" s="4">
        <v>618.28880000000004</v>
      </c>
      <c r="Q17" s="4">
        <v>24.792200000000001</v>
      </c>
      <c r="R17" s="4">
        <v>643.1</v>
      </c>
      <c r="S17" s="4">
        <v>487.3</v>
      </c>
      <c r="T17" s="4">
        <v>19.5398</v>
      </c>
      <c r="U17" s="4">
        <v>506.8</v>
      </c>
      <c r="V17" s="4">
        <v>1707.7021</v>
      </c>
      <c r="Y17" s="4">
        <v>100.2</v>
      </c>
      <c r="Z17" s="4">
        <v>0</v>
      </c>
      <c r="AA17" s="4">
        <v>0.52559999999999996</v>
      </c>
      <c r="AB17" s="4" t="s">
        <v>384</v>
      </c>
      <c r="AC17" s="4">
        <v>0</v>
      </c>
      <c r="AD17" s="4">
        <v>11.9</v>
      </c>
      <c r="AE17" s="4">
        <v>839</v>
      </c>
      <c r="AF17" s="4">
        <v>867</v>
      </c>
      <c r="AG17" s="4">
        <v>873</v>
      </c>
      <c r="AH17" s="4">
        <v>76</v>
      </c>
      <c r="AI17" s="4">
        <v>17.809999999999999</v>
      </c>
      <c r="AJ17" s="4">
        <v>0.41</v>
      </c>
      <c r="AK17" s="4">
        <v>983</v>
      </c>
      <c r="AL17" s="4">
        <v>-2</v>
      </c>
      <c r="AM17" s="4">
        <v>0</v>
      </c>
      <c r="AN17" s="4">
        <v>21</v>
      </c>
      <c r="AO17" s="4">
        <v>190</v>
      </c>
      <c r="AP17" s="4">
        <v>189.1</v>
      </c>
      <c r="AQ17" s="4">
        <v>3</v>
      </c>
      <c r="AR17" s="4">
        <v>195</v>
      </c>
      <c r="AS17" s="4" t="s">
        <v>155</v>
      </c>
      <c r="AT17" s="4">
        <v>2</v>
      </c>
      <c r="AU17" s="5">
        <v>0.59824074074074074</v>
      </c>
      <c r="AV17" s="4">
        <v>47.158937999999999</v>
      </c>
      <c r="AW17" s="4">
        <v>-88.488382999999999</v>
      </c>
      <c r="AX17" s="4">
        <v>316.89999999999998</v>
      </c>
      <c r="AY17" s="4">
        <v>41.6</v>
      </c>
      <c r="AZ17" s="4">
        <v>12</v>
      </c>
      <c r="BA17" s="4">
        <v>11</v>
      </c>
      <c r="BB17" s="4" t="s">
        <v>435</v>
      </c>
      <c r="BC17" s="4">
        <v>3.9302999999999999</v>
      </c>
      <c r="BD17" s="4">
        <v>1</v>
      </c>
      <c r="BE17" s="4">
        <v>4.0999999999999996</v>
      </c>
      <c r="BF17" s="4">
        <v>14.063000000000001</v>
      </c>
      <c r="BG17" s="4">
        <v>14.69</v>
      </c>
      <c r="BH17" s="4">
        <v>1.04</v>
      </c>
      <c r="BI17" s="4">
        <v>14.154</v>
      </c>
      <c r="BJ17" s="4">
        <v>2974.2869999999998</v>
      </c>
      <c r="BK17" s="4">
        <v>11.457000000000001</v>
      </c>
      <c r="BL17" s="4">
        <v>15.487</v>
      </c>
      <c r="BM17" s="4">
        <v>0.621</v>
      </c>
      <c r="BN17" s="4">
        <v>16.108000000000001</v>
      </c>
      <c r="BO17" s="4">
        <v>12.206</v>
      </c>
      <c r="BP17" s="4">
        <v>0.48899999999999999</v>
      </c>
      <c r="BQ17" s="4">
        <v>12.695</v>
      </c>
      <c r="BR17" s="4">
        <v>13.5067</v>
      </c>
      <c r="BU17" s="4">
        <v>4.7549999999999999</v>
      </c>
      <c r="BW17" s="4">
        <v>91.412000000000006</v>
      </c>
      <c r="BX17" s="4">
        <v>0.49834800000000001</v>
      </c>
      <c r="BY17" s="4">
        <v>-5</v>
      </c>
      <c r="BZ17" s="4">
        <v>0.55680799999999997</v>
      </c>
      <c r="CA17" s="4">
        <v>12.178388</v>
      </c>
      <c r="CB17" s="4">
        <v>11.247517999999999</v>
      </c>
      <c r="CC17" s="4">
        <f t="shared" si="8"/>
        <v>3.2175301095999997</v>
      </c>
      <c r="CE17" s="4">
        <f t="shared" si="9"/>
        <v>27057.849768688931</v>
      </c>
      <c r="CF17" s="4">
        <f t="shared" si="10"/>
        <v>104.22726011305201</v>
      </c>
      <c r="CG17" s="4">
        <f t="shared" si="11"/>
        <v>115.48966283802001</v>
      </c>
      <c r="CH17" s="4">
        <f t="shared" si="12"/>
        <v>122.87390540010121</v>
      </c>
    </row>
    <row r="18" spans="1:86">
      <c r="A18" s="2">
        <v>42439</v>
      </c>
      <c r="B18" s="29">
        <v>0.39034582175925925</v>
      </c>
      <c r="C18" s="4">
        <v>13.997999999999999</v>
      </c>
      <c r="D18" s="4">
        <v>8.0399999999999999E-2</v>
      </c>
      <c r="E18" s="4" t="s">
        <v>155</v>
      </c>
      <c r="F18" s="4">
        <v>803.62027399999999</v>
      </c>
      <c r="G18" s="4">
        <v>859.7</v>
      </c>
      <c r="H18" s="4">
        <v>25.1</v>
      </c>
      <c r="I18" s="4">
        <v>1520.5</v>
      </c>
      <c r="K18" s="4">
        <v>0.6</v>
      </c>
      <c r="L18" s="4">
        <v>108</v>
      </c>
      <c r="M18" s="4">
        <v>0.87780000000000002</v>
      </c>
      <c r="N18" s="4">
        <v>12.287100000000001</v>
      </c>
      <c r="O18" s="4">
        <v>7.0499999999999993E-2</v>
      </c>
      <c r="P18" s="4">
        <v>754.64290000000005</v>
      </c>
      <c r="Q18" s="4">
        <v>22.0166</v>
      </c>
      <c r="R18" s="4">
        <v>776.7</v>
      </c>
      <c r="S18" s="4">
        <v>594.76649999999995</v>
      </c>
      <c r="T18" s="4">
        <v>17.3522</v>
      </c>
      <c r="U18" s="4">
        <v>612.1</v>
      </c>
      <c r="V18" s="4">
        <v>1520.4842000000001</v>
      </c>
      <c r="Y18" s="4">
        <v>94.382999999999996</v>
      </c>
      <c r="Z18" s="4">
        <v>0</v>
      </c>
      <c r="AA18" s="4">
        <v>0.52669999999999995</v>
      </c>
      <c r="AB18" s="4" t="s">
        <v>384</v>
      </c>
      <c r="AC18" s="4">
        <v>0</v>
      </c>
      <c r="AD18" s="4">
        <v>11.8</v>
      </c>
      <c r="AE18" s="4">
        <v>841</v>
      </c>
      <c r="AF18" s="4">
        <v>867</v>
      </c>
      <c r="AG18" s="4">
        <v>872</v>
      </c>
      <c r="AH18" s="4">
        <v>76</v>
      </c>
      <c r="AI18" s="4">
        <v>17.809999999999999</v>
      </c>
      <c r="AJ18" s="4">
        <v>0.41</v>
      </c>
      <c r="AK18" s="4">
        <v>983</v>
      </c>
      <c r="AL18" s="4">
        <v>-2</v>
      </c>
      <c r="AM18" s="4">
        <v>0</v>
      </c>
      <c r="AN18" s="4">
        <v>21</v>
      </c>
      <c r="AO18" s="4">
        <v>190</v>
      </c>
      <c r="AP18" s="4">
        <v>190.8</v>
      </c>
      <c r="AQ18" s="4">
        <v>3.1</v>
      </c>
      <c r="AR18" s="4">
        <v>195</v>
      </c>
      <c r="AS18" s="4" t="s">
        <v>155</v>
      </c>
      <c r="AT18" s="4">
        <v>2</v>
      </c>
      <c r="AU18" s="5">
        <v>0.59825231481481478</v>
      </c>
      <c r="AV18" s="4">
        <v>47.158951999999999</v>
      </c>
      <c r="AW18" s="4">
        <v>-88.488127000000006</v>
      </c>
      <c r="AX18" s="4">
        <v>316.8</v>
      </c>
      <c r="AY18" s="4">
        <v>42</v>
      </c>
      <c r="AZ18" s="4">
        <v>12</v>
      </c>
      <c r="BA18" s="4">
        <v>11</v>
      </c>
      <c r="BB18" s="4" t="s">
        <v>435</v>
      </c>
      <c r="BC18" s="4">
        <v>4.1212</v>
      </c>
      <c r="BD18" s="4">
        <v>1</v>
      </c>
      <c r="BE18" s="4">
        <v>4.2211999999999996</v>
      </c>
      <c r="BF18" s="4">
        <v>14.063000000000001</v>
      </c>
      <c r="BG18" s="4">
        <v>14.91</v>
      </c>
      <c r="BH18" s="4">
        <v>1.06</v>
      </c>
      <c r="BI18" s="4">
        <v>13.922000000000001</v>
      </c>
      <c r="BJ18" s="4">
        <v>2979.2930000000001</v>
      </c>
      <c r="BK18" s="4">
        <v>10.885999999999999</v>
      </c>
      <c r="BL18" s="4">
        <v>19.161999999999999</v>
      </c>
      <c r="BM18" s="4">
        <v>0.55900000000000005</v>
      </c>
      <c r="BN18" s="4">
        <v>19.721</v>
      </c>
      <c r="BO18" s="4">
        <v>15.102</v>
      </c>
      <c r="BP18" s="4">
        <v>0.441</v>
      </c>
      <c r="BQ18" s="4">
        <v>15.542999999999999</v>
      </c>
      <c r="BR18" s="4">
        <v>12.1911</v>
      </c>
      <c r="BU18" s="4">
        <v>4.54</v>
      </c>
      <c r="BW18" s="4">
        <v>92.855000000000004</v>
      </c>
      <c r="BX18" s="4">
        <v>0.48120800000000002</v>
      </c>
      <c r="BY18" s="4">
        <v>-5</v>
      </c>
      <c r="BZ18" s="4">
        <v>0.554288</v>
      </c>
      <c r="CA18" s="4">
        <v>11.75952</v>
      </c>
      <c r="CB18" s="4">
        <v>11.196618000000001</v>
      </c>
      <c r="CC18" s="4">
        <f t="shared" si="8"/>
        <v>3.1068651840000001</v>
      </c>
      <c r="CE18" s="4">
        <f t="shared" si="9"/>
        <v>26171.18654766192</v>
      </c>
      <c r="CF18" s="4">
        <f t="shared" si="10"/>
        <v>95.626558635839984</v>
      </c>
      <c r="CG18" s="4">
        <f t="shared" si="11"/>
        <v>136.53532986192002</v>
      </c>
      <c r="CH18" s="4">
        <f t="shared" si="12"/>
        <v>107.09102875118401</v>
      </c>
    </row>
    <row r="19" spans="1:86">
      <c r="A19" s="2">
        <v>42439</v>
      </c>
      <c r="B19" s="29">
        <v>0.39035739583333334</v>
      </c>
      <c r="C19" s="4">
        <v>13.97</v>
      </c>
      <c r="D19" s="4">
        <v>6.6799999999999998E-2</v>
      </c>
      <c r="E19" s="4" t="s">
        <v>155</v>
      </c>
      <c r="F19" s="4">
        <v>667.88990799999999</v>
      </c>
      <c r="G19" s="4">
        <v>848.3</v>
      </c>
      <c r="H19" s="4">
        <v>22.5</v>
      </c>
      <c r="I19" s="4">
        <v>1430.8</v>
      </c>
      <c r="K19" s="4">
        <v>0.61</v>
      </c>
      <c r="L19" s="4">
        <v>99</v>
      </c>
      <c r="M19" s="4">
        <v>0.87819999999999998</v>
      </c>
      <c r="N19" s="4">
        <v>12.268599999999999</v>
      </c>
      <c r="O19" s="4">
        <v>5.8700000000000002E-2</v>
      </c>
      <c r="P19" s="4">
        <v>744.97979999999995</v>
      </c>
      <c r="Q19" s="4">
        <v>19.759799999999998</v>
      </c>
      <c r="R19" s="4">
        <v>764.7</v>
      </c>
      <c r="S19" s="4">
        <v>587.15060000000005</v>
      </c>
      <c r="T19" s="4">
        <v>15.573499999999999</v>
      </c>
      <c r="U19" s="4">
        <v>602.70000000000005</v>
      </c>
      <c r="V19" s="4">
        <v>1430.7657999999999</v>
      </c>
      <c r="Y19" s="4">
        <v>87.010999999999996</v>
      </c>
      <c r="Z19" s="4">
        <v>0</v>
      </c>
      <c r="AA19" s="4">
        <v>0.53269999999999995</v>
      </c>
      <c r="AB19" s="4" t="s">
        <v>384</v>
      </c>
      <c r="AC19" s="4">
        <v>0</v>
      </c>
      <c r="AD19" s="4">
        <v>11.8</v>
      </c>
      <c r="AE19" s="4">
        <v>840</v>
      </c>
      <c r="AF19" s="4">
        <v>868</v>
      </c>
      <c r="AG19" s="4">
        <v>872</v>
      </c>
      <c r="AH19" s="4">
        <v>76</v>
      </c>
      <c r="AI19" s="4">
        <v>17.809999999999999</v>
      </c>
      <c r="AJ19" s="4">
        <v>0.41</v>
      </c>
      <c r="AK19" s="4">
        <v>983</v>
      </c>
      <c r="AL19" s="4">
        <v>-2</v>
      </c>
      <c r="AM19" s="4">
        <v>0</v>
      </c>
      <c r="AN19" s="4">
        <v>21</v>
      </c>
      <c r="AO19" s="4">
        <v>190</v>
      </c>
      <c r="AP19" s="4">
        <v>190.1</v>
      </c>
      <c r="AQ19" s="4">
        <v>3.1</v>
      </c>
      <c r="AR19" s="4">
        <v>195</v>
      </c>
      <c r="AS19" s="4" t="s">
        <v>155</v>
      </c>
      <c r="AT19" s="4">
        <v>2</v>
      </c>
      <c r="AU19" s="5">
        <v>0.59826388888888882</v>
      </c>
      <c r="AV19" s="4">
        <v>47.15896</v>
      </c>
      <c r="AW19" s="4">
        <v>-88.487868000000006</v>
      </c>
      <c r="AX19" s="4">
        <v>316.7</v>
      </c>
      <c r="AY19" s="4">
        <v>42.6</v>
      </c>
      <c r="AZ19" s="4">
        <v>12</v>
      </c>
      <c r="BA19" s="4">
        <v>11</v>
      </c>
      <c r="BB19" s="4" t="s">
        <v>435</v>
      </c>
      <c r="BC19" s="4">
        <v>4.4606000000000003</v>
      </c>
      <c r="BD19" s="4">
        <v>1</v>
      </c>
      <c r="BE19" s="4">
        <v>4.5606</v>
      </c>
      <c r="BF19" s="4">
        <v>14.063000000000001</v>
      </c>
      <c r="BG19" s="4">
        <v>14.96</v>
      </c>
      <c r="BH19" s="4">
        <v>1.06</v>
      </c>
      <c r="BI19" s="4">
        <v>13.868</v>
      </c>
      <c r="BJ19" s="4">
        <v>2984.2269999999999</v>
      </c>
      <c r="BK19" s="4">
        <v>9.0809999999999995</v>
      </c>
      <c r="BL19" s="4">
        <v>18.977</v>
      </c>
      <c r="BM19" s="4">
        <v>0.503</v>
      </c>
      <c r="BN19" s="4">
        <v>19.48</v>
      </c>
      <c r="BO19" s="4">
        <v>14.956</v>
      </c>
      <c r="BP19" s="4">
        <v>0.39700000000000002</v>
      </c>
      <c r="BQ19" s="4">
        <v>15.353</v>
      </c>
      <c r="BR19" s="4">
        <v>11.507999999999999</v>
      </c>
      <c r="BU19" s="4">
        <v>4.1989999999999998</v>
      </c>
      <c r="BW19" s="4">
        <v>94.213999999999999</v>
      </c>
      <c r="BX19" s="4">
        <v>0.46092</v>
      </c>
      <c r="BY19" s="4">
        <v>-5</v>
      </c>
      <c r="BZ19" s="4">
        <v>0.55580799999999997</v>
      </c>
      <c r="CA19" s="4">
        <v>11.263733</v>
      </c>
      <c r="CB19" s="4">
        <v>11.227321999999999</v>
      </c>
      <c r="CC19" s="4">
        <f t="shared" si="8"/>
        <v>2.9758782585999999</v>
      </c>
      <c r="CE19" s="4">
        <f t="shared" si="9"/>
        <v>25109.311496125076</v>
      </c>
      <c r="CF19" s="4">
        <f t="shared" si="10"/>
        <v>76.407611651631001</v>
      </c>
      <c r="CG19" s="4">
        <f t="shared" si="11"/>
        <v>129.180273283503</v>
      </c>
      <c r="CH19" s="4">
        <f t="shared" si="12"/>
        <v>96.828410404907999</v>
      </c>
    </row>
    <row r="20" spans="1:86">
      <c r="A20" s="2">
        <v>42439</v>
      </c>
      <c r="B20" s="29">
        <v>0.39036896990740738</v>
      </c>
      <c r="C20" s="4">
        <v>13.976000000000001</v>
      </c>
      <c r="D20" s="4">
        <v>5.7599999999999998E-2</v>
      </c>
      <c r="E20" s="4" t="s">
        <v>155</v>
      </c>
      <c r="F20" s="4">
        <v>576.14678900000001</v>
      </c>
      <c r="G20" s="4">
        <v>717.9</v>
      </c>
      <c r="H20" s="4">
        <v>22.6</v>
      </c>
      <c r="I20" s="4">
        <v>1214.2</v>
      </c>
      <c r="K20" s="4">
        <v>0.76</v>
      </c>
      <c r="L20" s="4">
        <v>90</v>
      </c>
      <c r="M20" s="4">
        <v>0.87829999999999997</v>
      </c>
      <c r="N20" s="4">
        <v>12.2751</v>
      </c>
      <c r="O20" s="4">
        <v>5.0599999999999999E-2</v>
      </c>
      <c r="P20" s="4">
        <v>630.52760000000001</v>
      </c>
      <c r="Q20" s="4">
        <v>19.850300000000001</v>
      </c>
      <c r="R20" s="4">
        <v>650.4</v>
      </c>
      <c r="S20" s="4">
        <v>496.94589999999999</v>
      </c>
      <c r="T20" s="4">
        <v>15.6449</v>
      </c>
      <c r="U20" s="4">
        <v>512.6</v>
      </c>
      <c r="V20" s="4">
        <v>1214.2295999999999</v>
      </c>
      <c r="Y20" s="4">
        <v>79.209000000000003</v>
      </c>
      <c r="Z20" s="4">
        <v>0</v>
      </c>
      <c r="AA20" s="4">
        <v>0.6673</v>
      </c>
      <c r="AB20" s="4" t="s">
        <v>384</v>
      </c>
      <c r="AC20" s="4">
        <v>0</v>
      </c>
      <c r="AD20" s="4">
        <v>11.8</v>
      </c>
      <c r="AE20" s="4">
        <v>840</v>
      </c>
      <c r="AF20" s="4">
        <v>867</v>
      </c>
      <c r="AG20" s="4">
        <v>872</v>
      </c>
      <c r="AH20" s="4">
        <v>76</v>
      </c>
      <c r="AI20" s="4">
        <v>17.809999999999999</v>
      </c>
      <c r="AJ20" s="4">
        <v>0.41</v>
      </c>
      <c r="AK20" s="4">
        <v>983</v>
      </c>
      <c r="AL20" s="4">
        <v>-2</v>
      </c>
      <c r="AM20" s="4">
        <v>0</v>
      </c>
      <c r="AN20" s="4">
        <v>21</v>
      </c>
      <c r="AO20" s="4">
        <v>189.1</v>
      </c>
      <c r="AP20" s="4">
        <v>189.1</v>
      </c>
      <c r="AQ20" s="4">
        <v>2.7</v>
      </c>
      <c r="AR20" s="4">
        <v>195</v>
      </c>
      <c r="AS20" s="4" t="s">
        <v>155</v>
      </c>
      <c r="AT20" s="4">
        <v>2</v>
      </c>
      <c r="AU20" s="5">
        <v>0.59827546296296297</v>
      </c>
      <c r="AV20" s="4">
        <v>47.158965000000002</v>
      </c>
      <c r="AW20" s="4">
        <v>-88.487606</v>
      </c>
      <c r="AX20" s="4">
        <v>316.10000000000002</v>
      </c>
      <c r="AY20" s="4">
        <v>42.8</v>
      </c>
      <c r="AZ20" s="4">
        <v>12</v>
      </c>
      <c r="BA20" s="4">
        <v>11</v>
      </c>
      <c r="BB20" s="4" t="s">
        <v>435</v>
      </c>
      <c r="BC20" s="4">
        <v>3.8121999999999998</v>
      </c>
      <c r="BD20" s="4">
        <v>1.0303</v>
      </c>
      <c r="BE20" s="4">
        <v>4.0636999999999999</v>
      </c>
      <c r="BF20" s="4">
        <v>14.063000000000001</v>
      </c>
      <c r="BG20" s="4">
        <v>14.99</v>
      </c>
      <c r="BH20" s="4">
        <v>1.07</v>
      </c>
      <c r="BI20" s="4">
        <v>13.852</v>
      </c>
      <c r="BJ20" s="4">
        <v>2991.3919999999998</v>
      </c>
      <c r="BK20" s="4">
        <v>7.8490000000000002</v>
      </c>
      <c r="BL20" s="4">
        <v>16.091000000000001</v>
      </c>
      <c r="BM20" s="4">
        <v>0.50700000000000001</v>
      </c>
      <c r="BN20" s="4">
        <v>16.597999999999999</v>
      </c>
      <c r="BO20" s="4">
        <v>12.682</v>
      </c>
      <c r="BP20" s="4">
        <v>0.39900000000000002</v>
      </c>
      <c r="BQ20" s="4">
        <v>13.081</v>
      </c>
      <c r="BR20" s="4">
        <v>9.7845999999999993</v>
      </c>
      <c r="BU20" s="4">
        <v>3.83</v>
      </c>
      <c r="BW20" s="4">
        <v>118.239</v>
      </c>
      <c r="BX20" s="4">
        <v>0.46171200000000001</v>
      </c>
      <c r="BY20" s="4">
        <v>-5</v>
      </c>
      <c r="BZ20" s="4">
        <v>0.55419200000000002</v>
      </c>
      <c r="CA20" s="4">
        <v>11.283087</v>
      </c>
      <c r="CB20" s="4">
        <v>11.194678</v>
      </c>
      <c r="CC20" s="4">
        <f t="shared" si="8"/>
        <v>2.9809915854</v>
      </c>
      <c r="CE20" s="4">
        <f t="shared" si="9"/>
        <v>25212.845731766687</v>
      </c>
      <c r="CF20" s="4">
        <f t="shared" si="10"/>
        <v>66.155029547661002</v>
      </c>
      <c r="CG20" s="4">
        <f t="shared" si="11"/>
        <v>110.252763602109</v>
      </c>
      <c r="CH20" s="4">
        <f t="shared" si="12"/>
        <v>82.469168315969398</v>
      </c>
    </row>
    <row r="21" spans="1:86">
      <c r="A21" s="2">
        <v>42439</v>
      </c>
      <c r="B21" s="29">
        <v>0.39038054398148153</v>
      </c>
      <c r="C21" s="4">
        <v>13.727</v>
      </c>
      <c r="D21" s="4">
        <v>4.1200000000000001E-2</v>
      </c>
      <c r="E21" s="4" t="s">
        <v>155</v>
      </c>
      <c r="F21" s="4">
        <v>412.35494899999998</v>
      </c>
      <c r="G21" s="4">
        <v>500.4</v>
      </c>
      <c r="H21" s="4">
        <v>22.6</v>
      </c>
      <c r="I21" s="4">
        <v>891.1</v>
      </c>
      <c r="K21" s="4">
        <v>0.8</v>
      </c>
      <c r="L21" s="4">
        <v>74</v>
      </c>
      <c r="M21" s="4">
        <v>0.88070000000000004</v>
      </c>
      <c r="N21" s="4">
        <v>12.089399999999999</v>
      </c>
      <c r="O21" s="4">
        <v>3.6299999999999999E-2</v>
      </c>
      <c r="P21" s="4">
        <v>440.73439999999999</v>
      </c>
      <c r="Q21" s="4">
        <v>19.903500000000001</v>
      </c>
      <c r="R21" s="4">
        <v>460.6</v>
      </c>
      <c r="S21" s="4">
        <v>347.36169999999998</v>
      </c>
      <c r="T21" s="4">
        <v>15.6868</v>
      </c>
      <c r="U21" s="4">
        <v>363</v>
      </c>
      <c r="V21" s="4">
        <v>891.09100000000001</v>
      </c>
      <c r="Y21" s="4">
        <v>65.606999999999999</v>
      </c>
      <c r="Z21" s="4">
        <v>0</v>
      </c>
      <c r="AA21" s="4">
        <v>0.70450000000000002</v>
      </c>
      <c r="AB21" s="4" t="s">
        <v>384</v>
      </c>
      <c r="AC21" s="4">
        <v>0</v>
      </c>
      <c r="AD21" s="4">
        <v>11.8</v>
      </c>
      <c r="AE21" s="4">
        <v>840</v>
      </c>
      <c r="AF21" s="4">
        <v>868</v>
      </c>
      <c r="AG21" s="4">
        <v>873</v>
      </c>
      <c r="AH21" s="4">
        <v>76</v>
      </c>
      <c r="AI21" s="4">
        <v>17.809999999999999</v>
      </c>
      <c r="AJ21" s="4">
        <v>0.41</v>
      </c>
      <c r="AK21" s="4">
        <v>983</v>
      </c>
      <c r="AL21" s="4">
        <v>-2</v>
      </c>
      <c r="AM21" s="4">
        <v>0</v>
      </c>
      <c r="AN21" s="4">
        <v>21</v>
      </c>
      <c r="AO21" s="4">
        <v>189</v>
      </c>
      <c r="AP21" s="4">
        <v>189.9</v>
      </c>
      <c r="AQ21" s="4">
        <v>2.7</v>
      </c>
      <c r="AR21" s="4">
        <v>195</v>
      </c>
      <c r="AS21" s="4" t="s">
        <v>155</v>
      </c>
      <c r="AT21" s="4">
        <v>2</v>
      </c>
      <c r="AU21" s="5">
        <v>0.59828703703703701</v>
      </c>
      <c r="AV21" s="4">
        <v>47.158968000000002</v>
      </c>
      <c r="AW21" s="4">
        <v>-88.487339000000006</v>
      </c>
      <c r="AX21" s="4">
        <v>315.3</v>
      </c>
      <c r="AY21" s="4">
        <v>43.5</v>
      </c>
      <c r="AZ21" s="4">
        <v>12</v>
      </c>
      <c r="BA21" s="4">
        <v>11</v>
      </c>
      <c r="BB21" s="4" t="s">
        <v>435</v>
      </c>
      <c r="BC21" s="4">
        <v>2.0606</v>
      </c>
      <c r="BD21" s="4">
        <v>1.0697000000000001</v>
      </c>
      <c r="BE21" s="4">
        <v>2.6303000000000001</v>
      </c>
      <c r="BF21" s="4">
        <v>14.063000000000001</v>
      </c>
      <c r="BG21" s="4">
        <v>15.3</v>
      </c>
      <c r="BH21" s="4">
        <v>1.0900000000000001</v>
      </c>
      <c r="BI21" s="4">
        <v>13.548</v>
      </c>
      <c r="BJ21" s="4">
        <v>3002.3519999999999</v>
      </c>
      <c r="BK21" s="4">
        <v>5.74</v>
      </c>
      <c r="BL21" s="4">
        <v>11.462</v>
      </c>
      <c r="BM21" s="4">
        <v>0.51800000000000002</v>
      </c>
      <c r="BN21" s="4">
        <v>11.98</v>
      </c>
      <c r="BO21" s="4">
        <v>9.0340000000000007</v>
      </c>
      <c r="BP21" s="4">
        <v>0.40799999999999997</v>
      </c>
      <c r="BQ21" s="4">
        <v>9.4420000000000002</v>
      </c>
      <c r="BR21" s="4">
        <v>7.3177000000000003</v>
      </c>
      <c r="BU21" s="4">
        <v>3.2330000000000001</v>
      </c>
      <c r="BW21" s="4">
        <v>127.223</v>
      </c>
      <c r="BX21" s="4">
        <v>0.33182400000000001</v>
      </c>
      <c r="BY21" s="4">
        <v>-5</v>
      </c>
      <c r="BZ21" s="4">
        <v>0.55309600000000003</v>
      </c>
      <c r="CA21" s="4">
        <v>8.1089490000000009</v>
      </c>
      <c r="CB21" s="4">
        <v>11.172539</v>
      </c>
      <c r="CC21" s="4">
        <f t="shared" si="8"/>
        <v>2.1423843258000002</v>
      </c>
      <c r="CE21" s="4">
        <f t="shared" si="9"/>
        <v>18186.401678291859</v>
      </c>
      <c r="CF21" s="4">
        <f t="shared" si="10"/>
        <v>34.769389343220006</v>
      </c>
      <c r="CG21" s="4">
        <f t="shared" si="11"/>
        <v>57.193828254126011</v>
      </c>
      <c r="CH21" s="4">
        <f t="shared" si="12"/>
        <v>44.326125504683105</v>
      </c>
    </row>
    <row r="22" spans="1:86">
      <c r="A22" s="2">
        <v>42439</v>
      </c>
      <c r="B22" s="29">
        <v>0.39039211805555557</v>
      </c>
      <c r="C22" s="4">
        <v>13.266999999999999</v>
      </c>
      <c r="D22" s="4">
        <v>4.6100000000000002E-2</v>
      </c>
      <c r="E22" s="4" t="s">
        <v>155</v>
      </c>
      <c r="F22" s="4">
        <v>460.68714599999998</v>
      </c>
      <c r="G22" s="4">
        <v>298.3</v>
      </c>
      <c r="H22" s="4">
        <v>22.7</v>
      </c>
      <c r="I22" s="4">
        <v>813.1</v>
      </c>
      <c r="K22" s="4">
        <v>0.9</v>
      </c>
      <c r="L22" s="4">
        <v>74</v>
      </c>
      <c r="M22" s="4">
        <v>0.88429999999999997</v>
      </c>
      <c r="N22" s="4">
        <v>11.7323</v>
      </c>
      <c r="O22" s="4">
        <v>4.07E-2</v>
      </c>
      <c r="P22" s="4">
        <v>263.79809999999998</v>
      </c>
      <c r="Q22" s="4">
        <v>20.0745</v>
      </c>
      <c r="R22" s="4">
        <v>283.89999999999998</v>
      </c>
      <c r="S22" s="4">
        <v>207.91059999999999</v>
      </c>
      <c r="T22" s="4">
        <v>15.8216</v>
      </c>
      <c r="U22" s="4">
        <v>223.7</v>
      </c>
      <c r="V22" s="4">
        <v>813.15</v>
      </c>
      <c r="Y22" s="4">
        <v>65.730999999999995</v>
      </c>
      <c r="Z22" s="4">
        <v>0</v>
      </c>
      <c r="AA22" s="4">
        <v>0.79590000000000005</v>
      </c>
      <c r="AB22" s="4" t="s">
        <v>384</v>
      </c>
      <c r="AC22" s="4">
        <v>0</v>
      </c>
      <c r="AD22" s="4">
        <v>11.8</v>
      </c>
      <c r="AE22" s="4">
        <v>840</v>
      </c>
      <c r="AF22" s="4">
        <v>868</v>
      </c>
      <c r="AG22" s="4">
        <v>872</v>
      </c>
      <c r="AH22" s="4">
        <v>76</v>
      </c>
      <c r="AI22" s="4">
        <v>17.809999999999999</v>
      </c>
      <c r="AJ22" s="4">
        <v>0.41</v>
      </c>
      <c r="AK22" s="4">
        <v>983</v>
      </c>
      <c r="AL22" s="4">
        <v>-2</v>
      </c>
      <c r="AM22" s="4">
        <v>0</v>
      </c>
      <c r="AN22" s="4">
        <v>21</v>
      </c>
      <c r="AO22" s="4">
        <v>189</v>
      </c>
      <c r="AP22" s="4">
        <v>190</v>
      </c>
      <c r="AQ22" s="4">
        <v>2.8</v>
      </c>
      <c r="AR22" s="4">
        <v>195</v>
      </c>
      <c r="AS22" s="4" t="s">
        <v>155</v>
      </c>
      <c r="AT22" s="4">
        <v>2</v>
      </c>
      <c r="AU22" s="5">
        <v>0.59829861111111116</v>
      </c>
      <c r="AV22" s="4">
        <v>47.158968000000002</v>
      </c>
      <c r="AW22" s="4">
        <v>-88.487071999999998</v>
      </c>
      <c r="AX22" s="4">
        <v>314.8</v>
      </c>
      <c r="AY22" s="4">
        <v>43.8</v>
      </c>
      <c r="AZ22" s="4">
        <v>12</v>
      </c>
      <c r="BA22" s="4">
        <v>11</v>
      </c>
      <c r="BB22" s="4" t="s">
        <v>435</v>
      </c>
      <c r="BC22" s="4">
        <v>2.1394000000000002</v>
      </c>
      <c r="BD22" s="4">
        <v>1.0303</v>
      </c>
      <c r="BE22" s="4">
        <v>2.7303000000000002</v>
      </c>
      <c r="BF22" s="4">
        <v>14.063000000000001</v>
      </c>
      <c r="BG22" s="4">
        <v>15.8</v>
      </c>
      <c r="BH22" s="4">
        <v>1.1200000000000001</v>
      </c>
      <c r="BI22" s="4">
        <v>13.079000000000001</v>
      </c>
      <c r="BJ22" s="4">
        <v>3002.5650000000001</v>
      </c>
      <c r="BK22" s="4">
        <v>6.6360000000000001</v>
      </c>
      <c r="BL22" s="4">
        <v>7.07</v>
      </c>
      <c r="BM22" s="4">
        <v>0.53800000000000003</v>
      </c>
      <c r="BN22" s="4">
        <v>7.6079999999999997</v>
      </c>
      <c r="BO22" s="4">
        <v>5.5720000000000001</v>
      </c>
      <c r="BP22" s="4">
        <v>0.42399999999999999</v>
      </c>
      <c r="BQ22" s="4">
        <v>5.9960000000000004</v>
      </c>
      <c r="BR22" s="4">
        <v>6.8814000000000002</v>
      </c>
      <c r="BU22" s="4">
        <v>3.3380000000000001</v>
      </c>
      <c r="BW22" s="4">
        <v>148.10499999999999</v>
      </c>
      <c r="BX22" s="4">
        <v>0.26375999999999999</v>
      </c>
      <c r="BY22" s="4">
        <v>-5</v>
      </c>
      <c r="BZ22" s="4">
        <v>0.55571199999999998</v>
      </c>
      <c r="CA22" s="4">
        <v>6.4456350000000002</v>
      </c>
      <c r="CB22" s="4">
        <v>11.225382</v>
      </c>
      <c r="CC22" s="4">
        <f t="shared" si="8"/>
        <v>1.702936767</v>
      </c>
      <c r="CE22" s="4">
        <f t="shared" si="9"/>
        <v>14457.018226169925</v>
      </c>
      <c r="CF22" s="4">
        <f t="shared" si="10"/>
        <v>31.951605693420003</v>
      </c>
      <c r="CG22" s="4">
        <f t="shared" si="11"/>
        <v>28.870076512620003</v>
      </c>
      <c r="CH22" s="4">
        <f t="shared" si="12"/>
        <v>33.133179538683002</v>
      </c>
    </row>
    <row r="23" spans="1:86">
      <c r="A23" s="2">
        <v>42439</v>
      </c>
      <c r="B23" s="29">
        <v>0.39040369212962966</v>
      </c>
      <c r="C23" s="4">
        <v>13.061</v>
      </c>
      <c r="D23" s="4">
        <v>5.2499999999999998E-2</v>
      </c>
      <c r="E23" s="4" t="s">
        <v>155</v>
      </c>
      <c r="F23" s="4">
        <v>524.83050800000001</v>
      </c>
      <c r="G23" s="4">
        <v>205.7</v>
      </c>
      <c r="H23" s="4">
        <v>22.7</v>
      </c>
      <c r="I23" s="4">
        <v>827.9</v>
      </c>
      <c r="K23" s="4">
        <v>1.03</v>
      </c>
      <c r="L23" s="4">
        <v>74</v>
      </c>
      <c r="M23" s="4">
        <v>0.88590000000000002</v>
      </c>
      <c r="N23" s="4">
        <v>11.569900000000001</v>
      </c>
      <c r="O23" s="4">
        <v>4.65E-2</v>
      </c>
      <c r="P23" s="4">
        <v>182.20009999999999</v>
      </c>
      <c r="Q23" s="4">
        <v>20.108899999999998</v>
      </c>
      <c r="R23" s="4">
        <v>202.3</v>
      </c>
      <c r="S23" s="4">
        <v>143.59970000000001</v>
      </c>
      <c r="T23" s="4">
        <v>15.848699999999999</v>
      </c>
      <c r="U23" s="4">
        <v>159.4</v>
      </c>
      <c r="V23" s="4">
        <v>827.85739999999998</v>
      </c>
      <c r="Y23" s="4">
        <v>65.819000000000003</v>
      </c>
      <c r="Z23" s="4">
        <v>0</v>
      </c>
      <c r="AA23" s="4">
        <v>0.90839999999999999</v>
      </c>
      <c r="AB23" s="4" t="s">
        <v>384</v>
      </c>
      <c r="AC23" s="4">
        <v>0</v>
      </c>
      <c r="AD23" s="4">
        <v>11.8</v>
      </c>
      <c r="AE23" s="4">
        <v>841</v>
      </c>
      <c r="AF23" s="4">
        <v>869</v>
      </c>
      <c r="AG23" s="4">
        <v>872</v>
      </c>
      <c r="AH23" s="4">
        <v>76</v>
      </c>
      <c r="AI23" s="4">
        <v>17.809999999999999</v>
      </c>
      <c r="AJ23" s="4">
        <v>0.41</v>
      </c>
      <c r="AK23" s="4">
        <v>983</v>
      </c>
      <c r="AL23" s="4">
        <v>-2</v>
      </c>
      <c r="AM23" s="4">
        <v>0</v>
      </c>
      <c r="AN23" s="4">
        <v>21</v>
      </c>
      <c r="AO23" s="4">
        <v>189.9</v>
      </c>
      <c r="AP23" s="4">
        <v>190</v>
      </c>
      <c r="AQ23" s="4">
        <v>2.7</v>
      </c>
      <c r="AR23" s="4">
        <v>195</v>
      </c>
      <c r="AS23" s="4" t="s">
        <v>155</v>
      </c>
      <c r="AT23" s="4">
        <v>2</v>
      </c>
      <c r="AU23" s="5">
        <v>0.59831018518518519</v>
      </c>
      <c r="AV23" s="4">
        <v>47.158963999999997</v>
      </c>
      <c r="AW23" s="4">
        <v>-88.486807999999996</v>
      </c>
      <c r="AX23" s="4">
        <v>314.5</v>
      </c>
      <c r="AY23" s="4">
        <v>43.5</v>
      </c>
      <c r="AZ23" s="4">
        <v>12</v>
      </c>
      <c r="BA23" s="4">
        <v>11</v>
      </c>
      <c r="BB23" s="4" t="s">
        <v>435</v>
      </c>
      <c r="BC23" s="4">
        <v>1.9697</v>
      </c>
      <c r="BD23" s="4">
        <v>1.1303000000000001</v>
      </c>
      <c r="BE23" s="4">
        <v>2.7090999999999998</v>
      </c>
      <c r="BF23" s="4">
        <v>14.063000000000001</v>
      </c>
      <c r="BG23" s="4">
        <v>16.02</v>
      </c>
      <c r="BH23" s="4">
        <v>1.1399999999999999</v>
      </c>
      <c r="BI23" s="4">
        <v>12.885</v>
      </c>
      <c r="BJ23" s="4">
        <v>3000.4119999999998</v>
      </c>
      <c r="BK23" s="4">
        <v>7.6740000000000004</v>
      </c>
      <c r="BL23" s="4">
        <v>4.9480000000000004</v>
      </c>
      <c r="BM23" s="4">
        <v>0.54600000000000004</v>
      </c>
      <c r="BN23" s="4">
        <v>5.4939999999999998</v>
      </c>
      <c r="BO23" s="4">
        <v>3.9</v>
      </c>
      <c r="BP23" s="4">
        <v>0.43</v>
      </c>
      <c r="BQ23" s="4">
        <v>4.33</v>
      </c>
      <c r="BR23" s="4">
        <v>7.0991</v>
      </c>
      <c r="BU23" s="4">
        <v>3.3860000000000001</v>
      </c>
      <c r="BW23" s="4">
        <v>171.28100000000001</v>
      </c>
      <c r="BX23" s="4">
        <v>0.19472</v>
      </c>
      <c r="BY23" s="4">
        <v>-5</v>
      </c>
      <c r="BZ23" s="4">
        <v>0.55419200000000002</v>
      </c>
      <c r="CA23" s="4">
        <v>4.75847</v>
      </c>
      <c r="CB23" s="4">
        <v>11.194678</v>
      </c>
      <c r="CC23" s="4">
        <f t="shared" si="8"/>
        <v>1.2571877739999999</v>
      </c>
      <c r="CE23" s="4">
        <f t="shared" si="9"/>
        <v>10665.19575576108</v>
      </c>
      <c r="CF23" s="4">
        <f t="shared" si="10"/>
        <v>27.27782458866</v>
      </c>
      <c r="CG23" s="4">
        <f t="shared" si="11"/>
        <v>15.391318799699999</v>
      </c>
      <c r="CH23" s="4">
        <f t="shared" si="12"/>
        <v>25.234298219618999</v>
      </c>
    </row>
    <row r="24" spans="1:86">
      <c r="A24" s="2">
        <v>42439</v>
      </c>
      <c r="B24" s="29">
        <v>0.3904152662037037</v>
      </c>
      <c r="C24" s="4">
        <v>12.704000000000001</v>
      </c>
      <c r="D24" s="4">
        <v>5.04E-2</v>
      </c>
      <c r="E24" s="4" t="s">
        <v>155</v>
      </c>
      <c r="F24" s="4">
        <v>504.37602600000002</v>
      </c>
      <c r="G24" s="4">
        <v>76.3</v>
      </c>
      <c r="H24" s="4">
        <v>34.200000000000003</v>
      </c>
      <c r="I24" s="4">
        <v>818</v>
      </c>
      <c r="K24" s="4">
        <v>1.71</v>
      </c>
      <c r="L24" s="4">
        <v>76</v>
      </c>
      <c r="M24" s="4">
        <v>0.88870000000000005</v>
      </c>
      <c r="N24" s="4">
        <v>11.2897</v>
      </c>
      <c r="O24" s="4">
        <v>4.48E-2</v>
      </c>
      <c r="P24" s="4">
        <v>67.793899999999994</v>
      </c>
      <c r="Q24" s="4">
        <v>30.431799999999999</v>
      </c>
      <c r="R24" s="4">
        <v>98.2</v>
      </c>
      <c r="S24" s="4">
        <v>53.428100000000001</v>
      </c>
      <c r="T24" s="4">
        <v>23.9832</v>
      </c>
      <c r="U24" s="4">
        <v>77.400000000000006</v>
      </c>
      <c r="V24" s="4">
        <v>817.98519999999996</v>
      </c>
      <c r="Y24" s="4">
        <v>67.757999999999996</v>
      </c>
      <c r="Z24" s="4">
        <v>0</v>
      </c>
      <c r="AA24" s="4">
        <v>1.5225</v>
      </c>
      <c r="AB24" s="4" t="s">
        <v>384</v>
      </c>
      <c r="AC24" s="4">
        <v>0</v>
      </c>
      <c r="AD24" s="4">
        <v>11.8</v>
      </c>
      <c r="AE24" s="4">
        <v>842</v>
      </c>
      <c r="AF24" s="4">
        <v>869</v>
      </c>
      <c r="AG24" s="4">
        <v>872</v>
      </c>
      <c r="AH24" s="4">
        <v>76</v>
      </c>
      <c r="AI24" s="4">
        <v>17.79</v>
      </c>
      <c r="AJ24" s="4">
        <v>0.41</v>
      </c>
      <c r="AK24" s="4">
        <v>984</v>
      </c>
      <c r="AL24" s="4">
        <v>-2</v>
      </c>
      <c r="AM24" s="4">
        <v>0</v>
      </c>
      <c r="AN24" s="4">
        <v>21</v>
      </c>
      <c r="AO24" s="4">
        <v>190</v>
      </c>
      <c r="AP24" s="4">
        <v>189.1</v>
      </c>
      <c r="AQ24" s="4">
        <v>2.6</v>
      </c>
      <c r="AR24" s="4">
        <v>195</v>
      </c>
      <c r="AS24" s="4" t="s">
        <v>155</v>
      </c>
      <c r="AT24" s="4">
        <v>2</v>
      </c>
      <c r="AU24" s="5">
        <v>0.59832175925925923</v>
      </c>
      <c r="AV24" s="4">
        <v>47.158946999999998</v>
      </c>
      <c r="AW24" s="4">
        <v>-88.486555999999993</v>
      </c>
      <c r="AX24" s="4">
        <v>314.3</v>
      </c>
      <c r="AY24" s="4">
        <v>41.5</v>
      </c>
      <c r="AZ24" s="4">
        <v>12</v>
      </c>
      <c r="BA24" s="4">
        <v>8</v>
      </c>
      <c r="BB24" s="4" t="s">
        <v>434</v>
      </c>
      <c r="BC24" s="4">
        <v>1.9</v>
      </c>
      <c r="BD24" s="4">
        <v>1.2302999999999999</v>
      </c>
      <c r="BE24" s="4">
        <v>2.5</v>
      </c>
      <c r="BF24" s="4">
        <v>14.063000000000001</v>
      </c>
      <c r="BG24" s="4">
        <v>16.440000000000001</v>
      </c>
      <c r="BH24" s="4">
        <v>1.17</v>
      </c>
      <c r="BI24" s="4">
        <v>12.529</v>
      </c>
      <c r="BJ24" s="4">
        <v>3000.5419999999999</v>
      </c>
      <c r="BK24" s="4">
        <v>7.5819999999999999</v>
      </c>
      <c r="BL24" s="4">
        <v>1.887</v>
      </c>
      <c r="BM24" s="4">
        <v>0.84699999999999998</v>
      </c>
      <c r="BN24" s="4">
        <v>2.734</v>
      </c>
      <c r="BO24" s="4">
        <v>1.4870000000000001</v>
      </c>
      <c r="BP24" s="4">
        <v>0.66800000000000004</v>
      </c>
      <c r="BQ24" s="4">
        <v>2.1549999999999998</v>
      </c>
      <c r="BR24" s="4">
        <v>7.1889000000000003</v>
      </c>
      <c r="BU24" s="4">
        <v>3.573</v>
      </c>
      <c r="BW24" s="4">
        <v>294.221</v>
      </c>
      <c r="BX24" s="4">
        <v>0.196136</v>
      </c>
      <c r="BY24" s="4">
        <v>-5</v>
      </c>
      <c r="BZ24" s="4">
        <v>0.55309600000000003</v>
      </c>
      <c r="CA24" s="4">
        <v>4.7930739999999998</v>
      </c>
      <c r="CB24" s="4">
        <v>11.172539</v>
      </c>
      <c r="CC24" s="4">
        <f t="shared" si="8"/>
        <v>1.2663301508</v>
      </c>
      <c r="CE24" s="4">
        <f t="shared" si="9"/>
        <v>10743.219425042675</v>
      </c>
      <c r="CF24" s="4">
        <f t="shared" si="10"/>
        <v>27.146792039796001</v>
      </c>
      <c r="CG24" s="4">
        <f t="shared" si="11"/>
        <v>7.7158186290899984</v>
      </c>
      <c r="CH24" s="4">
        <f t="shared" si="12"/>
        <v>25.7393264699142</v>
      </c>
    </row>
    <row r="25" spans="1:86">
      <c r="A25" s="2">
        <v>42439</v>
      </c>
      <c r="B25" s="29">
        <v>0.39042684027777774</v>
      </c>
      <c r="C25" s="4">
        <v>11.723000000000001</v>
      </c>
      <c r="D25" s="4">
        <v>6.9099999999999995E-2</v>
      </c>
      <c r="E25" s="4" t="s">
        <v>155</v>
      </c>
      <c r="F25" s="4">
        <v>690.58874500000002</v>
      </c>
      <c r="G25" s="4">
        <v>51.4</v>
      </c>
      <c r="H25" s="4">
        <v>34.299999999999997</v>
      </c>
      <c r="I25" s="4">
        <v>999.9</v>
      </c>
      <c r="K25" s="4">
        <v>2</v>
      </c>
      <c r="L25" s="4">
        <v>78</v>
      </c>
      <c r="M25" s="4">
        <v>0.89600000000000002</v>
      </c>
      <c r="N25" s="4">
        <v>10.5038</v>
      </c>
      <c r="O25" s="4">
        <v>6.1899999999999997E-2</v>
      </c>
      <c r="P25" s="4">
        <v>46.060899999999997</v>
      </c>
      <c r="Q25" s="4">
        <v>30.733499999999999</v>
      </c>
      <c r="R25" s="4">
        <v>76.8</v>
      </c>
      <c r="S25" s="4">
        <v>36.302300000000002</v>
      </c>
      <c r="T25" s="4">
        <v>24.222200000000001</v>
      </c>
      <c r="U25" s="4">
        <v>60.5</v>
      </c>
      <c r="V25" s="4">
        <v>999.94510000000002</v>
      </c>
      <c r="Y25" s="4">
        <v>70.149000000000001</v>
      </c>
      <c r="Z25" s="4">
        <v>0</v>
      </c>
      <c r="AA25" s="4">
        <v>1.792</v>
      </c>
      <c r="AB25" s="4" t="s">
        <v>384</v>
      </c>
      <c r="AC25" s="4">
        <v>0</v>
      </c>
      <c r="AD25" s="4">
        <v>11.8</v>
      </c>
      <c r="AE25" s="4">
        <v>842</v>
      </c>
      <c r="AF25" s="4">
        <v>868</v>
      </c>
      <c r="AG25" s="4">
        <v>872</v>
      </c>
      <c r="AH25" s="4">
        <v>76</v>
      </c>
      <c r="AI25" s="4">
        <v>17.809999999999999</v>
      </c>
      <c r="AJ25" s="4">
        <v>0.41</v>
      </c>
      <c r="AK25" s="4">
        <v>983</v>
      </c>
      <c r="AL25" s="4">
        <v>-2</v>
      </c>
      <c r="AM25" s="4">
        <v>0</v>
      </c>
      <c r="AN25" s="4">
        <v>21</v>
      </c>
      <c r="AO25" s="4">
        <v>190</v>
      </c>
      <c r="AP25" s="4">
        <v>189</v>
      </c>
      <c r="AQ25" s="4">
        <v>2.2000000000000002</v>
      </c>
      <c r="AR25" s="4">
        <v>195</v>
      </c>
      <c r="AS25" s="4" t="s">
        <v>155</v>
      </c>
      <c r="AT25" s="4">
        <v>1</v>
      </c>
      <c r="AU25" s="5">
        <v>0.59833333333333327</v>
      </c>
      <c r="AV25" s="4">
        <v>47.158909000000001</v>
      </c>
      <c r="AW25" s="4">
        <v>-88.486331000000007</v>
      </c>
      <c r="AX25" s="4">
        <v>314</v>
      </c>
      <c r="AY25" s="4">
        <v>36.700000000000003</v>
      </c>
      <c r="AZ25" s="4">
        <v>12</v>
      </c>
      <c r="BA25" s="4">
        <v>8</v>
      </c>
      <c r="BB25" s="4" t="s">
        <v>434</v>
      </c>
      <c r="BC25" s="4">
        <v>2.0211999999999999</v>
      </c>
      <c r="BD25" s="4">
        <v>1.2091000000000001</v>
      </c>
      <c r="BE25" s="4">
        <v>2.5909</v>
      </c>
      <c r="BF25" s="4">
        <v>14.063000000000001</v>
      </c>
      <c r="BG25" s="4">
        <v>17.66</v>
      </c>
      <c r="BH25" s="4">
        <v>1.26</v>
      </c>
      <c r="BI25" s="4">
        <v>11.605</v>
      </c>
      <c r="BJ25" s="4">
        <v>2988.88</v>
      </c>
      <c r="BK25" s="4">
        <v>11.207000000000001</v>
      </c>
      <c r="BL25" s="4">
        <v>1.373</v>
      </c>
      <c r="BM25" s="4">
        <v>0.91600000000000004</v>
      </c>
      <c r="BN25" s="4">
        <v>2.2879999999999998</v>
      </c>
      <c r="BO25" s="4">
        <v>1.0820000000000001</v>
      </c>
      <c r="BP25" s="4">
        <v>0.72199999999999998</v>
      </c>
      <c r="BQ25" s="4">
        <v>1.804</v>
      </c>
      <c r="BR25" s="4">
        <v>9.4087999999999994</v>
      </c>
      <c r="BU25" s="4">
        <v>3.96</v>
      </c>
      <c r="BW25" s="4">
        <v>370.774</v>
      </c>
      <c r="BX25" s="4">
        <v>0.13100800000000001</v>
      </c>
      <c r="BY25" s="4">
        <v>-5</v>
      </c>
      <c r="BZ25" s="4">
        <v>0.55209600000000003</v>
      </c>
      <c r="CA25" s="4">
        <v>3.201508</v>
      </c>
      <c r="CB25" s="4">
        <v>11.152339</v>
      </c>
      <c r="CC25" s="4">
        <f t="shared" si="8"/>
        <v>0.84583841360000001</v>
      </c>
      <c r="CE25" s="4">
        <f t="shared" si="9"/>
        <v>7147.9856535868803</v>
      </c>
      <c r="CF25" s="4">
        <f t="shared" si="10"/>
        <v>26.801837216532</v>
      </c>
      <c r="CG25" s="4">
        <f t="shared" si="11"/>
        <v>4.3143137627040007</v>
      </c>
      <c r="CH25" s="4">
        <f t="shared" si="12"/>
        <v>22.5013943073888</v>
      </c>
    </row>
    <row r="26" spans="1:86">
      <c r="A26" s="2">
        <v>42439</v>
      </c>
      <c r="B26" s="29">
        <v>0.39043841435185184</v>
      </c>
      <c r="C26" s="4">
        <v>11.499000000000001</v>
      </c>
      <c r="D26" s="4">
        <v>7.2499999999999995E-2</v>
      </c>
      <c r="E26" s="4" t="s">
        <v>155</v>
      </c>
      <c r="F26" s="4">
        <v>725.22077899999999</v>
      </c>
      <c r="G26" s="4">
        <v>39.1</v>
      </c>
      <c r="H26" s="4">
        <v>34.299999999999997</v>
      </c>
      <c r="I26" s="4">
        <v>996.8</v>
      </c>
      <c r="K26" s="4">
        <v>2.62</v>
      </c>
      <c r="L26" s="4">
        <v>79</v>
      </c>
      <c r="M26" s="4">
        <v>0.89780000000000004</v>
      </c>
      <c r="N26" s="4">
        <v>10.3233</v>
      </c>
      <c r="O26" s="4">
        <v>6.5100000000000005E-2</v>
      </c>
      <c r="P26" s="4">
        <v>35.131799999999998</v>
      </c>
      <c r="Q26" s="4">
        <v>30.834099999999999</v>
      </c>
      <c r="R26" s="4">
        <v>66</v>
      </c>
      <c r="S26" s="4">
        <v>27.6889</v>
      </c>
      <c r="T26" s="4">
        <v>24.3017</v>
      </c>
      <c r="U26" s="4">
        <v>52</v>
      </c>
      <c r="V26" s="4">
        <v>996.78660000000002</v>
      </c>
      <c r="Y26" s="4">
        <v>70.873000000000005</v>
      </c>
      <c r="Z26" s="4">
        <v>0</v>
      </c>
      <c r="AA26" s="4">
        <v>2.3481999999999998</v>
      </c>
      <c r="AB26" s="4" t="s">
        <v>384</v>
      </c>
      <c r="AC26" s="4">
        <v>0</v>
      </c>
      <c r="AD26" s="4">
        <v>11.8</v>
      </c>
      <c r="AE26" s="4">
        <v>843</v>
      </c>
      <c r="AF26" s="4">
        <v>869</v>
      </c>
      <c r="AG26" s="4">
        <v>872</v>
      </c>
      <c r="AH26" s="4">
        <v>76</v>
      </c>
      <c r="AI26" s="4">
        <v>17.809999999999999</v>
      </c>
      <c r="AJ26" s="4">
        <v>0.41</v>
      </c>
      <c r="AK26" s="4">
        <v>983</v>
      </c>
      <c r="AL26" s="4">
        <v>-2</v>
      </c>
      <c r="AM26" s="4">
        <v>0</v>
      </c>
      <c r="AN26" s="4">
        <v>21</v>
      </c>
      <c r="AO26" s="4">
        <v>190</v>
      </c>
      <c r="AP26" s="4">
        <v>189.9</v>
      </c>
      <c r="AQ26" s="4">
        <v>2.2000000000000002</v>
      </c>
      <c r="AR26" s="4">
        <v>195</v>
      </c>
      <c r="AS26" s="4" t="s">
        <v>155</v>
      </c>
      <c r="AT26" s="4">
        <v>1</v>
      </c>
      <c r="AU26" s="5">
        <v>0.59834490740740742</v>
      </c>
      <c r="AV26" s="4">
        <v>47.158861999999999</v>
      </c>
      <c r="AW26" s="4">
        <v>-88.486131</v>
      </c>
      <c r="AX26" s="4">
        <v>313.89999999999998</v>
      </c>
      <c r="AY26" s="4">
        <v>34.6</v>
      </c>
      <c r="AZ26" s="4">
        <v>12</v>
      </c>
      <c r="BA26" s="4">
        <v>9</v>
      </c>
      <c r="BB26" s="4" t="s">
        <v>433</v>
      </c>
      <c r="BC26" s="4">
        <v>1.9363999999999999</v>
      </c>
      <c r="BD26" s="4">
        <v>1</v>
      </c>
      <c r="BE26" s="4">
        <v>2.4969999999999999</v>
      </c>
      <c r="BF26" s="4">
        <v>14.063000000000001</v>
      </c>
      <c r="BG26" s="4">
        <v>17.98</v>
      </c>
      <c r="BH26" s="4">
        <v>1.28</v>
      </c>
      <c r="BI26" s="4">
        <v>11.385</v>
      </c>
      <c r="BJ26" s="4">
        <v>2987.4459999999999</v>
      </c>
      <c r="BK26" s="4">
        <v>11.992000000000001</v>
      </c>
      <c r="BL26" s="4">
        <v>1.0649999999999999</v>
      </c>
      <c r="BM26" s="4">
        <v>0.93400000000000005</v>
      </c>
      <c r="BN26" s="4">
        <v>1.9990000000000001</v>
      </c>
      <c r="BO26" s="4">
        <v>0.83899999999999997</v>
      </c>
      <c r="BP26" s="4">
        <v>0.73599999999999999</v>
      </c>
      <c r="BQ26" s="4">
        <v>1.5760000000000001</v>
      </c>
      <c r="BR26" s="4">
        <v>9.5385000000000009</v>
      </c>
      <c r="BU26" s="4">
        <v>4.069</v>
      </c>
      <c r="BW26" s="4">
        <v>494.09199999999998</v>
      </c>
      <c r="BX26" s="4">
        <v>0.138464</v>
      </c>
      <c r="BY26" s="4">
        <v>-5</v>
      </c>
      <c r="BZ26" s="4">
        <v>0.55019200000000001</v>
      </c>
      <c r="CA26" s="4">
        <v>3.3837139999999999</v>
      </c>
      <c r="CB26" s="4">
        <v>11.113878</v>
      </c>
      <c r="CC26" s="4">
        <f t="shared" si="8"/>
        <v>0.89397723879999991</v>
      </c>
      <c r="CE26" s="4">
        <f t="shared" si="9"/>
        <v>7551.1711522696669</v>
      </c>
      <c r="CF26" s="4">
        <f t="shared" si="10"/>
        <v>30.311391221136002</v>
      </c>
      <c r="CG26" s="4">
        <f t="shared" si="11"/>
        <v>3.9835517482079998</v>
      </c>
      <c r="CH26" s="4">
        <f t="shared" si="12"/>
        <v>24.109840323783004</v>
      </c>
    </row>
    <row r="27" spans="1:86">
      <c r="A27" s="2">
        <v>42439</v>
      </c>
      <c r="B27" s="29">
        <v>0.39044998842592588</v>
      </c>
      <c r="C27" s="4">
        <v>11.632</v>
      </c>
      <c r="D27" s="4">
        <v>6.4500000000000002E-2</v>
      </c>
      <c r="E27" s="4" t="s">
        <v>155</v>
      </c>
      <c r="F27" s="4">
        <v>644.86419799999999</v>
      </c>
      <c r="G27" s="4">
        <v>32.700000000000003</v>
      </c>
      <c r="H27" s="4">
        <v>34.5</v>
      </c>
      <c r="I27" s="4">
        <v>909.6</v>
      </c>
      <c r="K27" s="4">
        <v>3.83</v>
      </c>
      <c r="L27" s="4">
        <v>80</v>
      </c>
      <c r="M27" s="4">
        <v>0.89700000000000002</v>
      </c>
      <c r="N27" s="4">
        <v>10.433299999999999</v>
      </c>
      <c r="O27" s="4">
        <v>5.7799999999999997E-2</v>
      </c>
      <c r="P27" s="4">
        <v>29.357900000000001</v>
      </c>
      <c r="Q27" s="4">
        <v>30.937799999999999</v>
      </c>
      <c r="R27" s="4">
        <v>60.3</v>
      </c>
      <c r="S27" s="4">
        <v>23.138200000000001</v>
      </c>
      <c r="T27" s="4">
        <v>24.383400000000002</v>
      </c>
      <c r="U27" s="4">
        <v>47.5</v>
      </c>
      <c r="V27" s="4">
        <v>909.62929999999994</v>
      </c>
      <c r="Y27" s="4">
        <v>71.504999999999995</v>
      </c>
      <c r="Z27" s="4">
        <v>0</v>
      </c>
      <c r="AA27" s="4">
        <v>3.4386000000000001</v>
      </c>
      <c r="AB27" s="4" t="s">
        <v>384</v>
      </c>
      <c r="AC27" s="4">
        <v>0</v>
      </c>
      <c r="AD27" s="4">
        <v>11.9</v>
      </c>
      <c r="AE27" s="4">
        <v>842</v>
      </c>
      <c r="AF27" s="4">
        <v>869</v>
      </c>
      <c r="AG27" s="4">
        <v>872</v>
      </c>
      <c r="AH27" s="4">
        <v>76</v>
      </c>
      <c r="AI27" s="4">
        <v>17.809999999999999</v>
      </c>
      <c r="AJ27" s="4">
        <v>0.41</v>
      </c>
      <c r="AK27" s="4">
        <v>983</v>
      </c>
      <c r="AL27" s="4">
        <v>-2</v>
      </c>
      <c r="AM27" s="4">
        <v>0</v>
      </c>
      <c r="AN27" s="4">
        <v>21</v>
      </c>
      <c r="AO27" s="4">
        <v>189.1</v>
      </c>
      <c r="AP27" s="4">
        <v>190</v>
      </c>
      <c r="AQ27" s="4">
        <v>2.6</v>
      </c>
      <c r="AR27" s="4">
        <v>195</v>
      </c>
      <c r="AS27" s="4" t="s">
        <v>155</v>
      </c>
      <c r="AT27" s="4">
        <v>1</v>
      </c>
      <c r="AU27" s="5">
        <v>0.59835648148148146</v>
      </c>
      <c r="AV27" s="4">
        <v>47.158810000000003</v>
      </c>
      <c r="AW27" s="4">
        <v>-88.485943000000006</v>
      </c>
      <c r="AX27" s="4">
        <v>313.89999999999998</v>
      </c>
      <c r="AY27" s="4">
        <v>33</v>
      </c>
      <c r="AZ27" s="4">
        <v>12</v>
      </c>
      <c r="BA27" s="4">
        <v>9</v>
      </c>
      <c r="BB27" s="4" t="s">
        <v>433</v>
      </c>
      <c r="BC27" s="4">
        <v>1.1000000000000001</v>
      </c>
      <c r="BD27" s="4">
        <v>1.0303</v>
      </c>
      <c r="BE27" s="4">
        <v>1.7697000000000001</v>
      </c>
      <c r="BF27" s="4">
        <v>14.063000000000001</v>
      </c>
      <c r="BG27" s="4">
        <v>17.82</v>
      </c>
      <c r="BH27" s="4">
        <v>1.27</v>
      </c>
      <c r="BI27" s="4">
        <v>11.484</v>
      </c>
      <c r="BJ27" s="4">
        <v>2992.3530000000001</v>
      </c>
      <c r="BK27" s="4">
        <v>10.558999999999999</v>
      </c>
      <c r="BL27" s="4">
        <v>0.88200000000000001</v>
      </c>
      <c r="BM27" s="4">
        <v>0.92900000000000005</v>
      </c>
      <c r="BN27" s="4">
        <v>1.8109999999999999</v>
      </c>
      <c r="BO27" s="4">
        <v>0.69499999999999995</v>
      </c>
      <c r="BP27" s="4">
        <v>0.73199999999999998</v>
      </c>
      <c r="BQ27" s="4">
        <v>1.427</v>
      </c>
      <c r="BR27" s="4">
        <v>8.6267999999999994</v>
      </c>
      <c r="BU27" s="4">
        <v>4.069</v>
      </c>
      <c r="BW27" s="4">
        <v>717.08199999999999</v>
      </c>
      <c r="BX27" s="4">
        <v>0.113784</v>
      </c>
      <c r="BY27" s="4">
        <v>-5</v>
      </c>
      <c r="BZ27" s="4">
        <v>0.55271199999999998</v>
      </c>
      <c r="CA27" s="4">
        <v>2.7805970000000002</v>
      </c>
      <c r="CB27" s="4">
        <v>11.164782000000001</v>
      </c>
      <c r="CC27" s="4">
        <f t="shared" si="8"/>
        <v>0.73463372739999999</v>
      </c>
      <c r="CE27" s="4">
        <f t="shared" si="9"/>
        <v>6215.4342477315267</v>
      </c>
      <c r="CF27" s="4">
        <f t="shared" si="10"/>
        <v>21.932161821080999</v>
      </c>
      <c r="CG27" s="4">
        <f t="shared" si="11"/>
        <v>2.9640302034930004</v>
      </c>
      <c r="CH27" s="4">
        <f t="shared" si="12"/>
        <v>17.918777687101201</v>
      </c>
    </row>
    <row r="28" spans="1:86">
      <c r="A28" s="2">
        <v>42439</v>
      </c>
      <c r="B28" s="29">
        <v>0.39046156250000003</v>
      </c>
      <c r="C28" s="4">
        <v>11.638999999999999</v>
      </c>
      <c r="D28" s="4">
        <v>6.1499999999999999E-2</v>
      </c>
      <c r="E28" s="4" t="s">
        <v>155</v>
      </c>
      <c r="F28" s="4">
        <v>615.40969900000005</v>
      </c>
      <c r="G28" s="4">
        <v>30.1</v>
      </c>
      <c r="H28" s="4">
        <v>34.6</v>
      </c>
      <c r="I28" s="4">
        <v>1000.3</v>
      </c>
      <c r="K28" s="4">
        <v>4.0999999999999996</v>
      </c>
      <c r="L28" s="4">
        <v>83</v>
      </c>
      <c r="M28" s="4">
        <v>0.89680000000000004</v>
      </c>
      <c r="N28" s="4">
        <v>10.438800000000001</v>
      </c>
      <c r="O28" s="4">
        <v>5.5199999999999999E-2</v>
      </c>
      <c r="P28" s="4">
        <v>26.962599999999998</v>
      </c>
      <c r="Q28" s="4">
        <v>31.030799999999999</v>
      </c>
      <c r="R28" s="4">
        <v>58</v>
      </c>
      <c r="S28" s="4">
        <v>21.249099999999999</v>
      </c>
      <c r="T28" s="4">
        <v>24.455200000000001</v>
      </c>
      <c r="U28" s="4">
        <v>45.7</v>
      </c>
      <c r="V28" s="4">
        <v>1000.3042</v>
      </c>
      <c r="Y28" s="4">
        <v>74.236000000000004</v>
      </c>
      <c r="Z28" s="4">
        <v>0</v>
      </c>
      <c r="AA28" s="4">
        <v>3.6770999999999998</v>
      </c>
      <c r="AB28" s="4" t="s">
        <v>384</v>
      </c>
      <c r="AC28" s="4">
        <v>0</v>
      </c>
      <c r="AD28" s="4">
        <v>11.8</v>
      </c>
      <c r="AE28" s="4">
        <v>842</v>
      </c>
      <c r="AF28" s="4">
        <v>870</v>
      </c>
      <c r="AG28" s="4">
        <v>872</v>
      </c>
      <c r="AH28" s="4">
        <v>76</v>
      </c>
      <c r="AI28" s="4">
        <v>17.79</v>
      </c>
      <c r="AJ28" s="4">
        <v>0.41</v>
      </c>
      <c r="AK28" s="4">
        <v>984</v>
      </c>
      <c r="AL28" s="4">
        <v>-2</v>
      </c>
      <c r="AM28" s="4">
        <v>0</v>
      </c>
      <c r="AN28" s="4">
        <v>21</v>
      </c>
      <c r="AO28" s="4">
        <v>189</v>
      </c>
      <c r="AP28" s="4">
        <v>190</v>
      </c>
      <c r="AQ28" s="4">
        <v>2.5</v>
      </c>
      <c r="AR28" s="4">
        <v>195</v>
      </c>
      <c r="AS28" s="4" t="s">
        <v>155</v>
      </c>
      <c r="AT28" s="4">
        <v>1</v>
      </c>
      <c r="AU28" s="5">
        <v>0.59836805555555561</v>
      </c>
      <c r="AV28" s="4">
        <v>47.158757000000001</v>
      </c>
      <c r="AW28" s="4">
        <v>-88.485776999999999</v>
      </c>
      <c r="AX28" s="4">
        <v>313.8</v>
      </c>
      <c r="AY28" s="4">
        <v>28.7</v>
      </c>
      <c r="AZ28" s="4">
        <v>12</v>
      </c>
      <c r="BA28" s="4">
        <v>10</v>
      </c>
      <c r="BB28" s="4" t="s">
        <v>432</v>
      </c>
      <c r="BC28" s="4">
        <v>1.1000000000000001</v>
      </c>
      <c r="BD28" s="4">
        <v>1.1303000000000001</v>
      </c>
      <c r="BE28" s="4">
        <v>1.7302999999999999</v>
      </c>
      <c r="BF28" s="4">
        <v>14.063000000000001</v>
      </c>
      <c r="BG28" s="4">
        <v>17.79</v>
      </c>
      <c r="BH28" s="4">
        <v>1.27</v>
      </c>
      <c r="BI28" s="4">
        <v>11.502000000000001</v>
      </c>
      <c r="BJ28" s="4">
        <v>2990.55</v>
      </c>
      <c r="BK28" s="4">
        <v>10.064</v>
      </c>
      <c r="BL28" s="4">
        <v>0.80900000000000005</v>
      </c>
      <c r="BM28" s="4">
        <v>0.93100000000000005</v>
      </c>
      <c r="BN28" s="4">
        <v>1.74</v>
      </c>
      <c r="BO28" s="4">
        <v>0.63700000000000001</v>
      </c>
      <c r="BP28" s="4">
        <v>0.73399999999999999</v>
      </c>
      <c r="BQ28" s="4">
        <v>1.371</v>
      </c>
      <c r="BR28" s="4">
        <v>9.4761000000000006</v>
      </c>
      <c r="BU28" s="4">
        <v>4.22</v>
      </c>
      <c r="BW28" s="4">
        <v>765.95100000000002</v>
      </c>
      <c r="BX28" s="4">
        <v>0.1336</v>
      </c>
      <c r="BY28" s="4">
        <v>-5</v>
      </c>
      <c r="BZ28" s="4">
        <v>0.550288</v>
      </c>
      <c r="CA28" s="4">
        <v>3.26485</v>
      </c>
      <c r="CB28" s="4">
        <v>11.115818000000001</v>
      </c>
      <c r="CC28" s="4">
        <f t="shared" si="8"/>
        <v>0.86257337000000001</v>
      </c>
      <c r="CE28" s="4">
        <f t="shared" si="9"/>
        <v>7293.4817841225004</v>
      </c>
      <c r="CF28" s="4">
        <f t="shared" si="10"/>
        <v>24.544515448799999</v>
      </c>
      <c r="CG28" s="4">
        <f t="shared" si="11"/>
        <v>3.34365368445</v>
      </c>
      <c r="CH28" s="4">
        <f t="shared" si="12"/>
        <v>23.110719678495002</v>
      </c>
    </row>
    <row r="29" spans="1:86">
      <c r="A29" s="2">
        <v>42439</v>
      </c>
      <c r="B29" s="29">
        <v>0.39047313657407406</v>
      </c>
      <c r="C29" s="4">
        <v>11.882</v>
      </c>
      <c r="D29" s="4">
        <v>6.0499999999999998E-2</v>
      </c>
      <c r="E29" s="4" t="s">
        <v>155</v>
      </c>
      <c r="F29" s="4">
        <v>605.15226299999995</v>
      </c>
      <c r="G29" s="4">
        <v>29.9</v>
      </c>
      <c r="H29" s="4">
        <v>34.700000000000003</v>
      </c>
      <c r="I29" s="4">
        <v>996.9</v>
      </c>
      <c r="K29" s="4">
        <v>4.2</v>
      </c>
      <c r="L29" s="4">
        <v>83</v>
      </c>
      <c r="M29" s="4">
        <v>0.8952</v>
      </c>
      <c r="N29" s="4">
        <v>10.636100000000001</v>
      </c>
      <c r="O29" s="4">
        <v>5.4199999999999998E-2</v>
      </c>
      <c r="P29" s="4">
        <v>26.765000000000001</v>
      </c>
      <c r="Q29" s="4">
        <v>31.052499999999998</v>
      </c>
      <c r="R29" s="4">
        <v>57.8</v>
      </c>
      <c r="S29" s="4">
        <v>21.093299999999999</v>
      </c>
      <c r="T29" s="4">
        <v>24.472200000000001</v>
      </c>
      <c r="U29" s="4">
        <v>45.6</v>
      </c>
      <c r="V29" s="4">
        <v>996.91759999999999</v>
      </c>
      <c r="Y29" s="4">
        <v>74.629000000000005</v>
      </c>
      <c r="Z29" s="4">
        <v>0</v>
      </c>
      <c r="AA29" s="4">
        <v>3.7595999999999998</v>
      </c>
      <c r="AB29" s="4" t="s">
        <v>384</v>
      </c>
      <c r="AC29" s="4">
        <v>0</v>
      </c>
      <c r="AD29" s="4">
        <v>11.8</v>
      </c>
      <c r="AE29" s="4">
        <v>842</v>
      </c>
      <c r="AF29" s="4">
        <v>870</v>
      </c>
      <c r="AG29" s="4">
        <v>872</v>
      </c>
      <c r="AH29" s="4">
        <v>76</v>
      </c>
      <c r="AI29" s="4">
        <v>17.79</v>
      </c>
      <c r="AJ29" s="4">
        <v>0.41</v>
      </c>
      <c r="AK29" s="4">
        <v>984</v>
      </c>
      <c r="AL29" s="4">
        <v>-2</v>
      </c>
      <c r="AM29" s="4">
        <v>0</v>
      </c>
      <c r="AN29" s="4">
        <v>21</v>
      </c>
      <c r="AO29" s="4">
        <v>189</v>
      </c>
      <c r="AP29" s="4">
        <v>189.1</v>
      </c>
      <c r="AQ29" s="4">
        <v>3.2</v>
      </c>
      <c r="AR29" s="4">
        <v>195</v>
      </c>
      <c r="AS29" s="4" t="s">
        <v>155</v>
      </c>
      <c r="AT29" s="4">
        <v>1</v>
      </c>
      <c r="AU29" s="5">
        <v>0.59837962962962965</v>
      </c>
      <c r="AV29" s="4">
        <v>47.158712000000001</v>
      </c>
      <c r="AW29" s="4">
        <v>-88.485628000000005</v>
      </c>
      <c r="AX29" s="4">
        <v>313.7</v>
      </c>
      <c r="AY29" s="4">
        <v>27.3</v>
      </c>
      <c r="AZ29" s="4">
        <v>12</v>
      </c>
      <c r="BA29" s="4">
        <v>10</v>
      </c>
      <c r="BB29" s="4" t="s">
        <v>432</v>
      </c>
      <c r="BC29" s="4">
        <v>1.1000000000000001</v>
      </c>
      <c r="BD29" s="4">
        <v>1.2</v>
      </c>
      <c r="BE29" s="4">
        <v>1.8</v>
      </c>
      <c r="BF29" s="4">
        <v>14.063000000000001</v>
      </c>
      <c r="BG29" s="4">
        <v>17.46</v>
      </c>
      <c r="BH29" s="4">
        <v>1.24</v>
      </c>
      <c r="BI29" s="4">
        <v>11.712999999999999</v>
      </c>
      <c r="BJ29" s="4">
        <v>2991.5349999999999</v>
      </c>
      <c r="BK29" s="4">
        <v>9.6969999999999992</v>
      </c>
      <c r="BL29" s="4">
        <v>0.78800000000000003</v>
      </c>
      <c r="BM29" s="4">
        <v>0.91500000000000004</v>
      </c>
      <c r="BN29" s="4">
        <v>1.7030000000000001</v>
      </c>
      <c r="BO29" s="4">
        <v>0.621</v>
      </c>
      <c r="BP29" s="4">
        <v>0.72099999999999997</v>
      </c>
      <c r="BQ29" s="4">
        <v>1.3420000000000001</v>
      </c>
      <c r="BR29" s="4">
        <v>9.2719000000000005</v>
      </c>
      <c r="BU29" s="4">
        <v>4.165</v>
      </c>
      <c r="BW29" s="4">
        <v>768.87900000000002</v>
      </c>
      <c r="BX29" s="4">
        <v>0.166736</v>
      </c>
      <c r="BY29" s="4">
        <v>-5</v>
      </c>
      <c r="BZ29" s="4">
        <v>0.55180799999999997</v>
      </c>
      <c r="CA29" s="4">
        <v>4.074611</v>
      </c>
      <c r="CB29" s="4">
        <v>11.146521999999999</v>
      </c>
      <c r="CC29" s="4">
        <f t="shared" si="8"/>
        <v>1.0765122262</v>
      </c>
      <c r="CE29" s="4">
        <f t="shared" si="9"/>
        <v>9105.4380391600953</v>
      </c>
      <c r="CF29" s="4">
        <f t="shared" si="10"/>
        <v>29.515092641648998</v>
      </c>
      <c r="CG29" s="4">
        <f t="shared" si="11"/>
        <v>4.0846915876140004</v>
      </c>
      <c r="CH29" s="4">
        <f t="shared" si="12"/>
        <v>28.221201140982302</v>
      </c>
    </row>
    <row r="30" spans="1:86">
      <c r="A30" s="2">
        <v>42439</v>
      </c>
      <c r="B30" s="29">
        <v>0.39048471064814816</v>
      </c>
      <c r="C30" s="4">
        <v>11.923</v>
      </c>
      <c r="D30" s="4">
        <v>5.67E-2</v>
      </c>
      <c r="E30" s="4" t="s">
        <v>155</v>
      </c>
      <c r="F30" s="4">
        <v>566.52528500000005</v>
      </c>
      <c r="G30" s="4">
        <v>29.9</v>
      </c>
      <c r="H30" s="4">
        <v>34.9</v>
      </c>
      <c r="I30" s="4">
        <v>922.8</v>
      </c>
      <c r="K30" s="4">
        <v>4.2</v>
      </c>
      <c r="L30" s="4">
        <v>83</v>
      </c>
      <c r="M30" s="4">
        <v>0.89480000000000004</v>
      </c>
      <c r="N30" s="4">
        <v>10.6685</v>
      </c>
      <c r="O30" s="4">
        <v>5.0700000000000002E-2</v>
      </c>
      <c r="P30" s="4">
        <v>26.7545</v>
      </c>
      <c r="Q30" s="4">
        <v>31.220300000000002</v>
      </c>
      <c r="R30" s="4">
        <v>58</v>
      </c>
      <c r="S30" s="4">
        <v>21.085000000000001</v>
      </c>
      <c r="T30" s="4">
        <v>24.604399999999998</v>
      </c>
      <c r="U30" s="4">
        <v>45.7</v>
      </c>
      <c r="V30" s="4">
        <v>922.7654</v>
      </c>
      <c r="Y30" s="4">
        <v>74.626000000000005</v>
      </c>
      <c r="Z30" s="4">
        <v>0</v>
      </c>
      <c r="AA30" s="4">
        <v>3.7582</v>
      </c>
      <c r="AB30" s="4" t="s">
        <v>384</v>
      </c>
      <c r="AC30" s="4">
        <v>0</v>
      </c>
      <c r="AD30" s="4">
        <v>11.8</v>
      </c>
      <c r="AE30" s="4">
        <v>843</v>
      </c>
      <c r="AF30" s="4">
        <v>870</v>
      </c>
      <c r="AG30" s="4">
        <v>872</v>
      </c>
      <c r="AH30" s="4">
        <v>76</v>
      </c>
      <c r="AI30" s="4">
        <v>17.79</v>
      </c>
      <c r="AJ30" s="4">
        <v>0.41</v>
      </c>
      <c r="AK30" s="4">
        <v>984</v>
      </c>
      <c r="AL30" s="4">
        <v>-2</v>
      </c>
      <c r="AM30" s="4">
        <v>0</v>
      </c>
      <c r="AN30" s="4">
        <v>21</v>
      </c>
      <c r="AO30" s="4">
        <v>189</v>
      </c>
      <c r="AP30" s="4">
        <v>189</v>
      </c>
      <c r="AQ30" s="4">
        <v>2.8</v>
      </c>
      <c r="AR30" s="4">
        <v>195</v>
      </c>
      <c r="AS30" s="4" t="s">
        <v>155</v>
      </c>
      <c r="AT30" s="4">
        <v>1</v>
      </c>
      <c r="AU30" s="5">
        <v>0.59839120370370369</v>
      </c>
      <c r="AV30" s="4">
        <v>47.158676</v>
      </c>
      <c r="AW30" s="4">
        <v>-88.485488000000004</v>
      </c>
      <c r="AX30" s="4">
        <v>313.5</v>
      </c>
      <c r="AY30" s="4">
        <v>26.7</v>
      </c>
      <c r="AZ30" s="4">
        <v>12</v>
      </c>
      <c r="BA30" s="4">
        <v>10</v>
      </c>
      <c r="BB30" s="4" t="s">
        <v>432</v>
      </c>
      <c r="BC30" s="4">
        <v>1.190809</v>
      </c>
      <c r="BD30" s="4">
        <v>1.1394610000000001</v>
      </c>
      <c r="BE30" s="4">
        <v>1.8605389999999999</v>
      </c>
      <c r="BF30" s="4">
        <v>14.063000000000001</v>
      </c>
      <c r="BG30" s="4">
        <v>17.420000000000002</v>
      </c>
      <c r="BH30" s="4">
        <v>1.24</v>
      </c>
      <c r="BI30" s="4">
        <v>11.757</v>
      </c>
      <c r="BJ30" s="4">
        <v>2994.6570000000002</v>
      </c>
      <c r="BK30" s="4">
        <v>9.0570000000000004</v>
      </c>
      <c r="BL30" s="4">
        <v>0.78600000000000003</v>
      </c>
      <c r="BM30" s="4">
        <v>0.91800000000000004</v>
      </c>
      <c r="BN30" s="4">
        <v>1.704</v>
      </c>
      <c r="BO30" s="4">
        <v>0.62</v>
      </c>
      <c r="BP30" s="4">
        <v>0.72299999999999998</v>
      </c>
      <c r="BQ30" s="4">
        <v>1.343</v>
      </c>
      <c r="BR30" s="4">
        <v>8.5650999999999993</v>
      </c>
      <c r="BU30" s="4">
        <v>4.1559999999999997</v>
      </c>
      <c r="BW30" s="4">
        <v>767.03800000000001</v>
      </c>
      <c r="BX30" s="4">
        <v>0.20525599999999999</v>
      </c>
      <c r="BY30" s="4">
        <v>-5</v>
      </c>
      <c r="BZ30" s="4">
        <v>0.55200000000000005</v>
      </c>
      <c r="CA30" s="4">
        <v>5.015943</v>
      </c>
      <c r="CB30" s="4">
        <v>11.150399999999999</v>
      </c>
      <c r="CC30" s="4">
        <f t="shared" si="8"/>
        <v>1.3252121405999999</v>
      </c>
      <c r="CE30" s="4">
        <f t="shared" si="9"/>
        <v>11220.708525963597</v>
      </c>
      <c r="CF30" s="4">
        <f t="shared" si="10"/>
        <v>33.935758625997003</v>
      </c>
      <c r="CG30" s="4">
        <f t="shared" si="11"/>
        <v>5.0320993524029998</v>
      </c>
      <c r="CH30" s="4">
        <f t="shared" si="12"/>
        <v>32.092653881807095</v>
      </c>
    </row>
    <row r="31" spans="1:86">
      <c r="A31" s="2">
        <v>42439</v>
      </c>
      <c r="B31" s="29">
        <v>0.3904962847222222</v>
      </c>
      <c r="C31" s="4">
        <v>11.958</v>
      </c>
      <c r="D31" s="4">
        <v>5.0999999999999997E-2</v>
      </c>
      <c r="E31" s="4" t="s">
        <v>155</v>
      </c>
      <c r="F31" s="4">
        <v>510</v>
      </c>
      <c r="G31" s="4">
        <v>29.9</v>
      </c>
      <c r="H31" s="4">
        <v>42.7</v>
      </c>
      <c r="I31" s="4">
        <v>905.1</v>
      </c>
      <c r="K31" s="4">
        <v>4</v>
      </c>
      <c r="L31" s="4">
        <v>83</v>
      </c>
      <c r="M31" s="4">
        <v>0.89459999999999995</v>
      </c>
      <c r="N31" s="4">
        <v>10.696899999999999</v>
      </c>
      <c r="O31" s="4">
        <v>4.5600000000000002E-2</v>
      </c>
      <c r="P31" s="4">
        <v>26.7883</v>
      </c>
      <c r="Q31" s="4">
        <v>38.163200000000003</v>
      </c>
      <c r="R31" s="4">
        <v>65</v>
      </c>
      <c r="S31" s="4">
        <v>21.111599999999999</v>
      </c>
      <c r="T31" s="4">
        <v>30.076000000000001</v>
      </c>
      <c r="U31" s="4">
        <v>51.2</v>
      </c>
      <c r="V31" s="4">
        <v>905.07590000000005</v>
      </c>
      <c r="Y31" s="4">
        <v>74.64</v>
      </c>
      <c r="Z31" s="4">
        <v>0</v>
      </c>
      <c r="AA31" s="4">
        <v>3.5783</v>
      </c>
      <c r="AB31" s="4" t="s">
        <v>384</v>
      </c>
      <c r="AC31" s="4">
        <v>0</v>
      </c>
      <c r="AD31" s="4">
        <v>11.7</v>
      </c>
      <c r="AE31" s="4">
        <v>843</v>
      </c>
      <c r="AF31" s="4">
        <v>870</v>
      </c>
      <c r="AG31" s="4">
        <v>871</v>
      </c>
      <c r="AH31" s="4">
        <v>76</v>
      </c>
      <c r="AI31" s="4">
        <v>17.79</v>
      </c>
      <c r="AJ31" s="4">
        <v>0.41</v>
      </c>
      <c r="AK31" s="4">
        <v>984</v>
      </c>
      <c r="AL31" s="4">
        <v>-2</v>
      </c>
      <c r="AM31" s="4">
        <v>0</v>
      </c>
      <c r="AN31" s="4">
        <v>21</v>
      </c>
      <c r="AO31" s="4">
        <v>189</v>
      </c>
      <c r="AP31" s="4">
        <v>189.9</v>
      </c>
      <c r="AQ31" s="4">
        <v>2.8</v>
      </c>
      <c r="AR31" s="4">
        <v>195</v>
      </c>
      <c r="AS31" s="4" t="s">
        <v>155</v>
      </c>
      <c r="AT31" s="4">
        <v>1</v>
      </c>
      <c r="AU31" s="5">
        <v>0.59840277777777773</v>
      </c>
      <c r="AV31" s="4">
        <v>47.158642999999998</v>
      </c>
      <c r="AW31" s="4">
        <v>-88.485355999999996</v>
      </c>
      <c r="AX31" s="4">
        <v>313.39999999999998</v>
      </c>
      <c r="AY31" s="4">
        <v>24.9</v>
      </c>
      <c r="AZ31" s="4">
        <v>12</v>
      </c>
      <c r="BA31" s="4">
        <v>10</v>
      </c>
      <c r="BB31" s="4" t="s">
        <v>432</v>
      </c>
      <c r="BC31" s="4">
        <v>1.3697699999999999</v>
      </c>
      <c r="BD31" s="4">
        <v>1.03023</v>
      </c>
      <c r="BE31" s="4">
        <v>2.03023</v>
      </c>
      <c r="BF31" s="4">
        <v>14.063000000000001</v>
      </c>
      <c r="BG31" s="4">
        <v>17.38</v>
      </c>
      <c r="BH31" s="4">
        <v>1.24</v>
      </c>
      <c r="BI31" s="4">
        <v>11.785</v>
      </c>
      <c r="BJ31" s="4">
        <v>2996.6309999999999</v>
      </c>
      <c r="BK31" s="4">
        <v>8.1349999999999998</v>
      </c>
      <c r="BL31" s="4">
        <v>0.78600000000000003</v>
      </c>
      <c r="BM31" s="4">
        <v>1.1200000000000001</v>
      </c>
      <c r="BN31" s="4">
        <v>1.905</v>
      </c>
      <c r="BO31" s="4">
        <v>0.61899999999999999</v>
      </c>
      <c r="BP31" s="4">
        <v>0.88200000000000001</v>
      </c>
      <c r="BQ31" s="4">
        <v>1.502</v>
      </c>
      <c r="BR31" s="4">
        <v>8.3841000000000001</v>
      </c>
      <c r="BU31" s="4">
        <v>4.149</v>
      </c>
      <c r="BW31" s="4">
        <v>728.86699999999996</v>
      </c>
      <c r="BX31" s="4">
        <v>0.176456</v>
      </c>
      <c r="BY31" s="4">
        <v>-5</v>
      </c>
      <c r="BZ31" s="4">
        <v>0.55109600000000003</v>
      </c>
      <c r="CA31" s="4">
        <v>4.312144</v>
      </c>
      <c r="CB31" s="4">
        <v>11.132139</v>
      </c>
      <c r="CC31" s="4">
        <f t="shared" si="8"/>
        <v>1.1392684447999999</v>
      </c>
      <c r="CE31" s="4">
        <f t="shared" si="9"/>
        <v>9652.6625769874081</v>
      </c>
      <c r="CF31" s="4">
        <f t="shared" si="10"/>
        <v>26.204230705680001</v>
      </c>
      <c r="CG31" s="4">
        <f t="shared" si="11"/>
        <v>4.8381996951359998</v>
      </c>
      <c r="CH31" s="4">
        <f t="shared" si="12"/>
        <v>27.006624543268803</v>
      </c>
    </row>
    <row r="32" spans="1:86">
      <c r="A32" s="2">
        <v>42439</v>
      </c>
      <c r="B32" s="29">
        <v>0.39050785879629629</v>
      </c>
      <c r="C32" s="4">
        <v>11.986000000000001</v>
      </c>
      <c r="D32" s="4">
        <v>5.0999999999999997E-2</v>
      </c>
      <c r="E32" s="4" t="s">
        <v>155</v>
      </c>
      <c r="F32" s="4">
        <v>510</v>
      </c>
      <c r="G32" s="4">
        <v>30</v>
      </c>
      <c r="H32" s="4">
        <v>45.6</v>
      </c>
      <c r="I32" s="4">
        <v>926.1</v>
      </c>
      <c r="K32" s="4">
        <v>3.9</v>
      </c>
      <c r="L32" s="4">
        <v>84</v>
      </c>
      <c r="M32" s="4">
        <v>0.89439999999999997</v>
      </c>
      <c r="N32" s="4">
        <v>10.7197</v>
      </c>
      <c r="O32" s="4">
        <v>4.5600000000000002E-2</v>
      </c>
      <c r="P32" s="4">
        <v>26.792000000000002</v>
      </c>
      <c r="Q32" s="4">
        <v>40.784199999999998</v>
      </c>
      <c r="R32" s="4">
        <v>67.599999999999994</v>
      </c>
      <c r="S32" s="4">
        <v>21.1145</v>
      </c>
      <c r="T32" s="4">
        <v>32.141599999999997</v>
      </c>
      <c r="U32" s="4">
        <v>53.3</v>
      </c>
      <c r="V32" s="4">
        <v>926.12249999999995</v>
      </c>
      <c r="Y32" s="4">
        <v>74.682000000000002</v>
      </c>
      <c r="Z32" s="4">
        <v>0</v>
      </c>
      <c r="AA32" s="4">
        <v>3.4881000000000002</v>
      </c>
      <c r="AB32" s="4" t="s">
        <v>384</v>
      </c>
      <c r="AC32" s="4">
        <v>0</v>
      </c>
      <c r="AD32" s="4">
        <v>11.9</v>
      </c>
      <c r="AE32" s="4">
        <v>841</v>
      </c>
      <c r="AF32" s="4">
        <v>870</v>
      </c>
      <c r="AG32" s="4">
        <v>870</v>
      </c>
      <c r="AH32" s="4">
        <v>76</v>
      </c>
      <c r="AI32" s="4">
        <v>17.79</v>
      </c>
      <c r="AJ32" s="4">
        <v>0.41</v>
      </c>
      <c r="AK32" s="4">
        <v>984</v>
      </c>
      <c r="AL32" s="4">
        <v>-2</v>
      </c>
      <c r="AM32" s="4">
        <v>0</v>
      </c>
      <c r="AN32" s="4">
        <v>21</v>
      </c>
      <c r="AO32" s="4">
        <v>189.9</v>
      </c>
      <c r="AP32" s="4">
        <v>190</v>
      </c>
      <c r="AQ32" s="4">
        <v>3</v>
      </c>
      <c r="AR32" s="4">
        <v>195</v>
      </c>
      <c r="AS32" s="4" t="s">
        <v>155</v>
      </c>
      <c r="AT32" s="4">
        <v>1</v>
      </c>
      <c r="AU32" s="5">
        <v>0.59841435185185188</v>
      </c>
      <c r="AV32" s="4">
        <v>47.158622000000001</v>
      </c>
      <c r="AW32" s="4">
        <v>-88.485228000000006</v>
      </c>
      <c r="AX32" s="4">
        <v>313.3</v>
      </c>
      <c r="AY32" s="4">
        <v>23.1</v>
      </c>
      <c r="AZ32" s="4">
        <v>12</v>
      </c>
      <c r="BA32" s="4">
        <v>10</v>
      </c>
      <c r="BB32" s="4" t="s">
        <v>432</v>
      </c>
      <c r="BC32" s="4">
        <v>1.3909</v>
      </c>
      <c r="BD32" s="4">
        <v>1.1909000000000001</v>
      </c>
      <c r="BE32" s="4">
        <v>2.1909000000000001</v>
      </c>
      <c r="BF32" s="4">
        <v>14.063000000000001</v>
      </c>
      <c r="BG32" s="4">
        <v>17.34</v>
      </c>
      <c r="BH32" s="4">
        <v>1.23</v>
      </c>
      <c r="BI32" s="4">
        <v>11.808</v>
      </c>
      <c r="BJ32" s="4">
        <v>2996.107</v>
      </c>
      <c r="BK32" s="4">
        <v>8.1140000000000008</v>
      </c>
      <c r="BL32" s="4">
        <v>0.78400000000000003</v>
      </c>
      <c r="BM32" s="4">
        <v>1.194</v>
      </c>
      <c r="BN32" s="4">
        <v>1.978</v>
      </c>
      <c r="BO32" s="4">
        <v>0.61799999999999999</v>
      </c>
      <c r="BP32" s="4">
        <v>0.94099999999999995</v>
      </c>
      <c r="BQ32" s="4">
        <v>1.5589999999999999</v>
      </c>
      <c r="BR32" s="4">
        <v>8.5593000000000004</v>
      </c>
      <c r="BU32" s="4">
        <v>4.141</v>
      </c>
      <c r="BW32" s="4">
        <v>708.86400000000003</v>
      </c>
      <c r="BX32" s="4">
        <v>0.21183299999999999</v>
      </c>
      <c r="BY32" s="4">
        <v>-5</v>
      </c>
      <c r="BZ32" s="4">
        <v>0.55370900000000001</v>
      </c>
      <c r="CA32" s="4">
        <v>5.1766730000000001</v>
      </c>
      <c r="CB32" s="4">
        <v>11.184927999999999</v>
      </c>
      <c r="CC32" s="4">
        <f t="shared" si="8"/>
        <v>1.3676770065999999</v>
      </c>
      <c r="CE32" s="4">
        <f t="shared" si="9"/>
        <v>11585.870060372217</v>
      </c>
      <c r="CF32" s="4">
        <f t="shared" si="10"/>
        <v>31.376632967334</v>
      </c>
      <c r="CG32" s="4">
        <f t="shared" si="11"/>
        <v>6.0286136056290003</v>
      </c>
      <c r="CH32" s="4">
        <f t="shared" si="12"/>
        <v>33.098596815048303</v>
      </c>
    </row>
    <row r="33" spans="1:86">
      <c r="A33" s="2">
        <v>42439</v>
      </c>
      <c r="B33" s="29">
        <v>0.39051943287037033</v>
      </c>
      <c r="C33" s="4">
        <v>12</v>
      </c>
      <c r="D33" s="4">
        <v>4.8899999999999999E-2</v>
      </c>
      <c r="E33" s="4" t="s">
        <v>155</v>
      </c>
      <c r="F33" s="4">
        <v>489.31122399999998</v>
      </c>
      <c r="G33" s="4">
        <v>29.8</v>
      </c>
      <c r="H33" s="4">
        <v>50.7</v>
      </c>
      <c r="I33" s="4">
        <v>913.4</v>
      </c>
      <c r="K33" s="4">
        <v>3.8</v>
      </c>
      <c r="L33" s="4">
        <v>84</v>
      </c>
      <c r="M33" s="4">
        <v>0.89439999999999997</v>
      </c>
      <c r="N33" s="4">
        <v>10.7325</v>
      </c>
      <c r="O33" s="4">
        <v>4.3799999999999999E-2</v>
      </c>
      <c r="P33" s="4">
        <v>26.619900000000001</v>
      </c>
      <c r="Q33" s="4">
        <v>45.385300000000001</v>
      </c>
      <c r="R33" s="4">
        <v>72</v>
      </c>
      <c r="S33" s="4">
        <v>20.978899999999999</v>
      </c>
      <c r="T33" s="4">
        <v>35.767699999999998</v>
      </c>
      <c r="U33" s="4">
        <v>56.7</v>
      </c>
      <c r="V33" s="4">
        <v>913.41819999999996</v>
      </c>
      <c r="Y33" s="4">
        <v>74.683999999999997</v>
      </c>
      <c r="Z33" s="4">
        <v>0</v>
      </c>
      <c r="AA33" s="4">
        <v>3.3986000000000001</v>
      </c>
      <c r="AB33" s="4" t="s">
        <v>384</v>
      </c>
      <c r="AC33" s="4">
        <v>0</v>
      </c>
      <c r="AD33" s="4">
        <v>11.8</v>
      </c>
      <c r="AE33" s="4">
        <v>842</v>
      </c>
      <c r="AF33" s="4">
        <v>870</v>
      </c>
      <c r="AG33" s="4">
        <v>871</v>
      </c>
      <c r="AH33" s="4">
        <v>76</v>
      </c>
      <c r="AI33" s="4">
        <v>17.79</v>
      </c>
      <c r="AJ33" s="4">
        <v>0.41</v>
      </c>
      <c r="AK33" s="4">
        <v>984</v>
      </c>
      <c r="AL33" s="4">
        <v>-2</v>
      </c>
      <c r="AM33" s="4">
        <v>0</v>
      </c>
      <c r="AN33" s="4">
        <v>21</v>
      </c>
      <c r="AO33" s="4">
        <v>190</v>
      </c>
      <c r="AP33" s="4">
        <v>189.1</v>
      </c>
      <c r="AQ33" s="4">
        <v>3.2</v>
      </c>
      <c r="AR33" s="4">
        <v>195</v>
      </c>
      <c r="AS33" s="4" t="s">
        <v>155</v>
      </c>
      <c r="AT33" s="4">
        <v>1</v>
      </c>
      <c r="AU33" s="5">
        <v>0.59842592592592592</v>
      </c>
      <c r="AV33" s="4">
        <v>47.158607000000003</v>
      </c>
      <c r="AW33" s="4">
        <v>-88.485097999999994</v>
      </c>
      <c r="AX33" s="4">
        <v>313.2</v>
      </c>
      <c r="AY33" s="4">
        <v>22</v>
      </c>
      <c r="AZ33" s="4">
        <v>12</v>
      </c>
      <c r="BA33" s="4">
        <v>10</v>
      </c>
      <c r="BB33" s="4" t="s">
        <v>432</v>
      </c>
      <c r="BC33" s="4">
        <v>1.6303000000000001</v>
      </c>
      <c r="BD33" s="4">
        <v>1.4908999999999999</v>
      </c>
      <c r="BE33" s="4">
        <v>2.4908999999999999</v>
      </c>
      <c r="BF33" s="4">
        <v>14.063000000000001</v>
      </c>
      <c r="BG33" s="4">
        <v>17.329999999999998</v>
      </c>
      <c r="BH33" s="4">
        <v>1.23</v>
      </c>
      <c r="BI33" s="4">
        <v>11.81</v>
      </c>
      <c r="BJ33" s="4">
        <v>2997.0030000000002</v>
      </c>
      <c r="BK33" s="4">
        <v>7.7779999999999996</v>
      </c>
      <c r="BL33" s="4">
        <v>0.77800000000000002</v>
      </c>
      <c r="BM33" s="4">
        <v>1.327</v>
      </c>
      <c r="BN33" s="4">
        <v>2.1059999999999999</v>
      </c>
      <c r="BO33" s="4">
        <v>0.61299999999999999</v>
      </c>
      <c r="BP33" s="4">
        <v>1.046</v>
      </c>
      <c r="BQ33" s="4">
        <v>1.659</v>
      </c>
      <c r="BR33" s="4">
        <v>8.4344000000000001</v>
      </c>
      <c r="BU33" s="4">
        <v>4.1379999999999999</v>
      </c>
      <c r="BW33" s="4">
        <v>690.06200000000001</v>
      </c>
      <c r="BX33" s="4">
        <v>0.17893999999999999</v>
      </c>
      <c r="BY33" s="4">
        <v>-5</v>
      </c>
      <c r="BZ33" s="4">
        <v>0.55219200000000002</v>
      </c>
      <c r="CA33" s="4">
        <v>4.3728439999999997</v>
      </c>
      <c r="CB33" s="4">
        <v>11.154282</v>
      </c>
      <c r="CC33" s="4">
        <f t="shared" si="8"/>
        <v>1.1553053847999999</v>
      </c>
      <c r="CE33" s="4">
        <f t="shared" si="9"/>
        <v>9789.753660139404</v>
      </c>
      <c r="CF33" s="4">
        <f t="shared" si="10"/>
        <v>25.406949532103997</v>
      </c>
      <c r="CG33" s="4">
        <f t="shared" si="11"/>
        <v>5.4191475024119997</v>
      </c>
      <c r="CH33" s="4">
        <f t="shared" si="12"/>
        <v>27.551089628899199</v>
      </c>
    </row>
    <row r="34" spans="1:86">
      <c r="A34" s="2">
        <v>42439</v>
      </c>
      <c r="B34" s="29">
        <v>0.39053100694444448</v>
      </c>
      <c r="C34" s="4">
        <v>12</v>
      </c>
      <c r="D34" s="4">
        <v>4.8000000000000001E-2</v>
      </c>
      <c r="E34" s="4" t="s">
        <v>155</v>
      </c>
      <c r="F34" s="4">
        <v>480</v>
      </c>
      <c r="G34" s="4">
        <v>28.6</v>
      </c>
      <c r="H34" s="4">
        <v>50.8</v>
      </c>
      <c r="I34" s="4">
        <v>918.1</v>
      </c>
      <c r="K34" s="4">
        <v>3.8</v>
      </c>
      <c r="L34" s="4">
        <v>84</v>
      </c>
      <c r="M34" s="4">
        <v>0.89429999999999998</v>
      </c>
      <c r="N34" s="4">
        <v>10.7319</v>
      </c>
      <c r="O34" s="4">
        <v>4.2900000000000001E-2</v>
      </c>
      <c r="P34" s="4">
        <v>25.6052</v>
      </c>
      <c r="Q34" s="4">
        <v>45.4315</v>
      </c>
      <c r="R34" s="4">
        <v>71</v>
      </c>
      <c r="S34" s="4">
        <v>20.179200000000002</v>
      </c>
      <c r="T34" s="4">
        <v>35.804099999999998</v>
      </c>
      <c r="U34" s="4">
        <v>56</v>
      </c>
      <c r="V34" s="4">
        <v>918.13739999999996</v>
      </c>
      <c r="Y34" s="4">
        <v>74.834999999999994</v>
      </c>
      <c r="Z34" s="4">
        <v>0</v>
      </c>
      <c r="AA34" s="4">
        <v>3.3984000000000001</v>
      </c>
      <c r="AB34" s="4" t="s">
        <v>384</v>
      </c>
      <c r="AC34" s="4">
        <v>0</v>
      </c>
      <c r="AD34" s="4">
        <v>11.8</v>
      </c>
      <c r="AE34" s="4">
        <v>842</v>
      </c>
      <c r="AF34" s="4">
        <v>871</v>
      </c>
      <c r="AG34" s="4">
        <v>871</v>
      </c>
      <c r="AH34" s="4">
        <v>76</v>
      </c>
      <c r="AI34" s="4">
        <v>17.79</v>
      </c>
      <c r="AJ34" s="4">
        <v>0.41</v>
      </c>
      <c r="AK34" s="4">
        <v>984</v>
      </c>
      <c r="AL34" s="4">
        <v>-2</v>
      </c>
      <c r="AM34" s="4">
        <v>0</v>
      </c>
      <c r="AN34" s="4">
        <v>21</v>
      </c>
      <c r="AO34" s="4">
        <v>189.1</v>
      </c>
      <c r="AP34" s="4">
        <v>189</v>
      </c>
      <c r="AQ34" s="4">
        <v>3</v>
      </c>
      <c r="AR34" s="4">
        <v>195</v>
      </c>
      <c r="AS34" s="4" t="s">
        <v>155</v>
      </c>
      <c r="AT34" s="4">
        <v>1</v>
      </c>
      <c r="AU34" s="5">
        <v>0.59843750000000007</v>
      </c>
      <c r="AV34" s="4">
        <v>47.158594999999998</v>
      </c>
      <c r="AW34" s="4">
        <v>-88.484971000000002</v>
      </c>
      <c r="AX34" s="4">
        <v>313.2</v>
      </c>
      <c r="AY34" s="4">
        <v>21.7</v>
      </c>
      <c r="AZ34" s="4">
        <v>12</v>
      </c>
      <c r="BA34" s="4">
        <v>10</v>
      </c>
      <c r="BB34" s="4" t="s">
        <v>432</v>
      </c>
      <c r="BC34" s="4">
        <v>1.7605999999999999</v>
      </c>
      <c r="BD34" s="4">
        <v>1.4879</v>
      </c>
      <c r="BE34" s="4">
        <v>2.7303000000000002</v>
      </c>
      <c r="BF34" s="4">
        <v>14.063000000000001</v>
      </c>
      <c r="BG34" s="4">
        <v>17.329999999999998</v>
      </c>
      <c r="BH34" s="4">
        <v>1.23</v>
      </c>
      <c r="BI34" s="4">
        <v>11.817</v>
      </c>
      <c r="BJ34" s="4">
        <v>2997.1030000000001</v>
      </c>
      <c r="BK34" s="4">
        <v>7.63</v>
      </c>
      <c r="BL34" s="4">
        <v>0.749</v>
      </c>
      <c r="BM34" s="4">
        <v>1.329</v>
      </c>
      <c r="BN34" s="4">
        <v>2.0779999999999998</v>
      </c>
      <c r="BO34" s="4">
        <v>0.59</v>
      </c>
      <c r="BP34" s="4">
        <v>1.0469999999999999</v>
      </c>
      <c r="BQ34" s="4">
        <v>1.637</v>
      </c>
      <c r="BR34" s="4">
        <v>8.4786999999999999</v>
      </c>
      <c r="BU34" s="4">
        <v>4.1459999999999999</v>
      </c>
      <c r="BW34" s="4">
        <v>690.08500000000004</v>
      </c>
      <c r="BX34" s="4">
        <v>0.15782399999999999</v>
      </c>
      <c r="BY34" s="4">
        <v>-5</v>
      </c>
      <c r="BZ34" s="4">
        <v>0.55200000000000005</v>
      </c>
      <c r="CA34" s="4">
        <v>3.856824</v>
      </c>
      <c r="CB34" s="4">
        <v>11.150399999999999</v>
      </c>
      <c r="CC34" s="4">
        <f t="shared" si="8"/>
        <v>1.0189729007999999</v>
      </c>
      <c r="CE34" s="4">
        <f t="shared" si="9"/>
        <v>8634.7961893113843</v>
      </c>
      <c r="CF34" s="4">
        <f t="shared" si="10"/>
        <v>21.98239263864</v>
      </c>
      <c r="CG34" s="4">
        <f t="shared" si="11"/>
        <v>4.7162748033359998</v>
      </c>
      <c r="CH34" s="4">
        <f t="shared" si="12"/>
        <v>24.4275376756536</v>
      </c>
    </row>
    <row r="35" spans="1:86">
      <c r="A35" s="2">
        <v>42439</v>
      </c>
      <c r="B35" s="29">
        <v>0.39054258101851852</v>
      </c>
      <c r="C35" s="4">
        <v>12</v>
      </c>
      <c r="D35" s="4">
        <v>4.8399999999999999E-2</v>
      </c>
      <c r="E35" s="4" t="s">
        <v>155</v>
      </c>
      <c r="F35" s="4">
        <v>483.61203999999998</v>
      </c>
      <c r="G35" s="4">
        <v>28.2</v>
      </c>
      <c r="H35" s="4">
        <v>50.8</v>
      </c>
      <c r="I35" s="4">
        <v>937.9</v>
      </c>
      <c r="K35" s="4">
        <v>3.7</v>
      </c>
      <c r="L35" s="4">
        <v>84</v>
      </c>
      <c r="M35" s="4">
        <v>0.89429999999999998</v>
      </c>
      <c r="N35" s="4">
        <v>10.7319</v>
      </c>
      <c r="O35" s="4">
        <v>4.3299999999999998E-2</v>
      </c>
      <c r="P35" s="4">
        <v>25.219899999999999</v>
      </c>
      <c r="Q35" s="4">
        <v>45.472200000000001</v>
      </c>
      <c r="R35" s="4">
        <v>70.7</v>
      </c>
      <c r="S35" s="4">
        <v>19.875599999999999</v>
      </c>
      <c r="T35" s="4">
        <v>35.836199999999998</v>
      </c>
      <c r="U35" s="4">
        <v>55.7</v>
      </c>
      <c r="V35" s="4">
        <v>937.89179999999999</v>
      </c>
      <c r="Y35" s="4">
        <v>74.98</v>
      </c>
      <c r="Z35" s="4">
        <v>0</v>
      </c>
      <c r="AA35" s="4">
        <v>3.3090000000000002</v>
      </c>
      <c r="AB35" s="4" t="s">
        <v>384</v>
      </c>
      <c r="AC35" s="4">
        <v>0</v>
      </c>
      <c r="AD35" s="4">
        <v>11.8</v>
      </c>
      <c r="AE35" s="4">
        <v>841</v>
      </c>
      <c r="AF35" s="4">
        <v>870</v>
      </c>
      <c r="AG35" s="4">
        <v>870</v>
      </c>
      <c r="AH35" s="4">
        <v>76</v>
      </c>
      <c r="AI35" s="4">
        <v>17.79</v>
      </c>
      <c r="AJ35" s="4">
        <v>0.41</v>
      </c>
      <c r="AK35" s="4">
        <v>984</v>
      </c>
      <c r="AL35" s="4">
        <v>-2</v>
      </c>
      <c r="AM35" s="4">
        <v>0</v>
      </c>
      <c r="AN35" s="4">
        <v>21</v>
      </c>
      <c r="AO35" s="4">
        <v>189.9</v>
      </c>
      <c r="AP35" s="4">
        <v>189</v>
      </c>
      <c r="AQ35" s="4">
        <v>3.1</v>
      </c>
      <c r="AR35" s="4">
        <v>195</v>
      </c>
      <c r="AS35" s="4" t="s">
        <v>155</v>
      </c>
      <c r="AT35" s="4">
        <v>1</v>
      </c>
      <c r="AU35" s="5">
        <v>0.59844907407407411</v>
      </c>
      <c r="AV35" s="4">
        <v>47.158588999999999</v>
      </c>
      <c r="AW35" s="4">
        <v>-88.484847000000002</v>
      </c>
      <c r="AX35" s="4">
        <v>313.10000000000002</v>
      </c>
      <c r="AY35" s="4">
        <v>21.1</v>
      </c>
      <c r="AZ35" s="4">
        <v>12</v>
      </c>
      <c r="BA35" s="4">
        <v>10</v>
      </c>
      <c r="BB35" s="4" t="s">
        <v>432</v>
      </c>
      <c r="BC35" s="4">
        <v>1.9908999999999999</v>
      </c>
      <c r="BD35" s="4">
        <v>1</v>
      </c>
      <c r="BE35" s="4">
        <v>2.8605999999999998</v>
      </c>
      <c r="BF35" s="4">
        <v>14.063000000000001</v>
      </c>
      <c r="BG35" s="4">
        <v>17.32</v>
      </c>
      <c r="BH35" s="4">
        <v>1.23</v>
      </c>
      <c r="BI35" s="4">
        <v>11.816000000000001</v>
      </c>
      <c r="BJ35" s="4">
        <v>2996.4659999999999</v>
      </c>
      <c r="BK35" s="4">
        <v>7.6859999999999999</v>
      </c>
      <c r="BL35" s="4">
        <v>0.73699999999999999</v>
      </c>
      <c r="BM35" s="4">
        <v>1.33</v>
      </c>
      <c r="BN35" s="4">
        <v>2.0670000000000002</v>
      </c>
      <c r="BO35" s="4">
        <v>0.58099999999999996</v>
      </c>
      <c r="BP35" s="4">
        <v>1.048</v>
      </c>
      <c r="BQ35" s="4">
        <v>1.629</v>
      </c>
      <c r="BR35" s="4">
        <v>8.6593</v>
      </c>
      <c r="BU35" s="4">
        <v>4.1539999999999999</v>
      </c>
      <c r="BW35" s="4">
        <v>671.78200000000004</v>
      </c>
      <c r="BX35" s="4">
        <v>0.24820800000000001</v>
      </c>
      <c r="BY35" s="4">
        <v>-5</v>
      </c>
      <c r="BZ35" s="4">
        <v>0.55200000000000005</v>
      </c>
      <c r="CA35" s="4">
        <v>6.0655830000000002</v>
      </c>
      <c r="CB35" s="4">
        <v>11.150399999999999</v>
      </c>
      <c r="CC35" s="4">
        <f t="shared" si="8"/>
        <v>1.6025270286</v>
      </c>
      <c r="CE35" s="4">
        <f t="shared" si="9"/>
        <v>13576.958982569466</v>
      </c>
      <c r="CF35" s="4">
        <f t="shared" si="10"/>
        <v>34.825192990685998</v>
      </c>
      <c r="CG35" s="4">
        <f t="shared" si="11"/>
        <v>7.3809835261289996</v>
      </c>
      <c r="CH35" s="4">
        <f t="shared" si="12"/>
        <v>39.235206045309297</v>
      </c>
    </row>
    <row r="36" spans="1:86">
      <c r="A36" s="2">
        <v>42439</v>
      </c>
      <c r="B36" s="29">
        <v>0.39055415509259261</v>
      </c>
      <c r="C36" s="4">
        <v>12</v>
      </c>
      <c r="D36" s="4">
        <v>5.0900000000000001E-2</v>
      </c>
      <c r="E36" s="4" t="s">
        <v>155</v>
      </c>
      <c r="F36" s="4">
        <v>509.328419</v>
      </c>
      <c r="G36" s="4">
        <v>28.2</v>
      </c>
      <c r="H36" s="4">
        <v>50.9</v>
      </c>
      <c r="I36" s="4">
        <v>952.1</v>
      </c>
      <c r="K36" s="4">
        <v>3.7</v>
      </c>
      <c r="L36" s="4">
        <v>84</v>
      </c>
      <c r="M36" s="4">
        <v>0.89419999999999999</v>
      </c>
      <c r="N36" s="4">
        <v>10.730700000000001</v>
      </c>
      <c r="O36" s="4">
        <v>4.5499999999999999E-2</v>
      </c>
      <c r="P36" s="4">
        <v>25.257899999999999</v>
      </c>
      <c r="Q36" s="4">
        <v>45.516300000000001</v>
      </c>
      <c r="R36" s="4">
        <v>70.8</v>
      </c>
      <c r="S36" s="4">
        <v>19.9055</v>
      </c>
      <c r="T36" s="4">
        <v>35.870899999999999</v>
      </c>
      <c r="U36" s="4">
        <v>55.8</v>
      </c>
      <c r="V36" s="4">
        <v>952.0915</v>
      </c>
      <c r="Y36" s="4">
        <v>75.119</v>
      </c>
      <c r="Z36" s="4">
        <v>0</v>
      </c>
      <c r="AA36" s="4">
        <v>3.3086000000000002</v>
      </c>
      <c r="AB36" s="4" t="s">
        <v>384</v>
      </c>
      <c r="AC36" s="4">
        <v>0</v>
      </c>
      <c r="AD36" s="4">
        <v>11.7</v>
      </c>
      <c r="AE36" s="4">
        <v>842</v>
      </c>
      <c r="AF36" s="4">
        <v>871</v>
      </c>
      <c r="AG36" s="4">
        <v>871</v>
      </c>
      <c r="AH36" s="4">
        <v>76</v>
      </c>
      <c r="AI36" s="4">
        <v>17.79</v>
      </c>
      <c r="AJ36" s="4">
        <v>0.41</v>
      </c>
      <c r="AK36" s="4">
        <v>984</v>
      </c>
      <c r="AL36" s="4">
        <v>-2</v>
      </c>
      <c r="AM36" s="4">
        <v>0</v>
      </c>
      <c r="AN36" s="4">
        <v>21</v>
      </c>
      <c r="AO36" s="4">
        <v>189.1</v>
      </c>
      <c r="AP36" s="4">
        <v>189.9</v>
      </c>
      <c r="AQ36" s="4">
        <v>2.9</v>
      </c>
      <c r="AR36" s="4">
        <v>195</v>
      </c>
      <c r="AS36" s="4" t="s">
        <v>155</v>
      </c>
      <c r="AT36" s="4">
        <v>1</v>
      </c>
      <c r="AU36" s="5">
        <v>0.59846064814814814</v>
      </c>
      <c r="AV36" s="4">
        <v>47.158588000000002</v>
      </c>
      <c r="AW36" s="4">
        <v>-88.484719999999996</v>
      </c>
      <c r="AX36" s="4">
        <v>313</v>
      </c>
      <c r="AY36" s="4">
        <v>21.1</v>
      </c>
      <c r="AZ36" s="4">
        <v>12</v>
      </c>
      <c r="BA36" s="4">
        <v>10</v>
      </c>
      <c r="BB36" s="4" t="s">
        <v>432</v>
      </c>
      <c r="BC36" s="4">
        <v>2.2000000000000002</v>
      </c>
      <c r="BD36" s="4">
        <v>1.0606</v>
      </c>
      <c r="BE36" s="4">
        <v>3</v>
      </c>
      <c r="BF36" s="4">
        <v>14.063000000000001</v>
      </c>
      <c r="BG36" s="4">
        <v>17.32</v>
      </c>
      <c r="BH36" s="4">
        <v>1.23</v>
      </c>
      <c r="BI36" s="4">
        <v>11.827999999999999</v>
      </c>
      <c r="BJ36" s="4">
        <v>2995.4360000000001</v>
      </c>
      <c r="BK36" s="4">
        <v>8.0920000000000005</v>
      </c>
      <c r="BL36" s="4">
        <v>0.73799999999999999</v>
      </c>
      <c r="BM36" s="4">
        <v>1.331</v>
      </c>
      <c r="BN36" s="4">
        <v>2.069</v>
      </c>
      <c r="BO36" s="4">
        <v>0.58199999999999996</v>
      </c>
      <c r="BP36" s="4">
        <v>1.0489999999999999</v>
      </c>
      <c r="BQ36" s="4">
        <v>1.63</v>
      </c>
      <c r="BR36" s="4">
        <v>8.7882999999999996</v>
      </c>
      <c r="BU36" s="4">
        <v>4.16</v>
      </c>
      <c r="BW36" s="4">
        <v>671.55100000000004</v>
      </c>
      <c r="BX36" s="4">
        <v>0.2354</v>
      </c>
      <c r="BY36" s="4">
        <v>-5</v>
      </c>
      <c r="BZ36" s="4">
        <v>0.55109600000000003</v>
      </c>
      <c r="CA36" s="4">
        <v>5.7525880000000003</v>
      </c>
      <c r="CB36" s="4">
        <v>11.132139</v>
      </c>
      <c r="CC36" s="4">
        <f t="shared" si="8"/>
        <v>1.5198337496000001</v>
      </c>
      <c r="CE36" s="4">
        <f t="shared" si="9"/>
        <v>12871.937363710898</v>
      </c>
      <c r="CF36" s="4">
        <f t="shared" si="10"/>
        <v>34.772806745712003</v>
      </c>
      <c r="CG36" s="4">
        <f t="shared" si="11"/>
        <v>7.0044086746799996</v>
      </c>
      <c r="CH36" s="4">
        <f t="shared" si="12"/>
        <v>37.764935432938799</v>
      </c>
    </row>
    <row r="37" spans="1:86">
      <c r="A37" s="2">
        <v>42439</v>
      </c>
      <c r="B37" s="29">
        <v>0.39056572916666665</v>
      </c>
      <c r="C37" s="4">
        <v>12.327</v>
      </c>
      <c r="D37" s="4">
        <v>5.8999999999999997E-2</v>
      </c>
      <c r="E37" s="4" t="s">
        <v>155</v>
      </c>
      <c r="F37" s="4">
        <v>590.12510399999996</v>
      </c>
      <c r="G37" s="4">
        <v>29.9</v>
      </c>
      <c r="H37" s="4">
        <v>50.9</v>
      </c>
      <c r="I37" s="4">
        <v>988.2</v>
      </c>
      <c r="K37" s="4">
        <v>3.7</v>
      </c>
      <c r="L37" s="4">
        <v>84</v>
      </c>
      <c r="M37" s="4">
        <v>0.89139999999999997</v>
      </c>
      <c r="N37" s="4">
        <v>10.988899999999999</v>
      </c>
      <c r="O37" s="4">
        <v>5.2600000000000001E-2</v>
      </c>
      <c r="P37" s="4">
        <v>26.658100000000001</v>
      </c>
      <c r="Q37" s="4">
        <v>45.372900000000001</v>
      </c>
      <c r="R37" s="4">
        <v>72</v>
      </c>
      <c r="S37" s="4">
        <v>21.009</v>
      </c>
      <c r="T37" s="4">
        <v>35.757899999999999</v>
      </c>
      <c r="U37" s="4">
        <v>56.8</v>
      </c>
      <c r="V37" s="4">
        <v>988.15179999999998</v>
      </c>
      <c r="Y37" s="4">
        <v>75.031999999999996</v>
      </c>
      <c r="Z37" s="4">
        <v>0</v>
      </c>
      <c r="AA37" s="4">
        <v>3.2982</v>
      </c>
      <c r="AB37" s="4" t="s">
        <v>384</v>
      </c>
      <c r="AC37" s="4">
        <v>0</v>
      </c>
      <c r="AD37" s="4">
        <v>11.8</v>
      </c>
      <c r="AE37" s="4">
        <v>841</v>
      </c>
      <c r="AF37" s="4">
        <v>871</v>
      </c>
      <c r="AG37" s="4">
        <v>869</v>
      </c>
      <c r="AH37" s="4">
        <v>76</v>
      </c>
      <c r="AI37" s="4">
        <v>17.79</v>
      </c>
      <c r="AJ37" s="4">
        <v>0.41</v>
      </c>
      <c r="AK37" s="4">
        <v>984</v>
      </c>
      <c r="AL37" s="4">
        <v>-2</v>
      </c>
      <c r="AM37" s="4">
        <v>0</v>
      </c>
      <c r="AN37" s="4">
        <v>21</v>
      </c>
      <c r="AO37" s="4">
        <v>189.9</v>
      </c>
      <c r="AP37" s="4">
        <v>190</v>
      </c>
      <c r="AQ37" s="4">
        <v>2.6</v>
      </c>
      <c r="AR37" s="4">
        <v>195</v>
      </c>
      <c r="AS37" s="4" t="s">
        <v>155</v>
      </c>
      <c r="AT37" s="4">
        <v>1</v>
      </c>
      <c r="AU37" s="5">
        <v>0.59847222222222218</v>
      </c>
      <c r="AV37" s="4">
        <v>47.158591999999999</v>
      </c>
      <c r="AW37" s="4">
        <v>-88.484594000000001</v>
      </c>
      <c r="AX37" s="4">
        <v>312.8</v>
      </c>
      <c r="AY37" s="4">
        <v>21.1</v>
      </c>
      <c r="AZ37" s="4">
        <v>12</v>
      </c>
      <c r="BA37" s="4">
        <v>10</v>
      </c>
      <c r="BB37" s="4" t="s">
        <v>432</v>
      </c>
      <c r="BC37" s="4">
        <v>1.8364</v>
      </c>
      <c r="BD37" s="4">
        <v>1.2</v>
      </c>
      <c r="BE37" s="4">
        <v>2.5758000000000001</v>
      </c>
      <c r="BF37" s="4">
        <v>14.063000000000001</v>
      </c>
      <c r="BG37" s="4">
        <v>16.87</v>
      </c>
      <c r="BH37" s="4">
        <v>1.2</v>
      </c>
      <c r="BI37" s="4">
        <v>12.180999999999999</v>
      </c>
      <c r="BJ37" s="4">
        <v>2993.2130000000002</v>
      </c>
      <c r="BK37" s="4">
        <v>9.1199999999999992</v>
      </c>
      <c r="BL37" s="4">
        <v>0.76</v>
      </c>
      <c r="BM37" s="4">
        <v>1.294</v>
      </c>
      <c r="BN37" s="4">
        <v>2.0550000000000002</v>
      </c>
      <c r="BO37" s="4">
        <v>0.59899999999999998</v>
      </c>
      <c r="BP37" s="4">
        <v>1.02</v>
      </c>
      <c r="BQ37" s="4">
        <v>1.619</v>
      </c>
      <c r="BR37" s="4">
        <v>8.9002999999999997</v>
      </c>
      <c r="BU37" s="4">
        <v>4.0549999999999997</v>
      </c>
      <c r="BW37" s="4">
        <v>653.22699999999998</v>
      </c>
      <c r="BX37" s="4">
        <v>0.153448</v>
      </c>
      <c r="BY37" s="4">
        <v>-5</v>
      </c>
      <c r="BZ37" s="4">
        <v>0.554616</v>
      </c>
      <c r="CA37" s="4">
        <v>3.7498849999999999</v>
      </c>
      <c r="CB37" s="4">
        <v>11.203243000000001</v>
      </c>
      <c r="CC37" s="4">
        <f t="shared" si="8"/>
        <v>0.99071961699999989</v>
      </c>
      <c r="CE37" s="4">
        <f t="shared" si="9"/>
        <v>8384.4807842872342</v>
      </c>
      <c r="CF37" s="4">
        <f t="shared" si="10"/>
        <v>25.546616546399996</v>
      </c>
      <c r="CG37" s="4">
        <f t="shared" si="11"/>
        <v>4.5350846698049994</v>
      </c>
      <c r="CH37" s="4">
        <f t="shared" si="12"/>
        <v>24.931200794728497</v>
      </c>
    </row>
    <row r="38" spans="1:86">
      <c r="A38" s="2">
        <v>42439</v>
      </c>
      <c r="B38" s="29">
        <v>0.39057730324074075</v>
      </c>
      <c r="C38" s="4">
        <v>12.903</v>
      </c>
      <c r="D38" s="4">
        <v>5.9799999999999999E-2</v>
      </c>
      <c r="E38" s="4" t="s">
        <v>155</v>
      </c>
      <c r="F38" s="4">
        <v>598.46538799999996</v>
      </c>
      <c r="G38" s="4">
        <v>42.6</v>
      </c>
      <c r="H38" s="4">
        <v>50.9</v>
      </c>
      <c r="I38" s="4">
        <v>1014.7</v>
      </c>
      <c r="K38" s="4">
        <v>3.7</v>
      </c>
      <c r="L38" s="4">
        <v>90</v>
      </c>
      <c r="M38" s="4">
        <v>0.88680000000000003</v>
      </c>
      <c r="N38" s="4">
        <v>11.442500000000001</v>
      </c>
      <c r="O38" s="4">
        <v>5.3100000000000001E-2</v>
      </c>
      <c r="P38" s="4">
        <v>37.766199999999998</v>
      </c>
      <c r="Q38" s="4">
        <v>45.137300000000003</v>
      </c>
      <c r="R38" s="4">
        <v>82.9</v>
      </c>
      <c r="S38" s="4">
        <v>29.763100000000001</v>
      </c>
      <c r="T38" s="4">
        <v>35.572200000000002</v>
      </c>
      <c r="U38" s="4">
        <v>65.3</v>
      </c>
      <c r="V38" s="4">
        <v>1014.7417</v>
      </c>
      <c r="Y38" s="4">
        <v>79.917000000000002</v>
      </c>
      <c r="Z38" s="4">
        <v>0</v>
      </c>
      <c r="AA38" s="4">
        <v>3.2810999999999999</v>
      </c>
      <c r="AB38" s="4" t="s">
        <v>384</v>
      </c>
      <c r="AC38" s="4">
        <v>0</v>
      </c>
      <c r="AD38" s="4">
        <v>11.8</v>
      </c>
      <c r="AE38" s="4">
        <v>841</v>
      </c>
      <c r="AF38" s="4">
        <v>871</v>
      </c>
      <c r="AG38" s="4">
        <v>870</v>
      </c>
      <c r="AH38" s="4">
        <v>76</v>
      </c>
      <c r="AI38" s="4">
        <v>17.79</v>
      </c>
      <c r="AJ38" s="4">
        <v>0.41</v>
      </c>
      <c r="AK38" s="4">
        <v>984</v>
      </c>
      <c r="AL38" s="4">
        <v>-2</v>
      </c>
      <c r="AM38" s="4">
        <v>0</v>
      </c>
      <c r="AN38" s="4">
        <v>21</v>
      </c>
      <c r="AO38" s="4">
        <v>190</v>
      </c>
      <c r="AP38" s="4">
        <v>190</v>
      </c>
      <c r="AQ38" s="4">
        <v>2.5</v>
      </c>
      <c r="AR38" s="4">
        <v>195</v>
      </c>
      <c r="AS38" s="4" t="s">
        <v>155</v>
      </c>
      <c r="AT38" s="4">
        <v>1</v>
      </c>
      <c r="AU38" s="5">
        <v>0.59848379629629633</v>
      </c>
      <c r="AV38" s="4">
        <v>47.158619000000002</v>
      </c>
      <c r="AW38" s="4">
        <v>-88.484475000000003</v>
      </c>
      <c r="AX38" s="4">
        <v>312.60000000000002</v>
      </c>
      <c r="AY38" s="4">
        <v>21.1</v>
      </c>
      <c r="AZ38" s="4">
        <v>12</v>
      </c>
      <c r="BA38" s="4">
        <v>10</v>
      </c>
      <c r="BB38" s="4" t="s">
        <v>432</v>
      </c>
      <c r="BC38" s="4">
        <v>1.0606</v>
      </c>
      <c r="BD38" s="4">
        <v>1.1394</v>
      </c>
      <c r="BE38" s="4">
        <v>1.6606000000000001</v>
      </c>
      <c r="BF38" s="4">
        <v>14.063000000000001</v>
      </c>
      <c r="BG38" s="4">
        <v>16.170000000000002</v>
      </c>
      <c r="BH38" s="4">
        <v>1.1499999999999999</v>
      </c>
      <c r="BI38" s="4">
        <v>12.766999999999999</v>
      </c>
      <c r="BJ38" s="4">
        <v>2993.596</v>
      </c>
      <c r="BK38" s="4">
        <v>8.8369999999999997</v>
      </c>
      <c r="BL38" s="4">
        <v>1.0349999999999999</v>
      </c>
      <c r="BM38" s="4">
        <v>1.2370000000000001</v>
      </c>
      <c r="BN38" s="4">
        <v>2.2709999999999999</v>
      </c>
      <c r="BO38" s="4">
        <v>0.81499999999999995</v>
      </c>
      <c r="BP38" s="4">
        <v>0.97499999999999998</v>
      </c>
      <c r="BQ38" s="4">
        <v>1.79</v>
      </c>
      <c r="BR38" s="4">
        <v>8.7786000000000008</v>
      </c>
      <c r="BU38" s="4">
        <v>4.1479999999999997</v>
      </c>
      <c r="BW38" s="4">
        <v>624.154</v>
      </c>
      <c r="BX38" s="4">
        <v>0.211896</v>
      </c>
      <c r="BY38" s="4">
        <v>-5</v>
      </c>
      <c r="BZ38" s="4">
        <v>0.55409600000000003</v>
      </c>
      <c r="CA38" s="4">
        <v>5.1782089999999998</v>
      </c>
      <c r="CB38" s="4">
        <v>11.192739</v>
      </c>
      <c r="CC38" s="4">
        <f t="shared" si="8"/>
        <v>1.3680828178</v>
      </c>
      <c r="CE38" s="4">
        <f t="shared" si="9"/>
        <v>11579.594914924308</v>
      </c>
      <c r="CF38" s="4">
        <f t="shared" si="10"/>
        <v>34.182595200950999</v>
      </c>
      <c r="CG38" s="4">
        <f t="shared" si="11"/>
        <v>6.9239386001699996</v>
      </c>
      <c r="CH38" s="4">
        <f t="shared" si="12"/>
        <v>33.956696868967803</v>
      </c>
    </row>
    <row r="39" spans="1:86">
      <c r="A39" s="2">
        <v>42439</v>
      </c>
      <c r="B39" s="29">
        <v>0.39058887731481479</v>
      </c>
      <c r="C39" s="4">
        <v>13.554</v>
      </c>
      <c r="D39" s="4">
        <v>0.33660000000000001</v>
      </c>
      <c r="E39" s="4" t="s">
        <v>155</v>
      </c>
      <c r="F39" s="4">
        <v>3366.3373080000001</v>
      </c>
      <c r="G39" s="4">
        <v>70.099999999999994</v>
      </c>
      <c r="H39" s="4">
        <v>50.1</v>
      </c>
      <c r="I39" s="4">
        <v>1265.2</v>
      </c>
      <c r="K39" s="4">
        <v>3.39</v>
      </c>
      <c r="L39" s="4">
        <v>113</v>
      </c>
      <c r="M39" s="4">
        <v>0.87909999999999999</v>
      </c>
      <c r="N39" s="4">
        <v>11.914999999999999</v>
      </c>
      <c r="O39" s="4">
        <v>0.2959</v>
      </c>
      <c r="P39" s="4">
        <v>61.6267</v>
      </c>
      <c r="Q39" s="4">
        <v>44.002400000000002</v>
      </c>
      <c r="R39" s="4">
        <v>105.6</v>
      </c>
      <c r="S39" s="4">
        <v>48.567399999999999</v>
      </c>
      <c r="T39" s="4">
        <v>34.677900000000001</v>
      </c>
      <c r="U39" s="4">
        <v>83.2</v>
      </c>
      <c r="V39" s="4">
        <v>1265.2148</v>
      </c>
      <c r="Y39" s="4">
        <v>99.498999999999995</v>
      </c>
      <c r="Z39" s="4">
        <v>0</v>
      </c>
      <c r="AA39" s="4">
        <v>2.9826999999999999</v>
      </c>
      <c r="AB39" s="4" t="s">
        <v>384</v>
      </c>
      <c r="AC39" s="4">
        <v>0</v>
      </c>
      <c r="AD39" s="4">
        <v>11.8</v>
      </c>
      <c r="AE39" s="4">
        <v>841</v>
      </c>
      <c r="AF39" s="4">
        <v>870</v>
      </c>
      <c r="AG39" s="4">
        <v>869</v>
      </c>
      <c r="AH39" s="4">
        <v>76</v>
      </c>
      <c r="AI39" s="4">
        <v>17.79</v>
      </c>
      <c r="AJ39" s="4">
        <v>0.41</v>
      </c>
      <c r="AK39" s="4">
        <v>984</v>
      </c>
      <c r="AL39" s="4">
        <v>-2</v>
      </c>
      <c r="AM39" s="4">
        <v>0</v>
      </c>
      <c r="AN39" s="4">
        <v>21</v>
      </c>
      <c r="AO39" s="4">
        <v>190</v>
      </c>
      <c r="AP39" s="4">
        <v>190</v>
      </c>
      <c r="AQ39" s="4">
        <v>2.7</v>
      </c>
      <c r="AR39" s="4">
        <v>195</v>
      </c>
      <c r="AS39" s="4" t="s">
        <v>155</v>
      </c>
      <c r="AT39" s="4">
        <v>1</v>
      </c>
      <c r="AU39" s="5">
        <v>0.59849537037037037</v>
      </c>
      <c r="AV39" s="4">
        <v>47.158676999999997</v>
      </c>
      <c r="AW39" s="4">
        <v>-88.484376999999995</v>
      </c>
      <c r="AX39" s="4">
        <v>312.3</v>
      </c>
      <c r="AY39" s="4">
        <v>21.1</v>
      </c>
      <c r="AZ39" s="4">
        <v>12</v>
      </c>
      <c r="BA39" s="4">
        <v>10</v>
      </c>
      <c r="BB39" s="4" t="s">
        <v>432</v>
      </c>
      <c r="BC39" s="4">
        <v>1.2605999999999999</v>
      </c>
      <c r="BD39" s="4">
        <v>1</v>
      </c>
      <c r="BE39" s="4">
        <v>1.8303</v>
      </c>
      <c r="BF39" s="4">
        <v>14.063000000000001</v>
      </c>
      <c r="BG39" s="4">
        <v>15.09</v>
      </c>
      <c r="BH39" s="4">
        <v>1.07</v>
      </c>
      <c r="BI39" s="4">
        <v>13.755000000000001</v>
      </c>
      <c r="BJ39" s="4">
        <v>2929.5230000000001</v>
      </c>
      <c r="BK39" s="4">
        <v>46.308999999999997</v>
      </c>
      <c r="BL39" s="4">
        <v>1.587</v>
      </c>
      <c r="BM39" s="4">
        <v>1.133</v>
      </c>
      <c r="BN39" s="4">
        <v>2.72</v>
      </c>
      <c r="BO39" s="4">
        <v>1.25</v>
      </c>
      <c r="BP39" s="4">
        <v>0.89300000000000002</v>
      </c>
      <c r="BQ39" s="4">
        <v>2.1429999999999998</v>
      </c>
      <c r="BR39" s="4">
        <v>10.2864</v>
      </c>
      <c r="BU39" s="4">
        <v>4.8540000000000001</v>
      </c>
      <c r="BW39" s="4">
        <v>533.22500000000002</v>
      </c>
      <c r="BX39" s="4">
        <v>0.233464</v>
      </c>
      <c r="BY39" s="4">
        <v>-5</v>
      </c>
      <c r="BZ39" s="4">
        <v>0.55580799999999997</v>
      </c>
      <c r="CA39" s="4">
        <v>5.7052759999999996</v>
      </c>
      <c r="CB39" s="4">
        <v>11.227321999999999</v>
      </c>
      <c r="CC39" s="4">
        <f t="shared" si="8"/>
        <v>1.5073339191999999</v>
      </c>
      <c r="CE39" s="4">
        <f t="shared" si="9"/>
        <v>12485.161735720956</v>
      </c>
      <c r="CF39" s="4">
        <f t="shared" si="10"/>
        <v>197.36160283414796</v>
      </c>
      <c r="CG39" s="4">
        <f t="shared" si="11"/>
        <v>9.1331256315959983</v>
      </c>
      <c r="CH39" s="4">
        <f t="shared" si="12"/>
        <v>43.839003031660795</v>
      </c>
    </row>
    <row r="40" spans="1:86">
      <c r="A40" s="2">
        <v>42439</v>
      </c>
      <c r="B40" s="29">
        <v>0.39060045138888894</v>
      </c>
      <c r="C40" s="4">
        <v>14.07</v>
      </c>
      <c r="D40" s="4">
        <v>0.36959999999999998</v>
      </c>
      <c r="E40" s="4" t="s">
        <v>155</v>
      </c>
      <c r="F40" s="4">
        <v>3696.2753039999998</v>
      </c>
      <c r="G40" s="4">
        <v>84.1</v>
      </c>
      <c r="H40" s="4">
        <v>36.299999999999997</v>
      </c>
      <c r="I40" s="4">
        <v>1552.2</v>
      </c>
      <c r="K40" s="4">
        <v>2.71</v>
      </c>
      <c r="L40" s="4">
        <v>120</v>
      </c>
      <c r="M40" s="4">
        <v>0.87439999999999996</v>
      </c>
      <c r="N40" s="4">
        <v>12.303699999999999</v>
      </c>
      <c r="O40" s="4">
        <v>0.32319999999999999</v>
      </c>
      <c r="P40" s="4">
        <v>73.5411</v>
      </c>
      <c r="Q40" s="4">
        <v>31.7425</v>
      </c>
      <c r="R40" s="4">
        <v>105.3</v>
      </c>
      <c r="S40" s="4">
        <v>57.957000000000001</v>
      </c>
      <c r="T40" s="4">
        <v>25.015899999999998</v>
      </c>
      <c r="U40" s="4">
        <v>83</v>
      </c>
      <c r="V40" s="4">
        <v>1552.2002</v>
      </c>
      <c r="Y40" s="4">
        <v>104.77</v>
      </c>
      <c r="Z40" s="4">
        <v>0</v>
      </c>
      <c r="AA40" s="4">
        <v>2.3660999999999999</v>
      </c>
      <c r="AB40" s="4" t="s">
        <v>384</v>
      </c>
      <c r="AC40" s="4">
        <v>0</v>
      </c>
      <c r="AD40" s="4">
        <v>11.8</v>
      </c>
      <c r="AE40" s="4">
        <v>841</v>
      </c>
      <c r="AF40" s="4">
        <v>869</v>
      </c>
      <c r="AG40" s="4">
        <v>870</v>
      </c>
      <c r="AH40" s="4">
        <v>76</v>
      </c>
      <c r="AI40" s="4">
        <v>17.79</v>
      </c>
      <c r="AJ40" s="4">
        <v>0.41</v>
      </c>
      <c r="AK40" s="4">
        <v>984</v>
      </c>
      <c r="AL40" s="4">
        <v>-2</v>
      </c>
      <c r="AM40" s="4">
        <v>0</v>
      </c>
      <c r="AN40" s="4">
        <v>21</v>
      </c>
      <c r="AO40" s="4">
        <v>190</v>
      </c>
      <c r="AP40" s="4">
        <v>190</v>
      </c>
      <c r="AQ40" s="4">
        <v>2.4</v>
      </c>
      <c r="AR40" s="4">
        <v>195</v>
      </c>
      <c r="AS40" s="4" t="s">
        <v>155</v>
      </c>
      <c r="AT40" s="4">
        <v>1</v>
      </c>
      <c r="AU40" s="5">
        <v>0.59850694444444441</v>
      </c>
      <c r="AV40" s="4">
        <v>47.158760000000001</v>
      </c>
      <c r="AW40" s="4">
        <v>-88.484309999999994</v>
      </c>
      <c r="AX40" s="4">
        <v>312.2</v>
      </c>
      <c r="AY40" s="4">
        <v>21.9</v>
      </c>
      <c r="AZ40" s="4">
        <v>12</v>
      </c>
      <c r="BA40" s="4">
        <v>10</v>
      </c>
      <c r="BB40" s="4" t="s">
        <v>432</v>
      </c>
      <c r="BC40" s="4">
        <v>1.5818000000000001</v>
      </c>
      <c r="BD40" s="4">
        <v>1</v>
      </c>
      <c r="BE40" s="4">
        <v>2.0514999999999999</v>
      </c>
      <c r="BF40" s="4">
        <v>14.063000000000001</v>
      </c>
      <c r="BG40" s="4">
        <v>14.52</v>
      </c>
      <c r="BH40" s="4">
        <v>1.03</v>
      </c>
      <c r="BI40" s="4">
        <v>14.358000000000001</v>
      </c>
      <c r="BJ40" s="4">
        <v>2919.5189999999998</v>
      </c>
      <c r="BK40" s="4">
        <v>48.814999999999998</v>
      </c>
      <c r="BL40" s="4">
        <v>1.827</v>
      </c>
      <c r="BM40" s="4">
        <v>0.78900000000000003</v>
      </c>
      <c r="BN40" s="4">
        <v>2.6160000000000001</v>
      </c>
      <c r="BO40" s="4">
        <v>1.44</v>
      </c>
      <c r="BP40" s="4">
        <v>0.622</v>
      </c>
      <c r="BQ40" s="4">
        <v>2.0619999999999998</v>
      </c>
      <c r="BR40" s="4">
        <v>12.1792</v>
      </c>
      <c r="BU40" s="4">
        <v>4.9320000000000004</v>
      </c>
      <c r="BW40" s="4">
        <v>408.226</v>
      </c>
      <c r="BX40" s="4">
        <v>0.31274400000000002</v>
      </c>
      <c r="BY40" s="4">
        <v>-5</v>
      </c>
      <c r="BZ40" s="4">
        <v>0.55600000000000005</v>
      </c>
      <c r="CA40" s="4">
        <v>7.6426819999999998</v>
      </c>
      <c r="CB40" s="4">
        <v>11.231199999999999</v>
      </c>
      <c r="CC40" s="4">
        <f t="shared" si="8"/>
        <v>2.0191965843999999</v>
      </c>
      <c r="CE40" s="4">
        <f t="shared" si="9"/>
        <v>16667.777616538624</v>
      </c>
      <c r="CF40" s="4">
        <f t="shared" si="10"/>
        <v>278.68890880700997</v>
      </c>
      <c r="CG40" s="4">
        <f t="shared" si="11"/>
        <v>11.772130082147999</v>
      </c>
      <c r="CH40" s="4">
        <f t="shared" si="12"/>
        <v>69.532069202956791</v>
      </c>
    </row>
    <row r="41" spans="1:86">
      <c r="A41" s="2">
        <v>42439</v>
      </c>
      <c r="B41" s="29">
        <v>0.39061202546296298</v>
      </c>
      <c r="C41" s="4">
        <v>14.308999999999999</v>
      </c>
      <c r="D41" s="4">
        <v>0.2984</v>
      </c>
      <c r="E41" s="4" t="s">
        <v>155</v>
      </c>
      <c r="F41" s="4">
        <v>2983.8265310000002</v>
      </c>
      <c r="G41" s="4">
        <v>103.8</v>
      </c>
      <c r="H41" s="4">
        <v>36.299999999999997</v>
      </c>
      <c r="I41" s="4">
        <v>1553.1</v>
      </c>
      <c r="K41" s="4">
        <v>1.68</v>
      </c>
      <c r="L41" s="4">
        <v>120</v>
      </c>
      <c r="M41" s="4">
        <v>0.87329999999999997</v>
      </c>
      <c r="N41" s="4">
        <v>12.495799999999999</v>
      </c>
      <c r="O41" s="4">
        <v>0.2606</v>
      </c>
      <c r="P41" s="4">
        <v>90.607500000000002</v>
      </c>
      <c r="Q41" s="4">
        <v>31.700399999999998</v>
      </c>
      <c r="R41" s="4">
        <v>122.3</v>
      </c>
      <c r="S41" s="4">
        <v>71.406899999999993</v>
      </c>
      <c r="T41" s="4">
        <v>24.982700000000001</v>
      </c>
      <c r="U41" s="4">
        <v>96.4</v>
      </c>
      <c r="V41" s="4">
        <v>1553.0631000000001</v>
      </c>
      <c r="Y41" s="4">
        <v>104.79</v>
      </c>
      <c r="Z41" s="4">
        <v>0</v>
      </c>
      <c r="AA41" s="4">
        <v>1.4644999999999999</v>
      </c>
      <c r="AB41" s="4" t="s">
        <v>384</v>
      </c>
      <c r="AC41" s="4">
        <v>0</v>
      </c>
      <c r="AD41" s="4">
        <v>11.8</v>
      </c>
      <c r="AE41" s="4">
        <v>841</v>
      </c>
      <c r="AF41" s="4">
        <v>869</v>
      </c>
      <c r="AG41" s="4">
        <v>869</v>
      </c>
      <c r="AH41" s="4">
        <v>76</v>
      </c>
      <c r="AI41" s="4">
        <v>17.79</v>
      </c>
      <c r="AJ41" s="4">
        <v>0.41</v>
      </c>
      <c r="AK41" s="4">
        <v>984</v>
      </c>
      <c r="AL41" s="4">
        <v>-2</v>
      </c>
      <c r="AM41" s="4">
        <v>0</v>
      </c>
      <c r="AN41" s="4">
        <v>21</v>
      </c>
      <c r="AO41" s="4">
        <v>190</v>
      </c>
      <c r="AP41" s="4">
        <v>190</v>
      </c>
      <c r="AQ41" s="4">
        <v>2.6</v>
      </c>
      <c r="AR41" s="4">
        <v>195</v>
      </c>
      <c r="AS41" s="4" t="s">
        <v>155</v>
      </c>
      <c r="AT41" s="4">
        <v>1</v>
      </c>
      <c r="AU41" s="5">
        <v>0.59851851851851856</v>
      </c>
      <c r="AV41" s="4">
        <v>47.158861999999999</v>
      </c>
      <c r="AW41" s="4">
        <v>-88.484257999999997</v>
      </c>
      <c r="AX41" s="4">
        <v>312</v>
      </c>
      <c r="AY41" s="4">
        <v>23.9</v>
      </c>
      <c r="AZ41" s="4">
        <v>12</v>
      </c>
      <c r="BA41" s="4">
        <v>10</v>
      </c>
      <c r="BB41" s="4" t="s">
        <v>432</v>
      </c>
      <c r="BC41" s="4">
        <v>1.8485</v>
      </c>
      <c r="BD41" s="4">
        <v>1.0303</v>
      </c>
      <c r="BE41" s="4">
        <v>2.4</v>
      </c>
      <c r="BF41" s="4">
        <v>14.063000000000001</v>
      </c>
      <c r="BG41" s="4">
        <v>14.38</v>
      </c>
      <c r="BH41" s="4">
        <v>1.02</v>
      </c>
      <c r="BI41" s="4">
        <v>14.51</v>
      </c>
      <c r="BJ41" s="4">
        <v>2935.2640000000001</v>
      </c>
      <c r="BK41" s="4">
        <v>38.957999999999998</v>
      </c>
      <c r="BL41" s="4">
        <v>2.2290000000000001</v>
      </c>
      <c r="BM41" s="4">
        <v>0.78</v>
      </c>
      <c r="BN41" s="4">
        <v>3.0089999999999999</v>
      </c>
      <c r="BO41" s="4">
        <v>1.7569999999999999</v>
      </c>
      <c r="BP41" s="4">
        <v>0.61499999999999999</v>
      </c>
      <c r="BQ41" s="4">
        <v>2.371</v>
      </c>
      <c r="BR41" s="4">
        <v>12.0634</v>
      </c>
      <c r="BU41" s="4">
        <v>4.8840000000000003</v>
      </c>
      <c r="BW41" s="4">
        <v>250.137</v>
      </c>
      <c r="BX41" s="4">
        <v>0.40055200000000002</v>
      </c>
      <c r="BY41" s="4">
        <v>-5</v>
      </c>
      <c r="BZ41" s="4">
        <v>0.55419200000000002</v>
      </c>
      <c r="CA41" s="4">
        <v>9.7884890000000002</v>
      </c>
      <c r="CB41" s="4">
        <v>11.194678</v>
      </c>
      <c r="CC41" s="4">
        <f t="shared" si="8"/>
        <v>2.5861187937999999</v>
      </c>
      <c r="CE41" s="4">
        <f t="shared" si="9"/>
        <v>21462.654133943714</v>
      </c>
      <c r="CF41" s="4">
        <f t="shared" si="10"/>
        <v>284.86094598311399</v>
      </c>
      <c r="CG41" s="4">
        <f t="shared" si="11"/>
        <v>17.336755041993001</v>
      </c>
      <c r="CH41" s="4">
        <f t="shared" si="12"/>
        <v>88.207596277342191</v>
      </c>
    </row>
    <row r="42" spans="1:86">
      <c r="A42" s="2">
        <v>42439</v>
      </c>
      <c r="B42" s="29">
        <v>0.39062359953703707</v>
      </c>
      <c r="C42" s="4">
        <v>14.259</v>
      </c>
      <c r="D42" s="4">
        <v>0.45300000000000001</v>
      </c>
      <c r="E42" s="4" t="s">
        <v>155</v>
      </c>
      <c r="F42" s="4">
        <v>4529.7054010000002</v>
      </c>
      <c r="G42" s="4">
        <v>182.1</v>
      </c>
      <c r="H42" s="4">
        <v>36.200000000000003</v>
      </c>
      <c r="I42" s="4">
        <v>1425.6</v>
      </c>
      <c r="K42" s="4">
        <v>0.89</v>
      </c>
      <c r="L42" s="4">
        <v>116</v>
      </c>
      <c r="M42" s="4">
        <v>0.87239999999999995</v>
      </c>
      <c r="N42" s="4">
        <v>12.44</v>
      </c>
      <c r="O42" s="4">
        <v>0.3952</v>
      </c>
      <c r="P42" s="4">
        <v>158.8553</v>
      </c>
      <c r="Q42" s="4">
        <v>31.581399999999999</v>
      </c>
      <c r="R42" s="4">
        <v>190.4</v>
      </c>
      <c r="S42" s="4">
        <v>125.1923</v>
      </c>
      <c r="T42" s="4">
        <v>24.888999999999999</v>
      </c>
      <c r="U42" s="4">
        <v>150.1</v>
      </c>
      <c r="V42" s="4">
        <v>1425.5727999999999</v>
      </c>
      <c r="Y42" s="4">
        <v>100.809</v>
      </c>
      <c r="Z42" s="4">
        <v>0</v>
      </c>
      <c r="AA42" s="4">
        <v>0.7762</v>
      </c>
      <c r="AB42" s="4" t="s">
        <v>384</v>
      </c>
      <c r="AC42" s="4">
        <v>0</v>
      </c>
      <c r="AD42" s="4">
        <v>11.9</v>
      </c>
      <c r="AE42" s="4">
        <v>839</v>
      </c>
      <c r="AF42" s="4">
        <v>868</v>
      </c>
      <c r="AG42" s="4">
        <v>869</v>
      </c>
      <c r="AH42" s="4">
        <v>76</v>
      </c>
      <c r="AI42" s="4">
        <v>17.79</v>
      </c>
      <c r="AJ42" s="4">
        <v>0.41</v>
      </c>
      <c r="AK42" s="4">
        <v>984</v>
      </c>
      <c r="AL42" s="4">
        <v>-2</v>
      </c>
      <c r="AM42" s="4">
        <v>0</v>
      </c>
      <c r="AN42" s="4">
        <v>21</v>
      </c>
      <c r="AO42" s="4">
        <v>190</v>
      </c>
      <c r="AP42" s="4">
        <v>190</v>
      </c>
      <c r="AQ42" s="4">
        <v>2.5</v>
      </c>
      <c r="AR42" s="4">
        <v>195</v>
      </c>
      <c r="AS42" s="4" t="s">
        <v>155</v>
      </c>
      <c r="AT42" s="4">
        <v>1</v>
      </c>
      <c r="AU42" s="5">
        <v>0.5985300925925926</v>
      </c>
      <c r="AV42" s="4">
        <v>47.158957000000001</v>
      </c>
      <c r="AW42" s="4">
        <v>-88.484210000000004</v>
      </c>
      <c r="AX42" s="4">
        <v>311.8</v>
      </c>
      <c r="AY42" s="4">
        <v>25.3</v>
      </c>
      <c r="AZ42" s="4">
        <v>12</v>
      </c>
      <c r="BA42" s="4">
        <v>10</v>
      </c>
      <c r="BB42" s="4" t="s">
        <v>432</v>
      </c>
      <c r="BC42" s="4">
        <v>1.3788</v>
      </c>
      <c r="BD42" s="4">
        <v>1.1000000000000001</v>
      </c>
      <c r="BE42" s="4">
        <v>2.1879</v>
      </c>
      <c r="BF42" s="4">
        <v>14.063000000000001</v>
      </c>
      <c r="BG42" s="4">
        <v>14.28</v>
      </c>
      <c r="BH42" s="4">
        <v>1.02</v>
      </c>
      <c r="BI42" s="4">
        <v>14.625</v>
      </c>
      <c r="BJ42" s="4">
        <v>2907.232</v>
      </c>
      <c r="BK42" s="4">
        <v>58.78</v>
      </c>
      <c r="BL42" s="4">
        <v>3.8879999999999999</v>
      </c>
      <c r="BM42" s="4">
        <v>0.77300000000000002</v>
      </c>
      <c r="BN42" s="4">
        <v>4.6609999999999996</v>
      </c>
      <c r="BO42" s="4">
        <v>3.0640000000000001</v>
      </c>
      <c r="BP42" s="4">
        <v>0.60899999999999999</v>
      </c>
      <c r="BQ42" s="4">
        <v>3.673</v>
      </c>
      <c r="BR42" s="4">
        <v>11.016500000000001</v>
      </c>
      <c r="BU42" s="4">
        <v>4.6740000000000004</v>
      </c>
      <c r="BW42" s="4">
        <v>131.899</v>
      </c>
      <c r="BX42" s="4">
        <v>0.400864</v>
      </c>
      <c r="BY42" s="4">
        <v>-5</v>
      </c>
      <c r="BZ42" s="4">
        <v>0.55580799999999997</v>
      </c>
      <c r="CA42" s="4">
        <v>9.7961139999999993</v>
      </c>
      <c r="CB42" s="4">
        <v>11.227321999999999</v>
      </c>
      <c r="CC42" s="4">
        <f t="shared" si="8"/>
        <v>2.5881333187999997</v>
      </c>
      <c r="CE42" s="4">
        <f t="shared" si="9"/>
        <v>21274.243344046652</v>
      </c>
      <c r="CF42" s="4">
        <f t="shared" si="10"/>
        <v>430.13423894724002</v>
      </c>
      <c r="CG42" s="4">
        <f t="shared" si="11"/>
        <v>26.877901661334</v>
      </c>
      <c r="CH42" s="4">
        <f t="shared" si="12"/>
        <v>80.615410741106999</v>
      </c>
    </row>
    <row r="43" spans="1:86">
      <c r="A43" s="2">
        <v>42439</v>
      </c>
      <c r="B43" s="29">
        <v>0.39063517361111111</v>
      </c>
      <c r="C43" s="4">
        <v>13.999000000000001</v>
      </c>
      <c r="D43" s="4">
        <v>1.0356000000000001</v>
      </c>
      <c r="E43" s="4" t="s">
        <v>155</v>
      </c>
      <c r="F43" s="4">
        <v>10356.187180000001</v>
      </c>
      <c r="G43" s="4">
        <v>125.5</v>
      </c>
      <c r="H43" s="4">
        <v>33.4</v>
      </c>
      <c r="I43" s="4">
        <v>1452.9</v>
      </c>
      <c r="K43" s="4">
        <v>0.6</v>
      </c>
      <c r="L43" s="4">
        <v>113</v>
      </c>
      <c r="M43" s="4">
        <v>0.86919999999999997</v>
      </c>
      <c r="N43" s="4">
        <v>12.167400000000001</v>
      </c>
      <c r="O43" s="4">
        <v>0.90010000000000001</v>
      </c>
      <c r="P43" s="4">
        <v>109.0759</v>
      </c>
      <c r="Q43" s="4">
        <v>29.0322</v>
      </c>
      <c r="R43" s="4">
        <v>138.1</v>
      </c>
      <c r="S43" s="4">
        <v>85.961600000000004</v>
      </c>
      <c r="T43" s="4">
        <v>22.88</v>
      </c>
      <c r="U43" s="4">
        <v>108.8</v>
      </c>
      <c r="V43" s="4">
        <v>1452.9275</v>
      </c>
      <c r="Y43" s="4">
        <v>98.546000000000006</v>
      </c>
      <c r="Z43" s="4">
        <v>0</v>
      </c>
      <c r="AA43" s="4">
        <v>0.51929999999999998</v>
      </c>
      <c r="AB43" s="4" t="s">
        <v>384</v>
      </c>
      <c r="AC43" s="4">
        <v>0</v>
      </c>
      <c r="AD43" s="4">
        <v>11.8</v>
      </c>
      <c r="AE43" s="4">
        <v>840</v>
      </c>
      <c r="AF43" s="4">
        <v>868</v>
      </c>
      <c r="AG43" s="4">
        <v>870</v>
      </c>
      <c r="AH43" s="4">
        <v>76</v>
      </c>
      <c r="AI43" s="4">
        <v>17.79</v>
      </c>
      <c r="AJ43" s="4">
        <v>0.41</v>
      </c>
      <c r="AK43" s="4">
        <v>984</v>
      </c>
      <c r="AL43" s="4">
        <v>-2</v>
      </c>
      <c r="AM43" s="4">
        <v>0</v>
      </c>
      <c r="AN43" s="4">
        <v>21</v>
      </c>
      <c r="AO43" s="4">
        <v>190</v>
      </c>
      <c r="AP43" s="4">
        <v>190</v>
      </c>
      <c r="AQ43" s="4">
        <v>2.2000000000000002</v>
      </c>
      <c r="AR43" s="4">
        <v>195</v>
      </c>
      <c r="AS43" s="4" t="s">
        <v>155</v>
      </c>
      <c r="AT43" s="4">
        <v>1</v>
      </c>
      <c r="AU43" s="5">
        <v>0.59854166666666664</v>
      </c>
      <c r="AV43" s="4">
        <v>47.159069000000002</v>
      </c>
      <c r="AW43" s="4">
        <v>-88.484182000000004</v>
      </c>
      <c r="AX43" s="4">
        <v>311.60000000000002</v>
      </c>
      <c r="AY43" s="4">
        <v>28.3</v>
      </c>
      <c r="AZ43" s="4">
        <v>12</v>
      </c>
      <c r="BA43" s="4">
        <v>10</v>
      </c>
      <c r="BB43" s="4" t="s">
        <v>432</v>
      </c>
      <c r="BC43" s="4">
        <v>1.1000000000000001</v>
      </c>
      <c r="BD43" s="4">
        <v>1.1303000000000001</v>
      </c>
      <c r="BE43" s="4">
        <v>1.7</v>
      </c>
      <c r="BF43" s="4">
        <v>14.063000000000001</v>
      </c>
      <c r="BG43" s="4">
        <v>13.92</v>
      </c>
      <c r="BH43" s="4">
        <v>0.99</v>
      </c>
      <c r="BI43" s="4">
        <v>15.05</v>
      </c>
      <c r="BJ43" s="4">
        <v>2792.7550000000001</v>
      </c>
      <c r="BK43" s="4">
        <v>131.499</v>
      </c>
      <c r="BL43" s="4">
        <v>2.6219999999999999</v>
      </c>
      <c r="BM43" s="4">
        <v>0.69799999999999995</v>
      </c>
      <c r="BN43" s="4">
        <v>3.32</v>
      </c>
      <c r="BO43" s="4">
        <v>2.0659999999999998</v>
      </c>
      <c r="BP43" s="4">
        <v>0.55000000000000004</v>
      </c>
      <c r="BQ43" s="4">
        <v>2.6160000000000001</v>
      </c>
      <c r="BR43" s="4">
        <v>11.0275</v>
      </c>
      <c r="BU43" s="4">
        <v>4.4880000000000004</v>
      </c>
      <c r="BW43" s="4">
        <v>86.673000000000002</v>
      </c>
      <c r="BX43" s="4">
        <v>0.35389599999999999</v>
      </c>
      <c r="BY43" s="4">
        <v>-5</v>
      </c>
      <c r="BZ43" s="4">
        <v>0.55509600000000003</v>
      </c>
      <c r="CA43" s="4">
        <v>8.6483340000000002</v>
      </c>
      <c r="CB43" s="4">
        <v>11.212939</v>
      </c>
      <c r="CC43" s="4">
        <f t="shared" si="8"/>
        <v>2.2848898428000002</v>
      </c>
      <c r="CE43" s="4">
        <f t="shared" si="9"/>
        <v>18042.050481066992</v>
      </c>
      <c r="CF43" s="4">
        <f t="shared" si="10"/>
        <v>849.52371268150205</v>
      </c>
      <c r="CG43" s="4">
        <f t="shared" si="11"/>
        <v>16.900159182768004</v>
      </c>
      <c r="CH43" s="4">
        <f t="shared" si="12"/>
        <v>71.241018879194996</v>
      </c>
    </row>
    <row r="44" spans="1:86">
      <c r="A44" s="2">
        <v>42439</v>
      </c>
      <c r="B44" s="29">
        <v>0.39064674768518515</v>
      </c>
      <c r="C44" s="4">
        <v>13.706</v>
      </c>
      <c r="D44" s="4">
        <v>1.4377</v>
      </c>
      <c r="E44" s="4" t="s">
        <v>155</v>
      </c>
      <c r="F44" s="4">
        <v>14376.984399999999</v>
      </c>
      <c r="G44" s="4">
        <v>55</v>
      </c>
      <c r="H44" s="4">
        <v>30.1</v>
      </c>
      <c r="I44" s="4">
        <v>1615.9</v>
      </c>
      <c r="K44" s="4">
        <v>0.34</v>
      </c>
      <c r="L44" s="4">
        <v>119</v>
      </c>
      <c r="M44" s="4">
        <v>0.86770000000000003</v>
      </c>
      <c r="N44" s="4">
        <v>11.8934</v>
      </c>
      <c r="O44" s="4">
        <v>1.2476</v>
      </c>
      <c r="P44" s="4">
        <v>47.763100000000001</v>
      </c>
      <c r="Q44" s="4">
        <v>26.1282</v>
      </c>
      <c r="R44" s="4">
        <v>73.900000000000006</v>
      </c>
      <c r="S44" s="4">
        <v>37.641599999999997</v>
      </c>
      <c r="T44" s="4">
        <v>20.5913</v>
      </c>
      <c r="U44" s="4">
        <v>58.2</v>
      </c>
      <c r="V44" s="4">
        <v>1615.904</v>
      </c>
      <c r="Y44" s="4">
        <v>103.14100000000001</v>
      </c>
      <c r="Z44" s="4">
        <v>0</v>
      </c>
      <c r="AA44" s="4">
        <v>0.29330000000000001</v>
      </c>
      <c r="AB44" s="4" t="s">
        <v>384</v>
      </c>
      <c r="AC44" s="4">
        <v>0</v>
      </c>
      <c r="AD44" s="4">
        <v>11.8</v>
      </c>
      <c r="AE44" s="4">
        <v>839</v>
      </c>
      <c r="AF44" s="4">
        <v>868</v>
      </c>
      <c r="AG44" s="4">
        <v>869</v>
      </c>
      <c r="AH44" s="4">
        <v>76</v>
      </c>
      <c r="AI44" s="4">
        <v>17.79</v>
      </c>
      <c r="AJ44" s="4">
        <v>0.41</v>
      </c>
      <c r="AK44" s="4">
        <v>984</v>
      </c>
      <c r="AL44" s="4">
        <v>-2</v>
      </c>
      <c r="AM44" s="4">
        <v>0</v>
      </c>
      <c r="AN44" s="4">
        <v>21</v>
      </c>
      <c r="AO44" s="4">
        <v>189.1</v>
      </c>
      <c r="AP44" s="4">
        <v>189.1</v>
      </c>
      <c r="AQ44" s="4">
        <v>2.2999999999999998</v>
      </c>
      <c r="AR44" s="4">
        <v>195</v>
      </c>
      <c r="AS44" s="4" t="s">
        <v>155</v>
      </c>
      <c r="AT44" s="4">
        <v>1</v>
      </c>
      <c r="AU44" s="5">
        <v>0.59855324074074068</v>
      </c>
      <c r="AV44" s="4">
        <v>47.159193999999999</v>
      </c>
      <c r="AW44" s="4">
        <v>-88.484167999999997</v>
      </c>
      <c r="AX44" s="4">
        <v>311.5</v>
      </c>
      <c r="AY44" s="4">
        <v>30.9</v>
      </c>
      <c r="AZ44" s="4">
        <v>12</v>
      </c>
      <c r="BA44" s="4">
        <v>10</v>
      </c>
      <c r="BB44" s="4" t="s">
        <v>432</v>
      </c>
      <c r="BC44" s="4">
        <v>1.1606000000000001</v>
      </c>
      <c r="BD44" s="4">
        <v>1.1394</v>
      </c>
      <c r="BE44" s="4">
        <v>1.7605999999999999</v>
      </c>
      <c r="BF44" s="4">
        <v>14.063000000000001</v>
      </c>
      <c r="BG44" s="4">
        <v>13.76</v>
      </c>
      <c r="BH44" s="4">
        <v>0.98</v>
      </c>
      <c r="BI44" s="4">
        <v>15.241</v>
      </c>
      <c r="BJ44" s="4">
        <v>2711.3850000000002</v>
      </c>
      <c r="BK44" s="4">
        <v>181.01900000000001</v>
      </c>
      <c r="BL44" s="4">
        <v>1.1399999999999999</v>
      </c>
      <c r="BM44" s="4">
        <v>0.624</v>
      </c>
      <c r="BN44" s="4">
        <v>1.764</v>
      </c>
      <c r="BO44" s="4">
        <v>0.89900000000000002</v>
      </c>
      <c r="BP44" s="4">
        <v>0.49199999999999999</v>
      </c>
      <c r="BQ44" s="4">
        <v>1.39</v>
      </c>
      <c r="BR44" s="4">
        <v>12.1814</v>
      </c>
      <c r="BU44" s="4">
        <v>4.665</v>
      </c>
      <c r="BW44" s="4">
        <v>48.625999999999998</v>
      </c>
      <c r="BX44" s="4">
        <v>0.39419999999999999</v>
      </c>
      <c r="BY44" s="4">
        <v>-5</v>
      </c>
      <c r="BZ44" s="4">
        <v>0.55500000000000005</v>
      </c>
      <c r="CA44" s="4">
        <v>9.6332629999999995</v>
      </c>
      <c r="CB44" s="4">
        <v>11.211</v>
      </c>
      <c r="CC44" s="4">
        <f t="shared" si="8"/>
        <v>2.5451080845999998</v>
      </c>
      <c r="CE44" s="4">
        <f t="shared" si="9"/>
        <v>19511.255145043488</v>
      </c>
      <c r="CF44" s="4">
        <f t="shared" si="10"/>
        <v>1302.6213153427591</v>
      </c>
      <c r="CG44" s="4">
        <f t="shared" si="11"/>
        <v>10.002505970789999</v>
      </c>
      <c r="CH44" s="4">
        <f t="shared" si="12"/>
        <v>87.657932541425396</v>
      </c>
    </row>
    <row r="45" spans="1:86">
      <c r="A45" s="2">
        <v>42439</v>
      </c>
      <c r="B45" s="29">
        <v>0.39065832175925924</v>
      </c>
      <c r="C45" s="4">
        <v>13.544</v>
      </c>
      <c r="D45" s="4">
        <v>1.7392000000000001</v>
      </c>
      <c r="E45" s="4" t="s">
        <v>155</v>
      </c>
      <c r="F45" s="4">
        <v>17391.651379999999</v>
      </c>
      <c r="G45" s="4">
        <v>43.3</v>
      </c>
      <c r="H45" s="4">
        <v>28.8</v>
      </c>
      <c r="I45" s="4">
        <v>1834.6</v>
      </c>
      <c r="K45" s="4">
        <v>0.28000000000000003</v>
      </c>
      <c r="L45" s="4">
        <v>131</v>
      </c>
      <c r="M45" s="4">
        <v>0.86609999999999998</v>
      </c>
      <c r="N45" s="4">
        <v>11.7303</v>
      </c>
      <c r="O45" s="4">
        <v>1.5063</v>
      </c>
      <c r="P45" s="4">
        <v>37.517400000000002</v>
      </c>
      <c r="Q45" s="4">
        <v>24.944199999999999</v>
      </c>
      <c r="R45" s="4">
        <v>62.5</v>
      </c>
      <c r="S45" s="4">
        <v>29.5671</v>
      </c>
      <c r="T45" s="4">
        <v>19.658300000000001</v>
      </c>
      <c r="U45" s="4">
        <v>49.2</v>
      </c>
      <c r="V45" s="4">
        <v>1834.5608999999999</v>
      </c>
      <c r="Y45" s="4">
        <v>113.812</v>
      </c>
      <c r="Z45" s="4">
        <v>0</v>
      </c>
      <c r="AA45" s="4">
        <v>0.2462</v>
      </c>
      <c r="AB45" s="4" t="s">
        <v>384</v>
      </c>
      <c r="AC45" s="4">
        <v>0</v>
      </c>
      <c r="AD45" s="4">
        <v>11.8</v>
      </c>
      <c r="AE45" s="4">
        <v>838</v>
      </c>
      <c r="AF45" s="4">
        <v>868</v>
      </c>
      <c r="AG45" s="4">
        <v>868</v>
      </c>
      <c r="AH45" s="4">
        <v>76</v>
      </c>
      <c r="AI45" s="4">
        <v>17.79</v>
      </c>
      <c r="AJ45" s="4">
        <v>0.41</v>
      </c>
      <c r="AK45" s="4">
        <v>984</v>
      </c>
      <c r="AL45" s="4">
        <v>-2</v>
      </c>
      <c r="AM45" s="4">
        <v>0</v>
      </c>
      <c r="AN45" s="4">
        <v>21</v>
      </c>
      <c r="AO45" s="4">
        <v>189.9</v>
      </c>
      <c r="AP45" s="4">
        <v>189.9</v>
      </c>
      <c r="AQ45" s="4">
        <v>2.2999999999999998</v>
      </c>
      <c r="AR45" s="4">
        <v>195</v>
      </c>
      <c r="AS45" s="4" t="s">
        <v>155</v>
      </c>
      <c r="AT45" s="4">
        <v>2</v>
      </c>
      <c r="AU45" s="5">
        <v>0.59856481481481483</v>
      </c>
      <c r="AV45" s="4">
        <v>47.159326999999998</v>
      </c>
      <c r="AW45" s="4">
        <v>-88.484174999999993</v>
      </c>
      <c r="AX45" s="4">
        <v>311.5</v>
      </c>
      <c r="AY45" s="4">
        <v>32</v>
      </c>
      <c r="AZ45" s="4">
        <v>12</v>
      </c>
      <c r="BA45" s="4">
        <v>10</v>
      </c>
      <c r="BB45" s="4" t="s">
        <v>432</v>
      </c>
      <c r="BC45" s="4">
        <v>1.3</v>
      </c>
      <c r="BD45" s="4">
        <v>1.0303</v>
      </c>
      <c r="BE45" s="4">
        <v>1.9302999999999999</v>
      </c>
      <c r="BF45" s="4">
        <v>14.063000000000001</v>
      </c>
      <c r="BG45" s="4">
        <v>13.58</v>
      </c>
      <c r="BH45" s="4">
        <v>0.97</v>
      </c>
      <c r="BI45" s="4">
        <v>15.458</v>
      </c>
      <c r="BJ45" s="4">
        <v>2650.7040000000002</v>
      </c>
      <c r="BK45" s="4">
        <v>216.64400000000001</v>
      </c>
      <c r="BL45" s="4">
        <v>0.88800000000000001</v>
      </c>
      <c r="BM45" s="4">
        <v>0.59</v>
      </c>
      <c r="BN45" s="4">
        <v>1.478</v>
      </c>
      <c r="BO45" s="4">
        <v>0.7</v>
      </c>
      <c r="BP45" s="4">
        <v>0.46500000000000002</v>
      </c>
      <c r="BQ45" s="4">
        <v>1.165</v>
      </c>
      <c r="BR45" s="4">
        <v>13.7082</v>
      </c>
      <c r="BU45" s="4">
        <v>5.1029999999999998</v>
      </c>
      <c r="BW45" s="4">
        <v>40.46</v>
      </c>
      <c r="BX45" s="4">
        <v>0.369168</v>
      </c>
      <c r="BY45" s="4">
        <v>-5</v>
      </c>
      <c r="BZ45" s="4">
        <v>0.55409600000000003</v>
      </c>
      <c r="CA45" s="4">
        <v>9.0215429999999994</v>
      </c>
      <c r="CB45" s="4">
        <v>11.192739</v>
      </c>
      <c r="CC45" s="4">
        <f t="shared" si="8"/>
        <v>2.3834916605999998</v>
      </c>
      <c r="CE45" s="4">
        <f t="shared" si="9"/>
        <v>17863.339766855184</v>
      </c>
      <c r="CF45" s="4">
        <f t="shared" si="10"/>
        <v>1459.9839817839238</v>
      </c>
      <c r="CG45" s="4">
        <f t="shared" si="11"/>
        <v>7.8510429034649993</v>
      </c>
      <c r="CH45" s="4">
        <f t="shared" si="12"/>
        <v>92.3808294671922</v>
      </c>
    </row>
    <row r="46" spans="1:86">
      <c r="A46" s="2">
        <v>42439</v>
      </c>
      <c r="B46" s="29">
        <v>0.39066989583333328</v>
      </c>
      <c r="C46" s="4">
        <v>13.606999999999999</v>
      </c>
      <c r="D46" s="4">
        <v>1.6067</v>
      </c>
      <c r="E46" s="4" t="s">
        <v>155</v>
      </c>
      <c r="F46" s="4">
        <v>16067.41366</v>
      </c>
      <c r="G46" s="4">
        <v>40.1</v>
      </c>
      <c r="H46" s="4">
        <v>28.8</v>
      </c>
      <c r="I46" s="4">
        <v>1899.3</v>
      </c>
      <c r="K46" s="4">
        <v>0.2</v>
      </c>
      <c r="L46" s="4">
        <v>131</v>
      </c>
      <c r="M46" s="4">
        <v>0.86670000000000003</v>
      </c>
      <c r="N46" s="4">
        <v>11.7941</v>
      </c>
      <c r="O46" s="4">
        <v>1.3926000000000001</v>
      </c>
      <c r="P46" s="4">
        <v>34.756300000000003</v>
      </c>
      <c r="Q46" s="4">
        <v>24.9621</v>
      </c>
      <c r="R46" s="4">
        <v>59.7</v>
      </c>
      <c r="S46" s="4">
        <v>27.391100000000002</v>
      </c>
      <c r="T46" s="4">
        <v>19.6724</v>
      </c>
      <c r="U46" s="4">
        <v>47.1</v>
      </c>
      <c r="V46" s="4">
        <v>1899.2645</v>
      </c>
      <c r="Y46" s="4">
        <v>113.964</v>
      </c>
      <c r="Z46" s="4">
        <v>0</v>
      </c>
      <c r="AA46" s="4">
        <v>0.17330000000000001</v>
      </c>
      <c r="AB46" s="4" t="s">
        <v>384</v>
      </c>
      <c r="AC46" s="4">
        <v>0</v>
      </c>
      <c r="AD46" s="4">
        <v>11.7</v>
      </c>
      <c r="AE46" s="4">
        <v>839</v>
      </c>
      <c r="AF46" s="4">
        <v>867</v>
      </c>
      <c r="AG46" s="4">
        <v>869</v>
      </c>
      <c r="AH46" s="4">
        <v>76</v>
      </c>
      <c r="AI46" s="4">
        <v>17.79</v>
      </c>
      <c r="AJ46" s="4">
        <v>0.41</v>
      </c>
      <c r="AK46" s="4">
        <v>984</v>
      </c>
      <c r="AL46" s="4">
        <v>-2</v>
      </c>
      <c r="AM46" s="4">
        <v>0</v>
      </c>
      <c r="AN46" s="4">
        <v>21</v>
      </c>
      <c r="AO46" s="4">
        <v>190</v>
      </c>
      <c r="AP46" s="4">
        <v>189.1</v>
      </c>
      <c r="AQ46" s="4">
        <v>2.2999999999999998</v>
      </c>
      <c r="AR46" s="4">
        <v>195</v>
      </c>
      <c r="AS46" s="4" t="s">
        <v>155</v>
      </c>
      <c r="AT46" s="4">
        <v>2</v>
      </c>
      <c r="AU46" s="5">
        <v>0.59857638888888887</v>
      </c>
      <c r="AV46" s="4">
        <v>47.159457000000003</v>
      </c>
      <c r="AW46" s="4">
        <v>-88.484187000000006</v>
      </c>
      <c r="AX46" s="4">
        <v>311.8</v>
      </c>
      <c r="AY46" s="4">
        <v>32.200000000000003</v>
      </c>
      <c r="AZ46" s="4">
        <v>12</v>
      </c>
      <c r="BA46" s="4">
        <v>11</v>
      </c>
      <c r="BB46" s="4" t="s">
        <v>435</v>
      </c>
      <c r="BC46" s="4">
        <v>1.3302700000000001</v>
      </c>
      <c r="BD46" s="4">
        <v>1.160539</v>
      </c>
      <c r="BE46" s="4">
        <v>2.0302699999999998</v>
      </c>
      <c r="BF46" s="4">
        <v>14.063000000000001</v>
      </c>
      <c r="BG46" s="4">
        <v>13.65</v>
      </c>
      <c r="BH46" s="4">
        <v>0.97</v>
      </c>
      <c r="BI46" s="4">
        <v>15.375</v>
      </c>
      <c r="BJ46" s="4">
        <v>2673.8029999999999</v>
      </c>
      <c r="BK46" s="4">
        <v>200.94399999999999</v>
      </c>
      <c r="BL46" s="4">
        <v>0.82499999999999996</v>
      </c>
      <c r="BM46" s="4">
        <v>0.59299999999999997</v>
      </c>
      <c r="BN46" s="4">
        <v>1.4179999999999999</v>
      </c>
      <c r="BO46" s="4">
        <v>0.65</v>
      </c>
      <c r="BP46" s="4">
        <v>0.46700000000000003</v>
      </c>
      <c r="BQ46" s="4">
        <v>1.117</v>
      </c>
      <c r="BR46" s="4">
        <v>14.2379</v>
      </c>
      <c r="BU46" s="4">
        <v>5.1260000000000003</v>
      </c>
      <c r="BW46" s="4">
        <v>28.574999999999999</v>
      </c>
      <c r="BX46" s="4">
        <v>0.33435999999999999</v>
      </c>
      <c r="BY46" s="4">
        <v>-5</v>
      </c>
      <c r="BZ46" s="4">
        <v>0.55309600000000003</v>
      </c>
      <c r="CA46" s="4">
        <v>8.1709219999999991</v>
      </c>
      <c r="CB46" s="4">
        <v>11.172539</v>
      </c>
      <c r="CC46" s="4">
        <f t="shared" si="8"/>
        <v>2.1587575923999998</v>
      </c>
      <c r="CE46" s="4">
        <f t="shared" si="9"/>
        <v>16320.0345100054</v>
      </c>
      <c r="CF46" s="4">
        <f t="shared" si="10"/>
        <v>1226.497619524896</v>
      </c>
      <c r="CG46" s="4">
        <f t="shared" si="11"/>
        <v>6.817809145877999</v>
      </c>
      <c r="CH46" s="4">
        <f t="shared" si="12"/>
        <v>86.903567446818585</v>
      </c>
    </row>
    <row r="47" spans="1:86">
      <c r="A47" s="2">
        <v>42439</v>
      </c>
      <c r="B47" s="29">
        <v>0.39068146990740743</v>
      </c>
      <c r="C47" s="4">
        <v>13.839</v>
      </c>
      <c r="D47" s="4">
        <v>1.1209</v>
      </c>
      <c r="E47" s="4" t="s">
        <v>155</v>
      </c>
      <c r="F47" s="4">
        <v>11208.69787</v>
      </c>
      <c r="G47" s="4">
        <v>40.799999999999997</v>
      </c>
      <c r="H47" s="4">
        <v>28.8</v>
      </c>
      <c r="I47" s="4">
        <v>1913.6</v>
      </c>
      <c r="K47" s="4">
        <v>0.2</v>
      </c>
      <c r="L47" s="4">
        <v>133</v>
      </c>
      <c r="M47" s="4">
        <v>0.86939999999999995</v>
      </c>
      <c r="N47" s="4">
        <v>12.031700000000001</v>
      </c>
      <c r="O47" s="4">
        <v>0.97450000000000003</v>
      </c>
      <c r="P47" s="4">
        <v>35.439100000000003</v>
      </c>
      <c r="Q47" s="4">
        <v>25.038399999999999</v>
      </c>
      <c r="R47" s="4">
        <v>60.5</v>
      </c>
      <c r="S47" s="4">
        <v>27.929200000000002</v>
      </c>
      <c r="T47" s="4">
        <v>19.732500000000002</v>
      </c>
      <c r="U47" s="4">
        <v>47.7</v>
      </c>
      <c r="V47" s="4">
        <v>1913.5809999999999</v>
      </c>
      <c r="Y47" s="4">
        <v>115.41200000000001</v>
      </c>
      <c r="Z47" s="4">
        <v>0</v>
      </c>
      <c r="AA47" s="4">
        <v>0.1739</v>
      </c>
      <c r="AB47" s="4" t="s">
        <v>384</v>
      </c>
      <c r="AC47" s="4">
        <v>0</v>
      </c>
      <c r="AD47" s="4">
        <v>11.8</v>
      </c>
      <c r="AE47" s="4">
        <v>838</v>
      </c>
      <c r="AF47" s="4">
        <v>867</v>
      </c>
      <c r="AG47" s="4">
        <v>868</v>
      </c>
      <c r="AH47" s="4">
        <v>76</v>
      </c>
      <c r="AI47" s="4">
        <v>17.79</v>
      </c>
      <c r="AJ47" s="4">
        <v>0.41</v>
      </c>
      <c r="AK47" s="4">
        <v>984</v>
      </c>
      <c r="AL47" s="4">
        <v>-2</v>
      </c>
      <c r="AM47" s="4">
        <v>0</v>
      </c>
      <c r="AN47" s="4">
        <v>21</v>
      </c>
      <c r="AO47" s="4">
        <v>190.9</v>
      </c>
      <c r="AP47" s="4">
        <v>189.9</v>
      </c>
      <c r="AQ47" s="4">
        <v>2.8</v>
      </c>
      <c r="AR47" s="4">
        <v>195</v>
      </c>
      <c r="AS47" s="4" t="s">
        <v>155</v>
      </c>
      <c r="AT47" s="4">
        <v>2</v>
      </c>
      <c r="AU47" s="5">
        <v>0.59858796296296302</v>
      </c>
      <c r="AV47" s="4">
        <v>47.159585</v>
      </c>
      <c r="AW47" s="4">
        <v>-88.484194000000002</v>
      </c>
      <c r="AX47" s="4">
        <v>312.10000000000002</v>
      </c>
      <c r="AY47" s="4">
        <v>32</v>
      </c>
      <c r="AZ47" s="4">
        <v>12</v>
      </c>
      <c r="BA47" s="4">
        <v>10</v>
      </c>
      <c r="BB47" s="4" t="s">
        <v>436</v>
      </c>
      <c r="BC47" s="4">
        <v>1.4604600000000001</v>
      </c>
      <c r="BD47" s="4">
        <v>1.209309</v>
      </c>
      <c r="BE47" s="4">
        <v>2.1302300000000001</v>
      </c>
      <c r="BF47" s="4">
        <v>14.063000000000001</v>
      </c>
      <c r="BG47" s="4">
        <v>13.92</v>
      </c>
      <c r="BH47" s="4">
        <v>0.99</v>
      </c>
      <c r="BI47" s="4">
        <v>15.023</v>
      </c>
      <c r="BJ47" s="4">
        <v>2764.8180000000002</v>
      </c>
      <c r="BK47" s="4">
        <v>142.523</v>
      </c>
      <c r="BL47" s="4">
        <v>0.85299999999999998</v>
      </c>
      <c r="BM47" s="4">
        <v>0.60299999999999998</v>
      </c>
      <c r="BN47" s="4">
        <v>1.4550000000000001</v>
      </c>
      <c r="BO47" s="4">
        <v>0.67200000000000004</v>
      </c>
      <c r="BP47" s="4">
        <v>0.47499999999999998</v>
      </c>
      <c r="BQ47" s="4">
        <v>1.147</v>
      </c>
      <c r="BR47" s="4">
        <v>14.5406</v>
      </c>
      <c r="BU47" s="4">
        <v>5.2619999999999996</v>
      </c>
      <c r="BW47" s="4">
        <v>29.052</v>
      </c>
      <c r="BX47" s="4">
        <v>0.35811999999999999</v>
      </c>
      <c r="BY47" s="4">
        <v>-5</v>
      </c>
      <c r="BZ47" s="4">
        <v>0.55480799999999997</v>
      </c>
      <c r="CA47" s="4">
        <v>8.751557</v>
      </c>
      <c r="CB47" s="4">
        <v>11.207122</v>
      </c>
      <c r="CC47" s="4">
        <f t="shared" si="8"/>
        <v>2.3121613594000001</v>
      </c>
      <c r="CE47" s="4">
        <f t="shared" si="9"/>
        <v>18074.757354254623</v>
      </c>
      <c r="CF47" s="4">
        <f t="shared" si="10"/>
        <v>931.73172425831694</v>
      </c>
      <c r="CG47" s="4">
        <f t="shared" si="11"/>
        <v>7.4984128016130001</v>
      </c>
      <c r="CH47" s="4">
        <f t="shared" si="12"/>
        <v>95.05790861650739</v>
      </c>
    </row>
    <row r="48" spans="1:86">
      <c r="A48" s="2">
        <v>42439</v>
      </c>
      <c r="B48" s="29">
        <v>0.39069304398148147</v>
      </c>
      <c r="C48" s="4">
        <v>14.170999999999999</v>
      </c>
      <c r="D48" s="4">
        <v>0.56299999999999994</v>
      </c>
      <c r="E48" s="4" t="s">
        <v>155</v>
      </c>
      <c r="F48" s="4">
        <v>5629.6389589999999</v>
      </c>
      <c r="G48" s="4">
        <v>76.7</v>
      </c>
      <c r="H48" s="4">
        <v>28.8</v>
      </c>
      <c r="I48" s="4">
        <v>1835</v>
      </c>
      <c r="K48" s="4">
        <v>0.2</v>
      </c>
      <c r="L48" s="4">
        <v>128</v>
      </c>
      <c r="M48" s="4">
        <v>0.87180000000000002</v>
      </c>
      <c r="N48" s="4">
        <v>12.3546</v>
      </c>
      <c r="O48" s="4">
        <v>0.49080000000000001</v>
      </c>
      <c r="P48" s="4">
        <v>66.843400000000003</v>
      </c>
      <c r="Q48" s="4">
        <v>25.069299999999998</v>
      </c>
      <c r="R48" s="4">
        <v>91.9</v>
      </c>
      <c r="S48" s="4">
        <v>52.678600000000003</v>
      </c>
      <c r="T48" s="4">
        <v>19.756799999999998</v>
      </c>
      <c r="U48" s="4">
        <v>72.400000000000006</v>
      </c>
      <c r="V48" s="4">
        <v>1835.001</v>
      </c>
      <c r="Y48" s="4">
        <v>111.315</v>
      </c>
      <c r="Z48" s="4">
        <v>0</v>
      </c>
      <c r="AA48" s="4">
        <v>0.1744</v>
      </c>
      <c r="AB48" s="4" t="s">
        <v>384</v>
      </c>
      <c r="AC48" s="4">
        <v>0</v>
      </c>
      <c r="AD48" s="4">
        <v>11.8</v>
      </c>
      <c r="AE48" s="4">
        <v>839</v>
      </c>
      <c r="AF48" s="4">
        <v>867</v>
      </c>
      <c r="AG48" s="4">
        <v>868</v>
      </c>
      <c r="AH48" s="4">
        <v>76</v>
      </c>
      <c r="AI48" s="4">
        <v>17.79</v>
      </c>
      <c r="AJ48" s="4">
        <v>0.41</v>
      </c>
      <c r="AK48" s="4">
        <v>984</v>
      </c>
      <c r="AL48" s="4">
        <v>-2</v>
      </c>
      <c r="AM48" s="4">
        <v>0</v>
      </c>
      <c r="AN48" s="4">
        <v>21</v>
      </c>
      <c r="AO48" s="4">
        <v>190.1</v>
      </c>
      <c r="AP48" s="4">
        <v>189.1</v>
      </c>
      <c r="AQ48" s="4">
        <v>2.7</v>
      </c>
      <c r="AR48" s="4">
        <v>195</v>
      </c>
      <c r="AS48" s="4" t="s">
        <v>155</v>
      </c>
      <c r="AT48" s="4">
        <v>2</v>
      </c>
      <c r="AU48" s="5">
        <v>0.59859953703703705</v>
      </c>
      <c r="AV48" s="4">
        <v>47.159711999999999</v>
      </c>
      <c r="AW48" s="4">
        <v>-88.484199000000004</v>
      </c>
      <c r="AX48" s="4">
        <v>312.3</v>
      </c>
      <c r="AY48" s="4">
        <v>32.1</v>
      </c>
      <c r="AZ48" s="4">
        <v>12</v>
      </c>
      <c r="BA48" s="4">
        <v>10</v>
      </c>
      <c r="BB48" s="4" t="s">
        <v>436</v>
      </c>
      <c r="BC48" s="4">
        <v>1.6</v>
      </c>
      <c r="BD48" s="4">
        <v>1</v>
      </c>
      <c r="BE48" s="4">
        <v>2.2000000000000002</v>
      </c>
      <c r="BF48" s="4">
        <v>14.063000000000001</v>
      </c>
      <c r="BG48" s="4">
        <v>14.2</v>
      </c>
      <c r="BH48" s="4">
        <v>1.01</v>
      </c>
      <c r="BI48" s="4">
        <v>14.704000000000001</v>
      </c>
      <c r="BJ48" s="4">
        <v>2875.8969999999999</v>
      </c>
      <c r="BK48" s="4">
        <v>72.715000000000003</v>
      </c>
      <c r="BL48" s="4">
        <v>1.629</v>
      </c>
      <c r="BM48" s="4">
        <v>0.61099999999999999</v>
      </c>
      <c r="BN48" s="4">
        <v>2.2410000000000001</v>
      </c>
      <c r="BO48" s="4">
        <v>1.284</v>
      </c>
      <c r="BP48" s="4">
        <v>0.48199999999999998</v>
      </c>
      <c r="BQ48" s="4">
        <v>1.766</v>
      </c>
      <c r="BR48" s="4">
        <v>14.124700000000001</v>
      </c>
      <c r="BU48" s="4">
        <v>5.141</v>
      </c>
      <c r="BW48" s="4">
        <v>29.512</v>
      </c>
      <c r="BX48" s="4">
        <v>0.39535199999999998</v>
      </c>
      <c r="BY48" s="4">
        <v>-5</v>
      </c>
      <c r="BZ48" s="4">
        <v>0.55319200000000002</v>
      </c>
      <c r="CA48" s="4">
        <v>9.6614149999999999</v>
      </c>
      <c r="CB48" s="4">
        <v>11.174478000000001</v>
      </c>
      <c r="CC48" s="4">
        <f t="shared" si="8"/>
        <v>2.5525458429999999</v>
      </c>
      <c r="CE48" s="4">
        <f t="shared" si="9"/>
        <v>20755.570107448486</v>
      </c>
      <c r="CF48" s="4">
        <f t="shared" si="10"/>
        <v>524.78975441857494</v>
      </c>
      <c r="CG48" s="4">
        <f t="shared" si="11"/>
        <v>12.74535799083</v>
      </c>
      <c r="CH48" s="4">
        <f t="shared" si="12"/>
        <v>101.93904757252351</v>
      </c>
    </row>
    <row r="49" spans="1:86">
      <c r="A49" s="2">
        <v>42439</v>
      </c>
      <c r="B49" s="29">
        <v>0.39070461805555556</v>
      </c>
      <c r="C49" s="4">
        <v>14.192</v>
      </c>
      <c r="D49" s="4">
        <v>0.42730000000000001</v>
      </c>
      <c r="E49" s="4" t="s">
        <v>155</v>
      </c>
      <c r="F49" s="4">
        <v>4273.2853510000004</v>
      </c>
      <c r="G49" s="4">
        <v>237.7</v>
      </c>
      <c r="H49" s="4">
        <v>25.9</v>
      </c>
      <c r="I49" s="4">
        <v>1572.1</v>
      </c>
      <c r="K49" s="4">
        <v>0.2</v>
      </c>
      <c r="L49" s="4">
        <v>122</v>
      </c>
      <c r="M49" s="4">
        <v>0.873</v>
      </c>
      <c r="N49" s="4">
        <v>12.3894</v>
      </c>
      <c r="O49" s="4">
        <v>0.37309999999999999</v>
      </c>
      <c r="P49" s="4">
        <v>207.48419999999999</v>
      </c>
      <c r="Q49" s="4">
        <v>22.6111</v>
      </c>
      <c r="R49" s="4">
        <v>230.1</v>
      </c>
      <c r="S49" s="4">
        <v>163.52610000000001</v>
      </c>
      <c r="T49" s="4">
        <v>17.820599999999999</v>
      </c>
      <c r="U49" s="4">
        <v>181.3</v>
      </c>
      <c r="V49" s="4">
        <v>1572.0972999999999</v>
      </c>
      <c r="Y49" s="4">
        <v>106.812</v>
      </c>
      <c r="Z49" s="4">
        <v>0</v>
      </c>
      <c r="AA49" s="4">
        <v>0.17460000000000001</v>
      </c>
      <c r="AB49" s="4" t="s">
        <v>384</v>
      </c>
      <c r="AC49" s="4">
        <v>0</v>
      </c>
      <c r="AD49" s="4">
        <v>11.8</v>
      </c>
      <c r="AE49" s="4">
        <v>839</v>
      </c>
      <c r="AF49" s="4">
        <v>867</v>
      </c>
      <c r="AG49" s="4">
        <v>868</v>
      </c>
      <c r="AH49" s="4">
        <v>76</v>
      </c>
      <c r="AI49" s="4">
        <v>17.809999999999999</v>
      </c>
      <c r="AJ49" s="4">
        <v>0.41</v>
      </c>
      <c r="AK49" s="4">
        <v>983</v>
      </c>
      <c r="AL49" s="4">
        <v>-2</v>
      </c>
      <c r="AM49" s="4">
        <v>0</v>
      </c>
      <c r="AN49" s="4">
        <v>21</v>
      </c>
      <c r="AO49" s="4">
        <v>190</v>
      </c>
      <c r="AP49" s="4">
        <v>189</v>
      </c>
      <c r="AQ49" s="4">
        <v>2.4</v>
      </c>
      <c r="AR49" s="4">
        <v>195</v>
      </c>
      <c r="AS49" s="4" t="s">
        <v>155</v>
      </c>
      <c r="AT49" s="4">
        <v>2</v>
      </c>
      <c r="AU49" s="5">
        <v>0.59861111111111109</v>
      </c>
      <c r="AV49" s="4">
        <v>47.159841999999998</v>
      </c>
      <c r="AW49" s="4">
        <v>-88.484204000000005</v>
      </c>
      <c r="AX49" s="4">
        <v>312.39999999999998</v>
      </c>
      <c r="AY49" s="4">
        <v>32.4</v>
      </c>
      <c r="AZ49" s="4">
        <v>12</v>
      </c>
      <c r="BA49" s="4">
        <v>10</v>
      </c>
      <c r="BB49" s="4" t="s">
        <v>436</v>
      </c>
      <c r="BC49" s="4">
        <v>1.6</v>
      </c>
      <c r="BD49" s="4">
        <v>1.0303</v>
      </c>
      <c r="BE49" s="4">
        <v>2.2303000000000002</v>
      </c>
      <c r="BF49" s="4">
        <v>14.063000000000001</v>
      </c>
      <c r="BG49" s="4">
        <v>14.35</v>
      </c>
      <c r="BH49" s="4">
        <v>1.02</v>
      </c>
      <c r="BI49" s="4">
        <v>14.548</v>
      </c>
      <c r="BJ49" s="4">
        <v>2908.462</v>
      </c>
      <c r="BK49" s="4">
        <v>55.738999999999997</v>
      </c>
      <c r="BL49" s="4">
        <v>5.101</v>
      </c>
      <c r="BM49" s="4">
        <v>0.55600000000000005</v>
      </c>
      <c r="BN49" s="4">
        <v>5.657</v>
      </c>
      <c r="BO49" s="4">
        <v>4.0199999999999996</v>
      </c>
      <c r="BP49" s="4">
        <v>0.438</v>
      </c>
      <c r="BQ49" s="4">
        <v>4.4580000000000002</v>
      </c>
      <c r="BR49" s="4">
        <v>12.2036</v>
      </c>
      <c r="BU49" s="4">
        <v>4.9749999999999996</v>
      </c>
      <c r="BW49" s="4">
        <v>29.802</v>
      </c>
      <c r="BX49" s="4">
        <v>0.37097599999999997</v>
      </c>
      <c r="BY49" s="4">
        <v>-5</v>
      </c>
      <c r="BZ49" s="4">
        <v>0.55300000000000005</v>
      </c>
      <c r="CA49" s="4">
        <v>9.0657259999999997</v>
      </c>
      <c r="CB49" s="4">
        <v>11.1706</v>
      </c>
      <c r="CC49" s="4">
        <f t="shared" si="8"/>
        <v>2.3951648091999997</v>
      </c>
      <c r="CE49" s="4">
        <f t="shared" si="9"/>
        <v>19696.387721338764</v>
      </c>
      <c r="CF49" s="4">
        <f t="shared" si="10"/>
        <v>377.469932630958</v>
      </c>
      <c r="CG49" s="4">
        <f t="shared" si="11"/>
        <v>30.190009861476</v>
      </c>
      <c r="CH49" s="4">
        <f t="shared" si="12"/>
        <v>82.643966878759187</v>
      </c>
    </row>
    <row r="50" spans="1:86">
      <c r="A50" s="2">
        <v>42439</v>
      </c>
      <c r="B50" s="29">
        <v>0.3907161921296296</v>
      </c>
      <c r="C50" s="4">
        <v>14.071999999999999</v>
      </c>
      <c r="D50" s="4">
        <v>0.92349999999999999</v>
      </c>
      <c r="E50" s="4" t="s">
        <v>155</v>
      </c>
      <c r="F50" s="4">
        <v>9235.1820489999991</v>
      </c>
      <c r="G50" s="4">
        <v>209.8</v>
      </c>
      <c r="H50" s="4">
        <v>21.9</v>
      </c>
      <c r="I50" s="4">
        <v>1487.4</v>
      </c>
      <c r="K50" s="4">
        <v>0.2</v>
      </c>
      <c r="L50" s="4">
        <v>122</v>
      </c>
      <c r="M50" s="4">
        <v>0.86970000000000003</v>
      </c>
      <c r="N50" s="4">
        <v>12.2377</v>
      </c>
      <c r="O50" s="4">
        <v>0.80320000000000003</v>
      </c>
      <c r="P50" s="4">
        <v>182.42949999999999</v>
      </c>
      <c r="Q50" s="4">
        <v>19.0456</v>
      </c>
      <c r="R50" s="4">
        <v>201.5</v>
      </c>
      <c r="S50" s="4">
        <v>143.78049999999999</v>
      </c>
      <c r="T50" s="4">
        <v>15.0107</v>
      </c>
      <c r="U50" s="4">
        <v>158.80000000000001</v>
      </c>
      <c r="V50" s="4">
        <v>1487.357</v>
      </c>
      <c r="Y50" s="4">
        <v>106.012</v>
      </c>
      <c r="Z50" s="4">
        <v>0</v>
      </c>
      <c r="AA50" s="4">
        <v>0.1739</v>
      </c>
      <c r="AB50" s="4" t="s">
        <v>384</v>
      </c>
      <c r="AC50" s="4">
        <v>0</v>
      </c>
      <c r="AD50" s="4">
        <v>11.8</v>
      </c>
      <c r="AE50" s="4">
        <v>839</v>
      </c>
      <c r="AF50" s="4">
        <v>867</v>
      </c>
      <c r="AG50" s="4">
        <v>867</v>
      </c>
      <c r="AH50" s="4">
        <v>76</v>
      </c>
      <c r="AI50" s="4">
        <v>17.809999999999999</v>
      </c>
      <c r="AJ50" s="4">
        <v>0.41</v>
      </c>
      <c r="AK50" s="4">
        <v>983</v>
      </c>
      <c r="AL50" s="4">
        <v>-2</v>
      </c>
      <c r="AM50" s="4">
        <v>0</v>
      </c>
      <c r="AN50" s="4">
        <v>21</v>
      </c>
      <c r="AO50" s="4">
        <v>190</v>
      </c>
      <c r="AP50" s="4">
        <v>189.9</v>
      </c>
      <c r="AQ50" s="4">
        <v>2.5</v>
      </c>
      <c r="AR50" s="4">
        <v>195</v>
      </c>
      <c r="AS50" s="4" t="s">
        <v>155</v>
      </c>
      <c r="AT50" s="4">
        <v>2</v>
      </c>
      <c r="AU50" s="5">
        <v>0.59862268518518513</v>
      </c>
      <c r="AV50" s="4">
        <v>47.159975000000003</v>
      </c>
      <c r="AW50" s="4">
        <v>-88.484206</v>
      </c>
      <c r="AX50" s="4">
        <v>312.5</v>
      </c>
      <c r="AY50" s="4">
        <v>32.799999999999997</v>
      </c>
      <c r="AZ50" s="4">
        <v>12</v>
      </c>
      <c r="BA50" s="4">
        <v>10</v>
      </c>
      <c r="BB50" s="4" t="s">
        <v>436</v>
      </c>
      <c r="BC50" s="4">
        <v>1.6303000000000001</v>
      </c>
      <c r="BD50" s="4">
        <v>1.0697000000000001</v>
      </c>
      <c r="BE50" s="4">
        <v>2.2696999999999998</v>
      </c>
      <c r="BF50" s="4">
        <v>14.063000000000001</v>
      </c>
      <c r="BG50" s="4">
        <v>13.96</v>
      </c>
      <c r="BH50" s="4">
        <v>0.99</v>
      </c>
      <c r="BI50" s="4">
        <v>14.987</v>
      </c>
      <c r="BJ50" s="4">
        <v>2813.8620000000001</v>
      </c>
      <c r="BK50" s="4">
        <v>117.53700000000001</v>
      </c>
      <c r="BL50" s="4">
        <v>4.3929999999999998</v>
      </c>
      <c r="BM50" s="4">
        <v>0.45900000000000002</v>
      </c>
      <c r="BN50" s="4">
        <v>4.851</v>
      </c>
      <c r="BO50" s="4">
        <v>3.4620000000000002</v>
      </c>
      <c r="BP50" s="4">
        <v>0.36099999999999999</v>
      </c>
      <c r="BQ50" s="4">
        <v>3.8239999999999998</v>
      </c>
      <c r="BR50" s="4">
        <v>11.3087</v>
      </c>
      <c r="BU50" s="4">
        <v>4.8360000000000003</v>
      </c>
      <c r="BW50" s="4">
        <v>29.079000000000001</v>
      </c>
      <c r="BX50" s="4">
        <v>0.41139199999999998</v>
      </c>
      <c r="BY50" s="4">
        <v>-5</v>
      </c>
      <c r="BZ50" s="4">
        <v>0.55209600000000003</v>
      </c>
      <c r="CA50" s="4">
        <v>10.053392000000001</v>
      </c>
      <c r="CB50" s="4">
        <v>11.152339</v>
      </c>
      <c r="CC50" s="4">
        <f t="shared" si="8"/>
        <v>2.6561061663999999</v>
      </c>
      <c r="CE50" s="4">
        <f t="shared" si="9"/>
        <v>21131.776716768287</v>
      </c>
      <c r="CF50" s="4">
        <f t="shared" si="10"/>
        <v>882.68921502148817</v>
      </c>
      <c r="CG50" s="4">
        <f t="shared" si="11"/>
        <v>28.717795742975998</v>
      </c>
      <c r="CH50" s="4">
        <f t="shared" si="12"/>
        <v>84.92702320046881</v>
      </c>
    </row>
    <row r="51" spans="1:86">
      <c r="A51" s="2">
        <v>42439</v>
      </c>
      <c r="B51" s="29">
        <v>0.3907277662037037</v>
      </c>
      <c r="C51" s="4">
        <v>13.972</v>
      </c>
      <c r="D51" s="4">
        <v>1.1187</v>
      </c>
      <c r="E51" s="4" t="s">
        <v>155</v>
      </c>
      <c r="F51" s="4">
        <v>11186.604079999999</v>
      </c>
      <c r="G51" s="4">
        <v>90.2</v>
      </c>
      <c r="H51" s="4">
        <v>22</v>
      </c>
      <c r="I51" s="4">
        <v>1475.3</v>
      </c>
      <c r="K51" s="4">
        <v>0.2</v>
      </c>
      <c r="L51" s="4">
        <v>122</v>
      </c>
      <c r="M51" s="4">
        <v>0.86870000000000003</v>
      </c>
      <c r="N51" s="4">
        <v>12.1378</v>
      </c>
      <c r="O51" s="4">
        <v>0.9718</v>
      </c>
      <c r="P51" s="4">
        <v>78.366399999999999</v>
      </c>
      <c r="Q51" s="4">
        <v>19.101900000000001</v>
      </c>
      <c r="R51" s="4">
        <v>97.5</v>
      </c>
      <c r="S51" s="4">
        <v>61.7639</v>
      </c>
      <c r="T51" s="4">
        <v>15.055</v>
      </c>
      <c r="U51" s="4">
        <v>76.8</v>
      </c>
      <c r="V51" s="4">
        <v>1475.3181999999999</v>
      </c>
      <c r="Y51" s="4">
        <v>105.923</v>
      </c>
      <c r="Z51" s="4">
        <v>0</v>
      </c>
      <c r="AA51" s="4">
        <v>0.17369999999999999</v>
      </c>
      <c r="AB51" s="4" t="s">
        <v>384</v>
      </c>
      <c r="AC51" s="4">
        <v>0</v>
      </c>
      <c r="AD51" s="4">
        <v>11.8</v>
      </c>
      <c r="AE51" s="4">
        <v>839</v>
      </c>
      <c r="AF51" s="4">
        <v>868</v>
      </c>
      <c r="AG51" s="4">
        <v>868</v>
      </c>
      <c r="AH51" s="4">
        <v>76</v>
      </c>
      <c r="AI51" s="4">
        <v>17.809999999999999</v>
      </c>
      <c r="AJ51" s="4">
        <v>0.41</v>
      </c>
      <c r="AK51" s="4">
        <v>983</v>
      </c>
      <c r="AL51" s="4">
        <v>-2</v>
      </c>
      <c r="AM51" s="4">
        <v>0</v>
      </c>
      <c r="AN51" s="4">
        <v>21</v>
      </c>
      <c r="AO51" s="4">
        <v>190</v>
      </c>
      <c r="AP51" s="4">
        <v>190</v>
      </c>
      <c r="AQ51" s="4">
        <v>2.4</v>
      </c>
      <c r="AR51" s="4">
        <v>195</v>
      </c>
      <c r="AS51" s="4" t="s">
        <v>155</v>
      </c>
      <c r="AT51" s="4">
        <v>2</v>
      </c>
      <c r="AU51" s="5">
        <v>0.59863425925925928</v>
      </c>
      <c r="AV51" s="4">
        <v>47.160111999999998</v>
      </c>
      <c r="AW51" s="4">
        <v>-88.484202999999994</v>
      </c>
      <c r="AX51" s="4">
        <v>312.5</v>
      </c>
      <c r="AY51" s="4">
        <v>33.5</v>
      </c>
      <c r="AZ51" s="4">
        <v>12</v>
      </c>
      <c r="BA51" s="4">
        <v>10</v>
      </c>
      <c r="BB51" s="4" t="s">
        <v>436</v>
      </c>
      <c r="BC51" s="4">
        <v>1.5485</v>
      </c>
      <c r="BD51" s="4">
        <v>1.0303</v>
      </c>
      <c r="BE51" s="4">
        <v>2.1697000000000002</v>
      </c>
      <c r="BF51" s="4">
        <v>14.063000000000001</v>
      </c>
      <c r="BG51" s="4">
        <v>13.86</v>
      </c>
      <c r="BH51" s="4">
        <v>0.99</v>
      </c>
      <c r="BI51" s="4">
        <v>15.115</v>
      </c>
      <c r="BJ51" s="4">
        <v>2776.627</v>
      </c>
      <c r="BK51" s="4">
        <v>141.488</v>
      </c>
      <c r="BL51" s="4">
        <v>1.877</v>
      </c>
      <c r="BM51" s="4">
        <v>0.45800000000000002</v>
      </c>
      <c r="BN51" s="4">
        <v>2.335</v>
      </c>
      <c r="BO51" s="4">
        <v>1.48</v>
      </c>
      <c r="BP51" s="4">
        <v>0.36099999999999999</v>
      </c>
      <c r="BQ51" s="4">
        <v>1.84</v>
      </c>
      <c r="BR51" s="4">
        <v>11.1599</v>
      </c>
      <c r="BU51" s="4">
        <v>4.8070000000000004</v>
      </c>
      <c r="BW51" s="4">
        <v>28.898</v>
      </c>
      <c r="BX51" s="4">
        <v>0.35724</v>
      </c>
      <c r="BY51" s="4">
        <v>-5</v>
      </c>
      <c r="BZ51" s="4">
        <v>0.549288</v>
      </c>
      <c r="CA51" s="4">
        <v>8.7300520000000006</v>
      </c>
      <c r="CB51" s="4">
        <v>11.095618</v>
      </c>
      <c r="CC51" s="4">
        <f t="shared" si="8"/>
        <v>2.3064797384000002</v>
      </c>
      <c r="CE51" s="4">
        <f t="shared" si="9"/>
        <v>18107.35327666919</v>
      </c>
      <c r="CF51" s="4">
        <f t="shared" si="10"/>
        <v>922.69260523987202</v>
      </c>
      <c r="CG51" s="4">
        <f t="shared" si="11"/>
        <v>11.999281872960003</v>
      </c>
      <c r="CH51" s="4">
        <f t="shared" si="12"/>
        <v>72.77760096415561</v>
      </c>
    </row>
    <row r="52" spans="1:86">
      <c r="A52" s="2">
        <v>42439</v>
      </c>
      <c r="B52" s="29">
        <v>0.39073934027777774</v>
      </c>
      <c r="C52" s="4">
        <v>13.901999999999999</v>
      </c>
      <c r="D52" s="4">
        <v>1.3134999999999999</v>
      </c>
      <c r="E52" s="4" t="s">
        <v>155</v>
      </c>
      <c r="F52" s="4">
        <v>13134.817520000001</v>
      </c>
      <c r="G52" s="4">
        <v>44.6</v>
      </c>
      <c r="H52" s="4">
        <v>22.7</v>
      </c>
      <c r="I52" s="4">
        <v>1542.9</v>
      </c>
      <c r="K52" s="4">
        <v>0.2</v>
      </c>
      <c r="L52" s="4">
        <v>125</v>
      </c>
      <c r="M52" s="4">
        <v>0.86750000000000005</v>
      </c>
      <c r="N52" s="4">
        <v>12.059900000000001</v>
      </c>
      <c r="O52" s="4">
        <v>1.1395</v>
      </c>
      <c r="P52" s="4">
        <v>38.725499999999997</v>
      </c>
      <c r="Q52" s="4">
        <v>19.6526</v>
      </c>
      <c r="R52" s="4">
        <v>58.4</v>
      </c>
      <c r="S52" s="4">
        <v>30.5212</v>
      </c>
      <c r="T52" s="4">
        <v>15.489100000000001</v>
      </c>
      <c r="U52" s="4">
        <v>46</v>
      </c>
      <c r="V52" s="4">
        <v>1542.8976</v>
      </c>
      <c r="Y52" s="4">
        <v>108.407</v>
      </c>
      <c r="Z52" s="4">
        <v>0</v>
      </c>
      <c r="AA52" s="4">
        <v>0.17349999999999999</v>
      </c>
      <c r="AB52" s="4" t="s">
        <v>384</v>
      </c>
      <c r="AC52" s="4">
        <v>0</v>
      </c>
      <c r="AD52" s="4">
        <v>11.9</v>
      </c>
      <c r="AE52" s="4">
        <v>839</v>
      </c>
      <c r="AF52" s="4">
        <v>868</v>
      </c>
      <c r="AG52" s="4">
        <v>868</v>
      </c>
      <c r="AH52" s="4">
        <v>76</v>
      </c>
      <c r="AI52" s="4">
        <v>17.809999999999999</v>
      </c>
      <c r="AJ52" s="4">
        <v>0.41</v>
      </c>
      <c r="AK52" s="4">
        <v>983</v>
      </c>
      <c r="AL52" s="4">
        <v>-2</v>
      </c>
      <c r="AM52" s="4">
        <v>0</v>
      </c>
      <c r="AN52" s="4">
        <v>21</v>
      </c>
      <c r="AO52" s="4">
        <v>190</v>
      </c>
      <c r="AP52" s="4">
        <v>189.1</v>
      </c>
      <c r="AQ52" s="4">
        <v>2.6</v>
      </c>
      <c r="AR52" s="4">
        <v>195</v>
      </c>
      <c r="AS52" s="4" t="s">
        <v>155</v>
      </c>
      <c r="AT52" s="4">
        <v>2</v>
      </c>
      <c r="AU52" s="5">
        <v>0.59864583333333332</v>
      </c>
      <c r="AV52" s="4">
        <v>47.160249999999998</v>
      </c>
      <c r="AW52" s="4">
        <v>-88.484201999999996</v>
      </c>
      <c r="AX52" s="4">
        <v>312.5</v>
      </c>
      <c r="AY52" s="4">
        <v>34</v>
      </c>
      <c r="AZ52" s="4">
        <v>12</v>
      </c>
      <c r="BA52" s="4">
        <v>10</v>
      </c>
      <c r="BB52" s="4" t="s">
        <v>436</v>
      </c>
      <c r="BC52" s="4">
        <v>1.2302999999999999</v>
      </c>
      <c r="BD52" s="4">
        <v>1.0697000000000001</v>
      </c>
      <c r="BE52" s="4">
        <v>2.1</v>
      </c>
      <c r="BF52" s="4">
        <v>14.063000000000001</v>
      </c>
      <c r="BG52" s="4">
        <v>13.72</v>
      </c>
      <c r="BH52" s="4">
        <v>0.98</v>
      </c>
      <c r="BI52" s="4">
        <v>15.272</v>
      </c>
      <c r="BJ52" s="4">
        <v>2738.7939999999999</v>
      </c>
      <c r="BK52" s="4">
        <v>164.7</v>
      </c>
      <c r="BL52" s="4">
        <v>0.92100000000000004</v>
      </c>
      <c r="BM52" s="4">
        <v>0.46700000000000003</v>
      </c>
      <c r="BN52" s="4">
        <v>1.3879999999999999</v>
      </c>
      <c r="BO52" s="4">
        <v>0.72599999999999998</v>
      </c>
      <c r="BP52" s="4">
        <v>0.36799999999999999</v>
      </c>
      <c r="BQ52" s="4">
        <v>1.0940000000000001</v>
      </c>
      <c r="BR52" s="4">
        <v>11.586399999999999</v>
      </c>
      <c r="BU52" s="4">
        <v>4.8849999999999998</v>
      </c>
      <c r="BW52" s="4">
        <v>28.65</v>
      </c>
      <c r="BX52" s="4">
        <v>0.336536</v>
      </c>
      <c r="BY52" s="4">
        <v>-5</v>
      </c>
      <c r="BZ52" s="4">
        <v>0.55080799999999996</v>
      </c>
      <c r="CA52" s="4">
        <v>8.2240990000000007</v>
      </c>
      <c r="CB52" s="4">
        <v>11.126322</v>
      </c>
      <c r="CC52" s="4">
        <f t="shared" si="8"/>
        <v>2.1728069558000001</v>
      </c>
      <c r="CE52" s="4">
        <f t="shared" si="9"/>
        <v>16825.512408464681</v>
      </c>
      <c r="CF52" s="4">
        <f t="shared" si="10"/>
        <v>1011.8183016591</v>
      </c>
      <c r="CG52" s="4">
        <f t="shared" si="11"/>
        <v>6.7208817365820011</v>
      </c>
      <c r="CH52" s="4">
        <f t="shared" si="12"/>
        <v>71.179912388239202</v>
      </c>
    </row>
    <row r="53" spans="1:86">
      <c r="A53" s="2">
        <v>42439</v>
      </c>
      <c r="B53" s="29">
        <v>0.39075091435185189</v>
      </c>
      <c r="C53" s="4">
        <v>13.66</v>
      </c>
      <c r="D53" s="4">
        <v>1.5178</v>
      </c>
      <c r="E53" s="4" t="s">
        <v>155</v>
      </c>
      <c r="F53" s="4">
        <v>15177.833479999999</v>
      </c>
      <c r="G53" s="4">
        <v>39.200000000000003</v>
      </c>
      <c r="H53" s="4">
        <v>24.7</v>
      </c>
      <c r="I53" s="4">
        <v>1693</v>
      </c>
      <c r="K53" s="4">
        <v>0.1</v>
      </c>
      <c r="L53" s="4">
        <v>137</v>
      </c>
      <c r="M53" s="4">
        <v>0.86739999999999995</v>
      </c>
      <c r="N53" s="4">
        <v>11.849299999999999</v>
      </c>
      <c r="O53" s="4">
        <v>1.3166</v>
      </c>
      <c r="P53" s="4">
        <v>34.045499999999997</v>
      </c>
      <c r="Q53" s="4">
        <v>21.424499999999998</v>
      </c>
      <c r="R53" s="4">
        <v>55.5</v>
      </c>
      <c r="S53" s="4">
        <v>26.832699999999999</v>
      </c>
      <c r="T53" s="4">
        <v>16.8855</v>
      </c>
      <c r="U53" s="4">
        <v>43.7</v>
      </c>
      <c r="V53" s="4">
        <v>1692.9503</v>
      </c>
      <c r="Y53" s="4">
        <v>118.468</v>
      </c>
      <c r="Z53" s="4">
        <v>0</v>
      </c>
      <c r="AA53" s="4">
        <v>8.6699999999999999E-2</v>
      </c>
      <c r="AB53" s="4" t="s">
        <v>384</v>
      </c>
      <c r="AC53" s="4">
        <v>0</v>
      </c>
      <c r="AD53" s="4">
        <v>11.8</v>
      </c>
      <c r="AE53" s="4">
        <v>840</v>
      </c>
      <c r="AF53" s="4">
        <v>867</v>
      </c>
      <c r="AG53" s="4">
        <v>869</v>
      </c>
      <c r="AH53" s="4">
        <v>76</v>
      </c>
      <c r="AI53" s="4">
        <v>17.809999999999999</v>
      </c>
      <c r="AJ53" s="4">
        <v>0.41</v>
      </c>
      <c r="AK53" s="4">
        <v>983</v>
      </c>
      <c r="AL53" s="4">
        <v>-2</v>
      </c>
      <c r="AM53" s="4">
        <v>0</v>
      </c>
      <c r="AN53" s="4">
        <v>21</v>
      </c>
      <c r="AO53" s="4">
        <v>190</v>
      </c>
      <c r="AP53" s="4">
        <v>189</v>
      </c>
      <c r="AQ53" s="4">
        <v>2.7</v>
      </c>
      <c r="AR53" s="4">
        <v>195</v>
      </c>
      <c r="AS53" s="4" t="s">
        <v>155</v>
      </c>
      <c r="AT53" s="4">
        <v>2</v>
      </c>
      <c r="AU53" s="5">
        <v>0.59865740740740747</v>
      </c>
      <c r="AV53" s="4">
        <v>47.160389000000002</v>
      </c>
      <c r="AW53" s="4">
        <v>-88.484198000000006</v>
      </c>
      <c r="AX53" s="4">
        <v>312.60000000000002</v>
      </c>
      <c r="AY53" s="4">
        <v>34.4</v>
      </c>
      <c r="AZ53" s="4">
        <v>12</v>
      </c>
      <c r="BA53" s="4">
        <v>10</v>
      </c>
      <c r="BB53" s="4" t="s">
        <v>436</v>
      </c>
      <c r="BC53" s="4">
        <v>1.3</v>
      </c>
      <c r="BD53" s="4">
        <v>1</v>
      </c>
      <c r="BE53" s="4">
        <v>2.1</v>
      </c>
      <c r="BF53" s="4">
        <v>14.063000000000001</v>
      </c>
      <c r="BG53" s="4">
        <v>13.71</v>
      </c>
      <c r="BH53" s="4">
        <v>0.97</v>
      </c>
      <c r="BI53" s="4">
        <v>15.28</v>
      </c>
      <c r="BJ53" s="4">
        <v>2694.6950000000002</v>
      </c>
      <c r="BK53" s="4">
        <v>190.56700000000001</v>
      </c>
      <c r="BL53" s="4">
        <v>0.81100000000000005</v>
      </c>
      <c r="BM53" s="4">
        <v>0.51</v>
      </c>
      <c r="BN53" s="4">
        <v>1.321</v>
      </c>
      <c r="BO53" s="4">
        <v>0.63900000000000001</v>
      </c>
      <c r="BP53" s="4">
        <v>0.40200000000000002</v>
      </c>
      <c r="BQ53" s="4">
        <v>1.0409999999999999</v>
      </c>
      <c r="BR53" s="4">
        <v>12.7309</v>
      </c>
      <c r="BU53" s="4">
        <v>5.3449999999999998</v>
      </c>
      <c r="BW53" s="4">
        <v>14.343999999999999</v>
      </c>
      <c r="BX53" s="4">
        <v>0.27895199999999998</v>
      </c>
      <c r="BY53" s="4">
        <v>-5</v>
      </c>
      <c r="BZ53" s="4">
        <v>0.54919200000000001</v>
      </c>
      <c r="CA53" s="4">
        <v>6.8168899999999999</v>
      </c>
      <c r="CB53" s="4">
        <v>11.093678000000001</v>
      </c>
      <c r="CC53" s="4">
        <f t="shared" si="8"/>
        <v>1.8010223379999999</v>
      </c>
      <c r="CE53" s="4">
        <f t="shared" si="9"/>
        <v>13721.97123071685</v>
      </c>
      <c r="CF53" s="4">
        <f t="shared" si="10"/>
        <v>970.40848464261001</v>
      </c>
      <c r="CG53" s="4">
        <f t="shared" si="11"/>
        <v>5.3009977200299989</v>
      </c>
      <c r="CH53" s="4">
        <f t="shared" si="12"/>
        <v>64.828503241047002</v>
      </c>
    </row>
    <row r="54" spans="1:86">
      <c r="A54" s="2">
        <v>42439</v>
      </c>
      <c r="B54" s="29">
        <v>0.39076248842592592</v>
      </c>
      <c r="C54" s="4">
        <v>13.651999999999999</v>
      </c>
      <c r="D54" s="4">
        <v>1.6888000000000001</v>
      </c>
      <c r="E54" s="4" t="s">
        <v>155</v>
      </c>
      <c r="F54" s="4">
        <v>16887.94599</v>
      </c>
      <c r="G54" s="4">
        <v>36.200000000000003</v>
      </c>
      <c r="H54" s="4">
        <v>29.6</v>
      </c>
      <c r="I54" s="4">
        <v>1768.5</v>
      </c>
      <c r="K54" s="4">
        <v>0.1</v>
      </c>
      <c r="L54" s="4">
        <v>143</v>
      </c>
      <c r="M54" s="4">
        <v>0.86580000000000001</v>
      </c>
      <c r="N54" s="4">
        <v>11.819800000000001</v>
      </c>
      <c r="O54" s="4">
        <v>1.4621999999999999</v>
      </c>
      <c r="P54" s="4">
        <v>31.304200000000002</v>
      </c>
      <c r="Q54" s="4">
        <v>25.644200000000001</v>
      </c>
      <c r="R54" s="4">
        <v>56.9</v>
      </c>
      <c r="S54" s="4">
        <v>24.6722</v>
      </c>
      <c r="T54" s="4">
        <v>20.211300000000001</v>
      </c>
      <c r="U54" s="4">
        <v>44.9</v>
      </c>
      <c r="V54" s="4">
        <v>1768.5379</v>
      </c>
      <c r="Y54" s="4">
        <v>123.602</v>
      </c>
      <c r="Z54" s="4">
        <v>0</v>
      </c>
      <c r="AA54" s="4">
        <v>8.6599999999999996E-2</v>
      </c>
      <c r="AB54" s="4" t="s">
        <v>384</v>
      </c>
      <c r="AC54" s="4">
        <v>0</v>
      </c>
      <c r="AD54" s="4">
        <v>11.8</v>
      </c>
      <c r="AE54" s="4">
        <v>840</v>
      </c>
      <c r="AF54" s="4">
        <v>868</v>
      </c>
      <c r="AG54" s="4">
        <v>869</v>
      </c>
      <c r="AH54" s="4">
        <v>76</v>
      </c>
      <c r="AI54" s="4">
        <v>17.809999999999999</v>
      </c>
      <c r="AJ54" s="4">
        <v>0.41</v>
      </c>
      <c r="AK54" s="4">
        <v>983</v>
      </c>
      <c r="AL54" s="4">
        <v>-2</v>
      </c>
      <c r="AM54" s="4">
        <v>0</v>
      </c>
      <c r="AN54" s="4">
        <v>21</v>
      </c>
      <c r="AO54" s="4">
        <v>190</v>
      </c>
      <c r="AP54" s="4">
        <v>189</v>
      </c>
      <c r="AQ54" s="4">
        <v>2.2999999999999998</v>
      </c>
      <c r="AR54" s="4">
        <v>195</v>
      </c>
      <c r="AS54" s="4" t="s">
        <v>155</v>
      </c>
      <c r="AT54" s="4">
        <v>2</v>
      </c>
      <c r="AU54" s="5">
        <v>0.59866898148148151</v>
      </c>
      <c r="AV54" s="4">
        <v>47.160522999999998</v>
      </c>
      <c r="AW54" s="4">
        <v>-88.484179999999995</v>
      </c>
      <c r="AX54" s="4">
        <v>312.60000000000002</v>
      </c>
      <c r="AY54" s="4">
        <v>33.700000000000003</v>
      </c>
      <c r="AZ54" s="4">
        <v>12</v>
      </c>
      <c r="BA54" s="4">
        <v>10</v>
      </c>
      <c r="BB54" s="4" t="s">
        <v>436</v>
      </c>
      <c r="BC54" s="4">
        <v>1.3</v>
      </c>
      <c r="BD54" s="4">
        <v>1.0303</v>
      </c>
      <c r="BE54" s="4">
        <v>2.1</v>
      </c>
      <c r="BF54" s="4">
        <v>14.063000000000001</v>
      </c>
      <c r="BG54" s="4">
        <v>13.55</v>
      </c>
      <c r="BH54" s="4">
        <v>0.96</v>
      </c>
      <c r="BI54" s="4">
        <v>15.497999999999999</v>
      </c>
      <c r="BJ54" s="4">
        <v>2663.2130000000002</v>
      </c>
      <c r="BK54" s="4">
        <v>209.69</v>
      </c>
      <c r="BL54" s="4">
        <v>0.73899999999999999</v>
      </c>
      <c r="BM54" s="4">
        <v>0.60499999999999998</v>
      </c>
      <c r="BN54" s="4">
        <v>1.3440000000000001</v>
      </c>
      <c r="BO54" s="4">
        <v>0.58199999999999996</v>
      </c>
      <c r="BP54" s="4">
        <v>0.47699999999999998</v>
      </c>
      <c r="BQ54" s="4">
        <v>1.0589999999999999</v>
      </c>
      <c r="BR54" s="4">
        <v>13.1768</v>
      </c>
      <c r="BU54" s="4">
        <v>5.5259999999999998</v>
      </c>
      <c r="BW54" s="4">
        <v>14.185</v>
      </c>
      <c r="BX54" s="4">
        <v>0.33989599999999998</v>
      </c>
      <c r="BY54" s="4">
        <v>-5</v>
      </c>
      <c r="BZ54" s="4">
        <v>0.54900000000000004</v>
      </c>
      <c r="CA54" s="4">
        <v>8.3062079999999998</v>
      </c>
      <c r="CB54" s="4">
        <v>11.0898</v>
      </c>
      <c r="CC54" s="4">
        <f t="shared" si="8"/>
        <v>2.1945001535999999</v>
      </c>
      <c r="CE54" s="4">
        <f t="shared" si="9"/>
        <v>16524.537241349088</v>
      </c>
      <c r="CF54" s="4">
        <f t="shared" si="10"/>
        <v>1301.07138037344</v>
      </c>
      <c r="CG54" s="4">
        <f t="shared" si="11"/>
        <v>6.5708168811840002</v>
      </c>
      <c r="CH54" s="4">
        <f t="shared" si="12"/>
        <v>81.758583456076792</v>
      </c>
    </row>
    <row r="55" spans="1:86">
      <c r="A55" s="2">
        <v>42439</v>
      </c>
      <c r="B55" s="29">
        <v>0.39077406250000002</v>
      </c>
      <c r="C55" s="4">
        <v>13.581</v>
      </c>
      <c r="D55" s="4">
        <v>1.8290999999999999</v>
      </c>
      <c r="E55" s="4" t="s">
        <v>155</v>
      </c>
      <c r="F55" s="4">
        <v>18290.603149999999</v>
      </c>
      <c r="G55" s="4">
        <v>35.799999999999997</v>
      </c>
      <c r="H55" s="4">
        <v>31</v>
      </c>
      <c r="I55" s="4">
        <v>1844.7</v>
      </c>
      <c r="K55" s="4">
        <v>0.1</v>
      </c>
      <c r="L55" s="4">
        <v>149</v>
      </c>
      <c r="M55" s="4">
        <v>0.86509999999999998</v>
      </c>
      <c r="N55" s="4">
        <v>11.748900000000001</v>
      </c>
      <c r="O55" s="4">
        <v>1.5824</v>
      </c>
      <c r="P55" s="4">
        <v>30.931899999999999</v>
      </c>
      <c r="Q55" s="4">
        <v>26.8186</v>
      </c>
      <c r="R55" s="4">
        <v>57.8</v>
      </c>
      <c r="S55" s="4">
        <v>24.378799999999998</v>
      </c>
      <c r="T55" s="4">
        <v>21.136900000000001</v>
      </c>
      <c r="U55" s="4">
        <v>45.5</v>
      </c>
      <c r="V55" s="4">
        <v>1844.7258999999999</v>
      </c>
      <c r="Y55" s="4">
        <v>128.53899999999999</v>
      </c>
      <c r="Z55" s="4">
        <v>0</v>
      </c>
      <c r="AA55" s="4">
        <v>8.6499999999999994E-2</v>
      </c>
      <c r="AB55" s="4" t="s">
        <v>384</v>
      </c>
      <c r="AC55" s="4">
        <v>0</v>
      </c>
      <c r="AD55" s="4">
        <v>11.8</v>
      </c>
      <c r="AE55" s="4">
        <v>839</v>
      </c>
      <c r="AF55" s="4">
        <v>868</v>
      </c>
      <c r="AG55" s="4">
        <v>868</v>
      </c>
      <c r="AH55" s="4">
        <v>76</v>
      </c>
      <c r="AI55" s="4">
        <v>17.809999999999999</v>
      </c>
      <c r="AJ55" s="4">
        <v>0.41</v>
      </c>
      <c r="AK55" s="4">
        <v>983</v>
      </c>
      <c r="AL55" s="4">
        <v>-2</v>
      </c>
      <c r="AM55" s="4">
        <v>0</v>
      </c>
      <c r="AN55" s="4">
        <v>21</v>
      </c>
      <c r="AO55" s="4">
        <v>190</v>
      </c>
      <c r="AP55" s="4">
        <v>189.9</v>
      </c>
      <c r="AQ55" s="4">
        <v>2.6</v>
      </c>
      <c r="AR55" s="4">
        <v>195</v>
      </c>
      <c r="AS55" s="4" t="s">
        <v>155</v>
      </c>
      <c r="AT55" s="4">
        <v>2</v>
      </c>
      <c r="AU55" s="5">
        <v>0.59868055555555555</v>
      </c>
      <c r="AV55" s="4">
        <v>47.160654999999998</v>
      </c>
      <c r="AW55" s="4">
        <v>-88.484154000000004</v>
      </c>
      <c r="AX55" s="4">
        <v>312.60000000000002</v>
      </c>
      <c r="AY55" s="4">
        <v>32.9</v>
      </c>
      <c r="AZ55" s="4">
        <v>12</v>
      </c>
      <c r="BA55" s="4">
        <v>10</v>
      </c>
      <c r="BB55" s="4" t="s">
        <v>436</v>
      </c>
      <c r="BC55" s="4">
        <v>1.2697000000000001</v>
      </c>
      <c r="BD55" s="4">
        <v>1.1000000000000001</v>
      </c>
      <c r="BE55" s="4">
        <v>2.0394000000000001</v>
      </c>
      <c r="BF55" s="4">
        <v>14.063000000000001</v>
      </c>
      <c r="BG55" s="4">
        <v>13.46</v>
      </c>
      <c r="BH55" s="4">
        <v>0.96</v>
      </c>
      <c r="BI55" s="4">
        <v>15.590999999999999</v>
      </c>
      <c r="BJ55" s="4">
        <v>2636.06</v>
      </c>
      <c r="BK55" s="4">
        <v>225.96299999999999</v>
      </c>
      <c r="BL55" s="4">
        <v>0.72699999999999998</v>
      </c>
      <c r="BM55" s="4">
        <v>0.63</v>
      </c>
      <c r="BN55" s="4">
        <v>1.357</v>
      </c>
      <c r="BO55" s="4">
        <v>0.57299999999999995</v>
      </c>
      <c r="BP55" s="4">
        <v>0.497</v>
      </c>
      <c r="BQ55" s="4">
        <v>1.069</v>
      </c>
      <c r="BR55" s="4">
        <v>13.686299999999999</v>
      </c>
      <c r="BU55" s="4">
        <v>5.7220000000000004</v>
      </c>
      <c r="BW55" s="4">
        <v>14.113</v>
      </c>
      <c r="BX55" s="4">
        <v>0.35242400000000002</v>
      </c>
      <c r="BY55" s="4">
        <v>-5</v>
      </c>
      <c r="BZ55" s="4">
        <v>0.54900000000000004</v>
      </c>
      <c r="CA55" s="4">
        <v>8.6123609999999999</v>
      </c>
      <c r="CB55" s="4">
        <v>11.0898</v>
      </c>
      <c r="CC55" s="4">
        <f t="shared" si="8"/>
        <v>2.2753857761999998</v>
      </c>
      <c r="CE55" s="4">
        <f t="shared" si="9"/>
        <v>16958.917152232021</v>
      </c>
      <c r="CF55" s="4">
        <f t="shared" si="10"/>
        <v>1453.717971696321</v>
      </c>
      <c r="CG55" s="4">
        <f t="shared" si="11"/>
        <v>6.8773405900229996</v>
      </c>
      <c r="CH55" s="4">
        <f t="shared" si="12"/>
        <v>88.049903196662086</v>
      </c>
    </row>
    <row r="56" spans="1:86">
      <c r="A56" s="2">
        <v>42439</v>
      </c>
      <c r="B56" s="29">
        <v>0.39078563657407406</v>
      </c>
      <c r="C56" s="4">
        <v>13.686</v>
      </c>
      <c r="D56" s="4">
        <v>1.552</v>
      </c>
      <c r="E56" s="4" t="s">
        <v>155</v>
      </c>
      <c r="F56" s="4">
        <v>15519.62413</v>
      </c>
      <c r="G56" s="4">
        <v>35.700000000000003</v>
      </c>
      <c r="H56" s="4">
        <v>30.8</v>
      </c>
      <c r="I56" s="4">
        <v>1937</v>
      </c>
      <c r="K56" s="4">
        <v>0.1</v>
      </c>
      <c r="L56" s="4">
        <v>157</v>
      </c>
      <c r="M56" s="4">
        <v>0.86660000000000004</v>
      </c>
      <c r="N56" s="4">
        <v>11.86</v>
      </c>
      <c r="O56" s="4">
        <v>1.3449</v>
      </c>
      <c r="P56" s="4">
        <v>30.937799999999999</v>
      </c>
      <c r="Q56" s="4">
        <v>26.652699999999999</v>
      </c>
      <c r="R56" s="4">
        <v>57.6</v>
      </c>
      <c r="S56" s="4">
        <v>24.383400000000002</v>
      </c>
      <c r="T56" s="4">
        <v>21.0061</v>
      </c>
      <c r="U56" s="4">
        <v>45.4</v>
      </c>
      <c r="V56" s="4">
        <v>1937.0427</v>
      </c>
      <c r="Y56" s="4">
        <v>135.99100000000001</v>
      </c>
      <c r="Z56" s="4">
        <v>0</v>
      </c>
      <c r="AA56" s="4">
        <v>8.6699999999999999E-2</v>
      </c>
      <c r="AB56" s="4" t="s">
        <v>384</v>
      </c>
      <c r="AC56" s="4">
        <v>0</v>
      </c>
      <c r="AD56" s="4">
        <v>11.8</v>
      </c>
      <c r="AE56" s="4">
        <v>840</v>
      </c>
      <c r="AF56" s="4">
        <v>868</v>
      </c>
      <c r="AG56" s="4">
        <v>868</v>
      </c>
      <c r="AH56" s="4">
        <v>76</v>
      </c>
      <c r="AI56" s="4">
        <v>17.809999999999999</v>
      </c>
      <c r="AJ56" s="4">
        <v>0.41</v>
      </c>
      <c r="AK56" s="4">
        <v>983</v>
      </c>
      <c r="AL56" s="4">
        <v>-2</v>
      </c>
      <c r="AM56" s="4">
        <v>0</v>
      </c>
      <c r="AN56" s="4">
        <v>21</v>
      </c>
      <c r="AO56" s="4">
        <v>190</v>
      </c>
      <c r="AP56" s="4">
        <v>189.1</v>
      </c>
      <c r="AQ56" s="4">
        <v>2.2999999999999998</v>
      </c>
      <c r="AR56" s="4">
        <v>195</v>
      </c>
      <c r="AS56" s="4" t="s">
        <v>155</v>
      </c>
      <c r="AT56" s="4">
        <v>2</v>
      </c>
      <c r="AU56" s="5">
        <v>0.59869212962962959</v>
      </c>
      <c r="AV56" s="4">
        <v>47.160781</v>
      </c>
      <c r="AW56" s="4">
        <v>-88.484101999999993</v>
      </c>
      <c r="AX56" s="4">
        <v>312.7</v>
      </c>
      <c r="AY56" s="4">
        <v>32.9</v>
      </c>
      <c r="AZ56" s="4">
        <v>12</v>
      </c>
      <c r="BA56" s="4">
        <v>10</v>
      </c>
      <c r="BB56" s="4" t="s">
        <v>436</v>
      </c>
      <c r="BC56" s="4">
        <v>1.2605999999999999</v>
      </c>
      <c r="BD56" s="4">
        <v>1.1606000000000001</v>
      </c>
      <c r="BE56" s="4">
        <v>1.9605999999999999</v>
      </c>
      <c r="BF56" s="4">
        <v>14.063000000000001</v>
      </c>
      <c r="BG56" s="4">
        <v>13.63</v>
      </c>
      <c r="BH56" s="4">
        <v>0.97</v>
      </c>
      <c r="BI56" s="4">
        <v>15.393000000000001</v>
      </c>
      <c r="BJ56" s="4">
        <v>2684.3180000000002</v>
      </c>
      <c r="BK56" s="4">
        <v>193.744</v>
      </c>
      <c r="BL56" s="4">
        <v>0.73299999999999998</v>
      </c>
      <c r="BM56" s="4">
        <v>0.63200000000000001</v>
      </c>
      <c r="BN56" s="4">
        <v>1.365</v>
      </c>
      <c r="BO56" s="4">
        <v>0.57799999999999996</v>
      </c>
      <c r="BP56" s="4">
        <v>0.498</v>
      </c>
      <c r="BQ56" s="4">
        <v>1.0760000000000001</v>
      </c>
      <c r="BR56" s="4">
        <v>14.497199999999999</v>
      </c>
      <c r="BU56" s="4">
        <v>6.1070000000000002</v>
      </c>
      <c r="BW56" s="4">
        <v>14.262</v>
      </c>
      <c r="BX56" s="4">
        <v>0.37650400000000001</v>
      </c>
      <c r="BY56" s="4">
        <v>-5</v>
      </c>
      <c r="BZ56" s="4">
        <v>0.54719200000000001</v>
      </c>
      <c r="CA56" s="4">
        <v>9.2008159999999997</v>
      </c>
      <c r="CB56" s="4">
        <v>11.053278000000001</v>
      </c>
      <c r="CC56" s="4">
        <f t="shared" si="8"/>
        <v>2.4308555871999999</v>
      </c>
      <c r="CE56" s="4">
        <f t="shared" si="9"/>
        <v>18449.343254605537</v>
      </c>
      <c r="CF56" s="4">
        <f t="shared" si="10"/>
        <v>1331.6043626426881</v>
      </c>
      <c r="CG56" s="4">
        <f t="shared" si="11"/>
        <v>7.395358277952</v>
      </c>
      <c r="CH56" s="4">
        <f t="shared" si="12"/>
        <v>99.639394077254394</v>
      </c>
    </row>
    <row r="57" spans="1:86">
      <c r="A57" s="2">
        <v>42439</v>
      </c>
      <c r="B57" s="29">
        <v>0.39079721064814815</v>
      </c>
      <c r="C57" s="4">
        <v>13.837999999999999</v>
      </c>
      <c r="D57" s="4">
        <v>1.2111000000000001</v>
      </c>
      <c r="E57" s="4" t="s">
        <v>155</v>
      </c>
      <c r="F57" s="4">
        <v>12110.693880000001</v>
      </c>
      <c r="G57" s="4">
        <v>42.5</v>
      </c>
      <c r="H57" s="4">
        <v>30.8</v>
      </c>
      <c r="I57" s="4">
        <v>1959.5</v>
      </c>
      <c r="K57" s="4">
        <v>0.1</v>
      </c>
      <c r="L57" s="4">
        <v>157</v>
      </c>
      <c r="M57" s="4">
        <v>0.86850000000000005</v>
      </c>
      <c r="N57" s="4">
        <v>12.018700000000001</v>
      </c>
      <c r="O57" s="4">
        <v>1.0519000000000001</v>
      </c>
      <c r="P57" s="4">
        <v>36.914000000000001</v>
      </c>
      <c r="Q57" s="4">
        <v>26.790299999999998</v>
      </c>
      <c r="R57" s="4">
        <v>63.7</v>
      </c>
      <c r="S57" s="4">
        <v>29.093499999999999</v>
      </c>
      <c r="T57" s="4">
        <v>21.1145</v>
      </c>
      <c r="U57" s="4">
        <v>50.2</v>
      </c>
      <c r="V57" s="4">
        <v>1959.5305000000001</v>
      </c>
      <c r="Y57" s="4">
        <v>136.62100000000001</v>
      </c>
      <c r="Z57" s="4">
        <v>0</v>
      </c>
      <c r="AA57" s="4">
        <v>8.6900000000000005E-2</v>
      </c>
      <c r="AB57" s="4" t="s">
        <v>384</v>
      </c>
      <c r="AC57" s="4">
        <v>0</v>
      </c>
      <c r="AD57" s="4">
        <v>11.9</v>
      </c>
      <c r="AE57" s="4">
        <v>839</v>
      </c>
      <c r="AF57" s="4">
        <v>868</v>
      </c>
      <c r="AG57" s="4">
        <v>868</v>
      </c>
      <c r="AH57" s="4">
        <v>76</v>
      </c>
      <c r="AI57" s="4">
        <v>17.809999999999999</v>
      </c>
      <c r="AJ57" s="4">
        <v>0.41</v>
      </c>
      <c r="AK57" s="4">
        <v>983</v>
      </c>
      <c r="AL57" s="4">
        <v>-2</v>
      </c>
      <c r="AM57" s="4">
        <v>0</v>
      </c>
      <c r="AN57" s="4">
        <v>21</v>
      </c>
      <c r="AO57" s="4">
        <v>190</v>
      </c>
      <c r="AP57" s="4">
        <v>189</v>
      </c>
      <c r="AQ57" s="4">
        <v>2.7</v>
      </c>
      <c r="AR57" s="4">
        <v>195</v>
      </c>
      <c r="AS57" s="4" t="s">
        <v>155</v>
      </c>
      <c r="AT57" s="4">
        <v>2</v>
      </c>
      <c r="AU57" s="5">
        <v>0.59870370370370374</v>
      </c>
      <c r="AV57" s="4">
        <v>47.160908999999997</v>
      </c>
      <c r="AW57" s="4">
        <v>-88.484055999999995</v>
      </c>
      <c r="AX57" s="4">
        <v>313.2</v>
      </c>
      <c r="AY57" s="4">
        <v>33.200000000000003</v>
      </c>
      <c r="AZ57" s="4">
        <v>12</v>
      </c>
      <c r="BA57" s="4">
        <v>10</v>
      </c>
      <c r="BB57" s="4" t="s">
        <v>436</v>
      </c>
      <c r="BC57" s="4">
        <v>1.4605999999999999</v>
      </c>
      <c r="BD57" s="4">
        <v>1.3909</v>
      </c>
      <c r="BE57" s="4">
        <v>2.1909000000000001</v>
      </c>
      <c r="BF57" s="4">
        <v>14.063000000000001</v>
      </c>
      <c r="BG57" s="4">
        <v>13.83</v>
      </c>
      <c r="BH57" s="4">
        <v>0.98</v>
      </c>
      <c r="BI57" s="4">
        <v>15.135999999999999</v>
      </c>
      <c r="BJ57" s="4">
        <v>2747.424</v>
      </c>
      <c r="BK57" s="4">
        <v>153.03899999999999</v>
      </c>
      <c r="BL57" s="4">
        <v>0.88400000000000001</v>
      </c>
      <c r="BM57" s="4">
        <v>0.64100000000000001</v>
      </c>
      <c r="BN57" s="4">
        <v>1.5249999999999999</v>
      </c>
      <c r="BO57" s="4">
        <v>0.69599999999999995</v>
      </c>
      <c r="BP57" s="4">
        <v>0.505</v>
      </c>
      <c r="BQ57" s="4">
        <v>1.202</v>
      </c>
      <c r="BR57" s="4">
        <v>14.812099999999999</v>
      </c>
      <c r="BU57" s="4">
        <v>6.1959999999999997</v>
      </c>
      <c r="BW57" s="4">
        <v>14.436</v>
      </c>
      <c r="BX57" s="4">
        <v>0.41877599999999998</v>
      </c>
      <c r="BY57" s="4">
        <v>-5</v>
      </c>
      <c r="BZ57" s="4">
        <v>0.54880799999999996</v>
      </c>
      <c r="CA57" s="4">
        <v>10.233839</v>
      </c>
      <c r="CB57" s="4">
        <v>11.085922</v>
      </c>
      <c r="CC57" s="4">
        <f t="shared" si="8"/>
        <v>2.7037802637999997</v>
      </c>
      <c r="CE57" s="4">
        <f t="shared" si="9"/>
        <v>21003.171075909791</v>
      </c>
      <c r="CF57" s="4">
        <f t="shared" si="10"/>
        <v>1169.9338355805867</v>
      </c>
      <c r="CG57" s="4">
        <f t="shared" si="11"/>
        <v>9.1889026350659986</v>
      </c>
      <c r="CH57" s="4">
        <f t="shared" si="12"/>
        <v>113.23373104896929</v>
      </c>
    </row>
    <row r="58" spans="1:86">
      <c r="A58" s="2">
        <v>42439</v>
      </c>
      <c r="B58" s="29">
        <v>0.39080878472222219</v>
      </c>
      <c r="C58" s="4">
        <v>13.891999999999999</v>
      </c>
      <c r="D58" s="4">
        <v>1.0771999999999999</v>
      </c>
      <c r="E58" s="4" t="s">
        <v>155</v>
      </c>
      <c r="F58" s="4">
        <v>10772.459279999999</v>
      </c>
      <c r="G58" s="4">
        <v>58.3</v>
      </c>
      <c r="H58" s="4">
        <v>31</v>
      </c>
      <c r="I58" s="4">
        <v>1783.5</v>
      </c>
      <c r="K58" s="4">
        <v>0.1</v>
      </c>
      <c r="L58" s="4">
        <v>151</v>
      </c>
      <c r="M58" s="4">
        <v>0.86950000000000005</v>
      </c>
      <c r="N58" s="4">
        <v>12.078799999999999</v>
      </c>
      <c r="O58" s="4">
        <v>0.93659999999999999</v>
      </c>
      <c r="P58" s="4">
        <v>50.690600000000003</v>
      </c>
      <c r="Q58" s="4">
        <v>26.953800000000001</v>
      </c>
      <c r="R58" s="4">
        <v>77.599999999999994</v>
      </c>
      <c r="S58" s="4">
        <v>39.9514</v>
      </c>
      <c r="T58" s="4">
        <v>21.243500000000001</v>
      </c>
      <c r="U58" s="4">
        <v>61.2</v>
      </c>
      <c r="V58" s="4">
        <v>1783.5302999999999</v>
      </c>
      <c r="Y58" s="4">
        <v>131.33000000000001</v>
      </c>
      <c r="Z58" s="4">
        <v>0</v>
      </c>
      <c r="AA58" s="4">
        <v>8.6900000000000005E-2</v>
      </c>
      <c r="AB58" s="4" t="s">
        <v>384</v>
      </c>
      <c r="AC58" s="4">
        <v>0</v>
      </c>
      <c r="AD58" s="4">
        <v>11.8</v>
      </c>
      <c r="AE58" s="4">
        <v>840</v>
      </c>
      <c r="AF58" s="4">
        <v>868</v>
      </c>
      <c r="AG58" s="4">
        <v>869</v>
      </c>
      <c r="AH58" s="4">
        <v>76</v>
      </c>
      <c r="AI58" s="4">
        <v>17.809999999999999</v>
      </c>
      <c r="AJ58" s="4">
        <v>0.41</v>
      </c>
      <c r="AK58" s="4">
        <v>983</v>
      </c>
      <c r="AL58" s="4">
        <v>-2</v>
      </c>
      <c r="AM58" s="4">
        <v>0</v>
      </c>
      <c r="AN58" s="4">
        <v>21</v>
      </c>
      <c r="AO58" s="4">
        <v>190</v>
      </c>
      <c r="AP58" s="4">
        <v>189</v>
      </c>
      <c r="AQ58" s="4">
        <v>2.7</v>
      </c>
      <c r="AR58" s="4">
        <v>195</v>
      </c>
      <c r="AS58" s="4" t="s">
        <v>155</v>
      </c>
      <c r="AT58" s="4">
        <v>2</v>
      </c>
      <c r="AU58" s="5">
        <v>0.59871527777777778</v>
      </c>
      <c r="AV58" s="4">
        <v>47.161043999999997</v>
      </c>
      <c r="AW58" s="4">
        <v>-88.484030000000004</v>
      </c>
      <c r="AX58" s="4">
        <v>313.60000000000002</v>
      </c>
      <c r="AY58" s="4">
        <v>33.9</v>
      </c>
      <c r="AZ58" s="4">
        <v>12</v>
      </c>
      <c r="BA58" s="4">
        <v>10</v>
      </c>
      <c r="BB58" s="4" t="s">
        <v>436</v>
      </c>
      <c r="BC58" s="4">
        <v>1.6909000000000001</v>
      </c>
      <c r="BD58" s="4">
        <v>1.4181999999999999</v>
      </c>
      <c r="BE58" s="4">
        <v>2.4908999999999999</v>
      </c>
      <c r="BF58" s="4">
        <v>14.063000000000001</v>
      </c>
      <c r="BG58" s="4">
        <v>13.93</v>
      </c>
      <c r="BH58" s="4">
        <v>0.99</v>
      </c>
      <c r="BI58" s="4">
        <v>15.010999999999999</v>
      </c>
      <c r="BJ58" s="4">
        <v>2776.43</v>
      </c>
      <c r="BK58" s="4">
        <v>137.03</v>
      </c>
      <c r="BL58" s="4">
        <v>1.22</v>
      </c>
      <c r="BM58" s="4">
        <v>0.64900000000000002</v>
      </c>
      <c r="BN58" s="4">
        <v>1.869</v>
      </c>
      <c r="BO58" s="4">
        <v>0.96199999999999997</v>
      </c>
      <c r="BP58" s="4">
        <v>0.51100000000000001</v>
      </c>
      <c r="BQ58" s="4">
        <v>1.4730000000000001</v>
      </c>
      <c r="BR58" s="4">
        <v>13.5563</v>
      </c>
      <c r="BU58" s="4">
        <v>5.9889999999999999</v>
      </c>
      <c r="BW58" s="4">
        <v>14.532</v>
      </c>
      <c r="BX58" s="4">
        <v>0.38231999999999999</v>
      </c>
      <c r="BY58" s="4">
        <v>-5</v>
      </c>
      <c r="BZ58" s="4">
        <v>0.54809600000000003</v>
      </c>
      <c r="CA58" s="4">
        <v>9.3429450000000003</v>
      </c>
      <c r="CB58" s="4">
        <v>11.071539</v>
      </c>
      <c r="CC58" s="4">
        <f t="shared" si="8"/>
        <v>2.4684060689999998</v>
      </c>
      <c r="CE58" s="4">
        <f t="shared" si="9"/>
        <v>19377.204491403449</v>
      </c>
      <c r="CF58" s="4">
        <f t="shared" si="10"/>
        <v>956.35702375245012</v>
      </c>
      <c r="CG58" s="4">
        <f t="shared" si="11"/>
        <v>10.280332014795002</v>
      </c>
      <c r="CH58" s="4">
        <f t="shared" si="12"/>
        <v>94.611856681714499</v>
      </c>
    </row>
    <row r="59" spans="1:86">
      <c r="A59" s="2">
        <v>42439</v>
      </c>
      <c r="B59" s="29">
        <v>0.39082035879629634</v>
      </c>
      <c r="C59" s="4">
        <v>13.9</v>
      </c>
      <c r="D59" s="4">
        <v>1.0873999999999999</v>
      </c>
      <c r="E59" s="4" t="s">
        <v>155</v>
      </c>
      <c r="F59" s="4">
        <v>10873.85752</v>
      </c>
      <c r="G59" s="4">
        <v>59</v>
      </c>
      <c r="H59" s="4">
        <v>31</v>
      </c>
      <c r="I59" s="4">
        <v>1636.9</v>
      </c>
      <c r="K59" s="4">
        <v>0.1</v>
      </c>
      <c r="L59" s="4">
        <v>149</v>
      </c>
      <c r="M59" s="4">
        <v>0.86960000000000004</v>
      </c>
      <c r="N59" s="4">
        <v>12.0868</v>
      </c>
      <c r="O59" s="4">
        <v>0.94550000000000001</v>
      </c>
      <c r="P59" s="4">
        <v>51.303800000000003</v>
      </c>
      <c r="Q59" s="4">
        <v>26.956199999999999</v>
      </c>
      <c r="R59" s="4">
        <v>78.3</v>
      </c>
      <c r="S59" s="4">
        <v>40.434699999999999</v>
      </c>
      <c r="T59" s="4">
        <v>21.2453</v>
      </c>
      <c r="U59" s="4">
        <v>61.7</v>
      </c>
      <c r="V59" s="4">
        <v>1636.8956000000001</v>
      </c>
      <c r="Y59" s="4">
        <v>129.161</v>
      </c>
      <c r="Z59" s="4">
        <v>0</v>
      </c>
      <c r="AA59" s="4">
        <v>8.6999999999999994E-2</v>
      </c>
      <c r="AB59" s="4" t="s">
        <v>384</v>
      </c>
      <c r="AC59" s="4">
        <v>0</v>
      </c>
      <c r="AD59" s="4">
        <v>11.8</v>
      </c>
      <c r="AE59" s="4">
        <v>840</v>
      </c>
      <c r="AF59" s="4">
        <v>869</v>
      </c>
      <c r="AG59" s="4">
        <v>868</v>
      </c>
      <c r="AH59" s="4">
        <v>76</v>
      </c>
      <c r="AI59" s="4">
        <v>17.809999999999999</v>
      </c>
      <c r="AJ59" s="4">
        <v>0.41</v>
      </c>
      <c r="AK59" s="4">
        <v>983</v>
      </c>
      <c r="AL59" s="4">
        <v>-2</v>
      </c>
      <c r="AM59" s="4">
        <v>0</v>
      </c>
      <c r="AN59" s="4">
        <v>21</v>
      </c>
      <c r="AO59" s="4">
        <v>190.9</v>
      </c>
      <c r="AP59" s="4">
        <v>189.9</v>
      </c>
      <c r="AQ59" s="4">
        <v>3</v>
      </c>
      <c r="AR59" s="4">
        <v>195</v>
      </c>
      <c r="AS59" s="4" t="s">
        <v>155</v>
      </c>
      <c r="AT59" s="4">
        <v>2</v>
      </c>
      <c r="AU59" s="5">
        <v>0.59872685185185182</v>
      </c>
      <c r="AV59" s="4">
        <v>47.161183000000001</v>
      </c>
      <c r="AW59" s="4">
        <v>-88.484015999999997</v>
      </c>
      <c r="AX59" s="4">
        <v>313.8</v>
      </c>
      <c r="AY59" s="4">
        <v>34.200000000000003</v>
      </c>
      <c r="AZ59" s="4">
        <v>12</v>
      </c>
      <c r="BA59" s="4">
        <v>10</v>
      </c>
      <c r="BB59" s="4" t="s">
        <v>436</v>
      </c>
      <c r="BC59" s="4">
        <v>1.9</v>
      </c>
      <c r="BD59" s="4">
        <v>1.0606</v>
      </c>
      <c r="BE59" s="4">
        <v>2.7</v>
      </c>
      <c r="BF59" s="4">
        <v>14.063000000000001</v>
      </c>
      <c r="BG59" s="4">
        <v>13.93</v>
      </c>
      <c r="BH59" s="4">
        <v>0.99</v>
      </c>
      <c r="BI59" s="4">
        <v>15.000999999999999</v>
      </c>
      <c r="BJ59" s="4">
        <v>2777.797</v>
      </c>
      <c r="BK59" s="4">
        <v>138.30799999999999</v>
      </c>
      <c r="BL59" s="4">
        <v>1.2350000000000001</v>
      </c>
      <c r="BM59" s="4">
        <v>0.64900000000000002</v>
      </c>
      <c r="BN59" s="4">
        <v>1.883</v>
      </c>
      <c r="BO59" s="4">
        <v>0.97299999999999998</v>
      </c>
      <c r="BP59" s="4">
        <v>0.51100000000000001</v>
      </c>
      <c r="BQ59" s="4">
        <v>1.484</v>
      </c>
      <c r="BR59" s="4">
        <v>12.4396</v>
      </c>
      <c r="BU59" s="4">
        <v>5.8890000000000002</v>
      </c>
      <c r="BW59" s="4">
        <v>14.531000000000001</v>
      </c>
      <c r="BX59" s="4">
        <v>0.36172799999999999</v>
      </c>
      <c r="BY59" s="4">
        <v>-5</v>
      </c>
      <c r="BZ59" s="4">
        <v>0.54800000000000004</v>
      </c>
      <c r="CA59" s="4">
        <v>8.8397279999999991</v>
      </c>
      <c r="CB59" s="4">
        <v>11.069599999999999</v>
      </c>
      <c r="CC59" s="4">
        <f t="shared" si="8"/>
        <v>2.3354561375999996</v>
      </c>
      <c r="CE59" s="4">
        <f t="shared" si="9"/>
        <v>18342.562529654351</v>
      </c>
      <c r="CF59" s="4">
        <f t="shared" si="10"/>
        <v>913.28600986732795</v>
      </c>
      <c r="CG59" s="4">
        <f t="shared" si="11"/>
        <v>9.7992627949439992</v>
      </c>
      <c r="CH59" s="4">
        <f t="shared" si="12"/>
        <v>82.1421222803136</v>
      </c>
    </row>
    <row r="60" spans="1:86">
      <c r="A60" s="2">
        <v>42439</v>
      </c>
      <c r="B60" s="29">
        <v>0.39083193287037038</v>
      </c>
      <c r="C60" s="4">
        <v>13.9</v>
      </c>
      <c r="D60" s="4">
        <v>1.1164000000000001</v>
      </c>
      <c r="E60" s="4" t="s">
        <v>155</v>
      </c>
      <c r="F60" s="4">
        <v>11163.769050000001</v>
      </c>
      <c r="G60" s="4">
        <v>45.4</v>
      </c>
      <c r="H60" s="4">
        <v>31</v>
      </c>
      <c r="I60" s="4">
        <v>1610.3</v>
      </c>
      <c r="K60" s="4">
        <v>0.1</v>
      </c>
      <c r="L60" s="4">
        <v>155</v>
      </c>
      <c r="M60" s="4">
        <v>0.86919999999999997</v>
      </c>
      <c r="N60" s="4">
        <v>12.0825</v>
      </c>
      <c r="O60" s="4">
        <v>0.97040000000000004</v>
      </c>
      <c r="P60" s="4">
        <v>39.433799999999998</v>
      </c>
      <c r="Q60" s="4">
        <v>26.9071</v>
      </c>
      <c r="R60" s="4">
        <v>66.3</v>
      </c>
      <c r="S60" s="4">
        <v>31.079499999999999</v>
      </c>
      <c r="T60" s="4">
        <v>21.206700000000001</v>
      </c>
      <c r="U60" s="4">
        <v>52.3</v>
      </c>
      <c r="V60" s="4">
        <v>1610.309</v>
      </c>
      <c r="Y60" s="4">
        <v>134.37700000000001</v>
      </c>
      <c r="Z60" s="4">
        <v>0</v>
      </c>
      <c r="AA60" s="4">
        <v>8.6900000000000005E-2</v>
      </c>
      <c r="AB60" s="4" t="s">
        <v>384</v>
      </c>
      <c r="AC60" s="4">
        <v>0</v>
      </c>
      <c r="AD60" s="4">
        <v>11.8</v>
      </c>
      <c r="AE60" s="4">
        <v>839</v>
      </c>
      <c r="AF60" s="4">
        <v>868</v>
      </c>
      <c r="AG60" s="4">
        <v>868</v>
      </c>
      <c r="AH60" s="4">
        <v>76</v>
      </c>
      <c r="AI60" s="4">
        <v>17.809999999999999</v>
      </c>
      <c r="AJ60" s="4">
        <v>0.41</v>
      </c>
      <c r="AK60" s="4">
        <v>983</v>
      </c>
      <c r="AL60" s="4">
        <v>-2</v>
      </c>
      <c r="AM60" s="4">
        <v>0</v>
      </c>
      <c r="AN60" s="4">
        <v>21</v>
      </c>
      <c r="AO60" s="4">
        <v>191</v>
      </c>
      <c r="AP60" s="4">
        <v>190</v>
      </c>
      <c r="AQ60" s="4">
        <v>2.7</v>
      </c>
      <c r="AR60" s="4">
        <v>195</v>
      </c>
      <c r="AS60" s="4" t="s">
        <v>155</v>
      </c>
      <c r="AT60" s="4">
        <v>2</v>
      </c>
      <c r="AU60" s="5">
        <v>0.59873842592592597</v>
      </c>
      <c r="AV60" s="4">
        <v>47.161327</v>
      </c>
      <c r="AW60" s="4">
        <v>-88.484003999999999</v>
      </c>
      <c r="AX60" s="4">
        <v>313.89999999999998</v>
      </c>
      <c r="AY60" s="4">
        <v>35.1</v>
      </c>
      <c r="AZ60" s="4">
        <v>12</v>
      </c>
      <c r="BA60" s="4">
        <v>10</v>
      </c>
      <c r="BB60" s="4" t="s">
        <v>436</v>
      </c>
      <c r="BC60" s="4">
        <v>1.9</v>
      </c>
      <c r="BD60" s="4">
        <v>1.2302999999999999</v>
      </c>
      <c r="BE60" s="4">
        <v>2.7</v>
      </c>
      <c r="BF60" s="4">
        <v>14.063000000000001</v>
      </c>
      <c r="BG60" s="4">
        <v>13.91</v>
      </c>
      <c r="BH60" s="4">
        <v>0.99</v>
      </c>
      <c r="BI60" s="4">
        <v>15.042</v>
      </c>
      <c r="BJ60" s="4">
        <v>2773.0340000000001</v>
      </c>
      <c r="BK60" s="4">
        <v>141.75200000000001</v>
      </c>
      <c r="BL60" s="4">
        <v>0.94799999999999995</v>
      </c>
      <c r="BM60" s="4">
        <v>0.64700000000000002</v>
      </c>
      <c r="BN60" s="4">
        <v>1.5940000000000001</v>
      </c>
      <c r="BO60" s="4">
        <v>0.747</v>
      </c>
      <c r="BP60" s="4">
        <v>0.51</v>
      </c>
      <c r="BQ60" s="4">
        <v>1.2569999999999999</v>
      </c>
      <c r="BR60" s="4">
        <v>12.2209</v>
      </c>
      <c r="BU60" s="4">
        <v>6.1189999999999998</v>
      </c>
      <c r="BW60" s="4">
        <v>14.506</v>
      </c>
      <c r="BX60" s="4">
        <v>0.316608</v>
      </c>
      <c r="BY60" s="4">
        <v>-5</v>
      </c>
      <c r="BZ60" s="4">
        <v>0.54709600000000003</v>
      </c>
      <c r="CA60" s="4">
        <v>7.7371080000000001</v>
      </c>
      <c r="CB60" s="4">
        <v>11.051339</v>
      </c>
      <c r="CC60" s="4">
        <f t="shared" si="8"/>
        <v>2.0441439336</v>
      </c>
      <c r="CE60" s="4">
        <f t="shared" si="9"/>
        <v>16027.081868616986</v>
      </c>
      <c r="CF60" s="4">
        <f t="shared" si="10"/>
        <v>819.27264831235209</v>
      </c>
      <c r="CG60" s="4">
        <f t="shared" si="11"/>
        <v>7.2649819327319998</v>
      </c>
      <c r="CH60" s="4">
        <f t="shared" si="12"/>
        <v>70.632154098428401</v>
      </c>
    </row>
    <row r="61" spans="1:86">
      <c r="A61" s="2">
        <v>42439</v>
      </c>
      <c r="B61" s="29">
        <v>0.39084350694444447</v>
      </c>
      <c r="C61" s="4">
        <v>13.935</v>
      </c>
      <c r="D61" s="4">
        <v>1.1113999999999999</v>
      </c>
      <c r="E61" s="4" t="s">
        <v>155</v>
      </c>
      <c r="F61" s="4">
        <v>11113.51037</v>
      </c>
      <c r="G61" s="4">
        <v>45.5</v>
      </c>
      <c r="H61" s="4">
        <v>18.100000000000001</v>
      </c>
      <c r="I61" s="4">
        <v>1891.5</v>
      </c>
      <c r="K61" s="4">
        <v>0.1</v>
      </c>
      <c r="L61" s="4">
        <v>161</v>
      </c>
      <c r="M61" s="4">
        <v>0.86870000000000003</v>
      </c>
      <c r="N61" s="4">
        <v>12.1053</v>
      </c>
      <c r="O61" s="4">
        <v>0.96550000000000002</v>
      </c>
      <c r="P61" s="4">
        <v>39.515700000000002</v>
      </c>
      <c r="Q61" s="4">
        <v>15.723800000000001</v>
      </c>
      <c r="R61" s="4">
        <v>55.2</v>
      </c>
      <c r="S61" s="4">
        <v>31.143999999999998</v>
      </c>
      <c r="T61" s="4">
        <v>12.3926</v>
      </c>
      <c r="U61" s="4">
        <v>43.5</v>
      </c>
      <c r="V61" s="4">
        <v>1891.5499</v>
      </c>
      <c r="Y61" s="4">
        <v>139.833</v>
      </c>
      <c r="Z61" s="4">
        <v>0</v>
      </c>
      <c r="AA61" s="4">
        <v>8.6900000000000005E-2</v>
      </c>
      <c r="AB61" s="4" t="s">
        <v>384</v>
      </c>
      <c r="AC61" s="4">
        <v>0</v>
      </c>
      <c r="AD61" s="4">
        <v>11.8</v>
      </c>
      <c r="AE61" s="4">
        <v>840</v>
      </c>
      <c r="AF61" s="4">
        <v>868</v>
      </c>
      <c r="AG61" s="4">
        <v>867</v>
      </c>
      <c r="AH61" s="4">
        <v>76</v>
      </c>
      <c r="AI61" s="4">
        <v>17.809999999999999</v>
      </c>
      <c r="AJ61" s="4">
        <v>0.41</v>
      </c>
      <c r="AK61" s="4">
        <v>983</v>
      </c>
      <c r="AL61" s="4">
        <v>-2</v>
      </c>
      <c r="AM61" s="4">
        <v>0</v>
      </c>
      <c r="AN61" s="4">
        <v>21</v>
      </c>
      <c r="AO61" s="4">
        <v>191</v>
      </c>
      <c r="AP61" s="4">
        <v>190</v>
      </c>
      <c r="AQ61" s="4">
        <v>2.6</v>
      </c>
      <c r="AR61" s="4">
        <v>195</v>
      </c>
      <c r="AS61" s="4" t="s">
        <v>155</v>
      </c>
      <c r="AT61" s="4">
        <v>2</v>
      </c>
      <c r="AU61" s="5">
        <v>0.59875</v>
      </c>
      <c r="AV61" s="4">
        <v>47.161470000000001</v>
      </c>
      <c r="AW61" s="4">
        <v>-88.484002000000004</v>
      </c>
      <c r="AX61" s="4">
        <v>314.3</v>
      </c>
      <c r="AY61" s="4">
        <v>35.5</v>
      </c>
      <c r="AZ61" s="4">
        <v>12</v>
      </c>
      <c r="BA61" s="4">
        <v>10</v>
      </c>
      <c r="BB61" s="4" t="s">
        <v>436</v>
      </c>
      <c r="BC61" s="4">
        <v>1.9908999999999999</v>
      </c>
      <c r="BD61" s="4">
        <v>1.3606</v>
      </c>
      <c r="BE61" s="4">
        <v>2.8212000000000002</v>
      </c>
      <c r="BF61" s="4">
        <v>14.063000000000001</v>
      </c>
      <c r="BG61" s="4">
        <v>13.85</v>
      </c>
      <c r="BH61" s="4">
        <v>0.98</v>
      </c>
      <c r="BI61" s="4">
        <v>15.112</v>
      </c>
      <c r="BJ61" s="4">
        <v>2768.6060000000002</v>
      </c>
      <c r="BK61" s="4">
        <v>140.53800000000001</v>
      </c>
      <c r="BL61" s="4">
        <v>0.94599999999999995</v>
      </c>
      <c r="BM61" s="4">
        <v>0.377</v>
      </c>
      <c r="BN61" s="4">
        <v>1.323</v>
      </c>
      <c r="BO61" s="4">
        <v>0.746</v>
      </c>
      <c r="BP61" s="4">
        <v>0.29699999999999999</v>
      </c>
      <c r="BQ61" s="4">
        <v>1.0429999999999999</v>
      </c>
      <c r="BR61" s="4">
        <v>14.305400000000001</v>
      </c>
      <c r="BU61" s="4">
        <v>6.3449999999999998</v>
      </c>
      <c r="BW61" s="4">
        <v>14.446999999999999</v>
      </c>
      <c r="BX61" s="4">
        <v>0.33821600000000002</v>
      </c>
      <c r="BY61" s="4">
        <v>-5</v>
      </c>
      <c r="BZ61" s="4">
        <v>0.54609600000000003</v>
      </c>
      <c r="CA61" s="4">
        <v>8.2651540000000008</v>
      </c>
      <c r="CB61" s="4">
        <v>11.031139</v>
      </c>
      <c r="CC61" s="4">
        <f t="shared" si="8"/>
        <v>2.1836536868</v>
      </c>
      <c r="CE61" s="4">
        <f t="shared" si="9"/>
        <v>17093.567351627029</v>
      </c>
      <c r="CF61" s="4">
        <f t="shared" si="10"/>
        <v>867.69145500044419</v>
      </c>
      <c r="CG61" s="4">
        <f t="shared" si="11"/>
        <v>6.4395550496339995</v>
      </c>
      <c r="CH61" s="4">
        <f t="shared" si="12"/>
        <v>88.322541521605203</v>
      </c>
    </row>
    <row r="62" spans="1:86">
      <c r="A62" s="2">
        <v>42439</v>
      </c>
      <c r="B62" s="29">
        <v>0.39085508101851851</v>
      </c>
      <c r="C62" s="4">
        <v>13.955</v>
      </c>
      <c r="D62" s="4">
        <v>0.89059999999999995</v>
      </c>
      <c r="E62" s="4" t="s">
        <v>155</v>
      </c>
      <c r="F62" s="4">
        <v>8906.0414939999991</v>
      </c>
      <c r="G62" s="4">
        <v>71.5</v>
      </c>
      <c r="H62" s="4">
        <v>27.4</v>
      </c>
      <c r="I62" s="4">
        <v>1893.8</v>
      </c>
      <c r="K62" s="4">
        <v>0.1</v>
      </c>
      <c r="L62" s="4">
        <v>160</v>
      </c>
      <c r="M62" s="4">
        <v>0.87050000000000005</v>
      </c>
      <c r="N62" s="4">
        <v>12.147600000000001</v>
      </c>
      <c r="O62" s="4">
        <v>0.7752</v>
      </c>
      <c r="P62" s="4">
        <v>62.2286</v>
      </c>
      <c r="Q62" s="4">
        <v>23.864999999999998</v>
      </c>
      <c r="R62" s="4">
        <v>86.1</v>
      </c>
      <c r="S62" s="4">
        <v>49.045000000000002</v>
      </c>
      <c r="T62" s="4">
        <v>18.809000000000001</v>
      </c>
      <c r="U62" s="4">
        <v>67.900000000000006</v>
      </c>
      <c r="V62" s="4">
        <v>1893.8181999999999</v>
      </c>
      <c r="Y62" s="4">
        <v>139.57400000000001</v>
      </c>
      <c r="Z62" s="4">
        <v>0</v>
      </c>
      <c r="AA62" s="4">
        <v>8.6999999999999994E-2</v>
      </c>
      <c r="AB62" s="4" t="s">
        <v>384</v>
      </c>
      <c r="AC62" s="4">
        <v>0</v>
      </c>
      <c r="AD62" s="4">
        <v>11.8</v>
      </c>
      <c r="AE62" s="4">
        <v>840</v>
      </c>
      <c r="AF62" s="4">
        <v>868</v>
      </c>
      <c r="AG62" s="4">
        <v>867</v>
      </c>
      <c r="AH62" s="4">
        <v>76</v>
      </c>
      <c r="AI62" s="4">
        <v>17.809999999999999</v>
      </c>
      <c r="AJ62" s="4">
        <v>0.41</v>
      </c>
      <c r="AK62" s="4">
        <v>983</v>
      </c>
      <c r="AL62" s="4">
        <v>-2</v>
      </c>
      <c r="AM62" s="4">
        <v>0</v>
      </c>
      <c r="AN62" s="4">
        <v>21</v>
      </c>
      <c r="AO62" s="4">
        <v>191</v>
      </c>
      <c r="AP62" s="4">
        <v>189.1</v>
      </c>
      <c r="AQ62" s="4">
        <v>2.5</v>
      </c>
      <c r="AR62" s="4">
        <v>195</v>
      </c>
      <c r="AS62" s="4" t="s">
        <v>155</v>
      </c>
      <c r="AT62" s="4">
        <v>2</v>
      </c>
      <c r="AU62" s="5">
        <v>0.59876157407407404</v>
      </c>
      <c r="AV62" s="4">
        <v>47.161611000000001</v>
      </c>
      <c r="AW62" s="4">
        <v>-88.484015999999997</v>
      </c>
      <c r="AX62" s="4">
        <v>314.8</v>
      </c>
      <c r="AY62" s="4">
        <v>35.299999999999997</v>
      </c>
      <c r="AZ62" s="4">
        <v>12</v>
      </c>
      <c r="BA62" s="4">
        <v>10</v>
      </c>
      <c r="BB62" s="4" t="s">
        <v>436</v>
      </c>
      <c r="BC62" s="4">
        <v>2.2000000000000002</v>
      </c>
      <c r="BD62" s="4">
        <v>1.5</v>
      </c>
      <c r="BE62" s="4">
        <v>3.1</v>
      </c>
      <c r="BF62" s="4">
        <v>14.063000000000001</v>
      </c>
      <c r="BG62" s="4">
        <v>14.05</v>
      </c>
      <c r="BH62" s="4">
        <v>1</v>
      </c>
      <c r="BI62" s="4">
        <v>14.88</v>
      </c>
      <c r="BJ62" s="4">
        <v>2809.674</v>
      </c>
      <c r="BK62" s="4">
        <v>114.125</v>
      </c>
      <c r="BL62" s="4">
        <v>1.5069999999999999</v>
      </c>
      <c r="BM62" s="4">
        <v>0.57799999999999996</v>
      </c>
      <c r="BN62" s="4">
        <v>2.085</v>
      </c>
      <c r="BO62" s="4">
        <v>1.1879999999999999</v>
      </c>
      <c r="BP62" s="4">
        <v>0.45600000000000002</v>
      </c>
      <c r="BQ62" s="4">
        <v>1.6439999999999999</v>
      </c>
      <c r="BR62" s="4">
        <v>14.484400000000001</v>
      </c>
      <c r="BU62" s="4">
        <v>6.4050000000000002</v>
      </c>
      <c r="BW62" s="4">
        <v>14.638999999999999</v>
      </c>
      <c r="BX62" s="4">
        <v>0.43772800000000001</v>
      </c>
      <c r="BY62" s="4">
        <v>-5</v>
      </c>
      <c r="BZ62" s="4">
        <v>0.54690399999999995</v>
      </c>
      <c r="CA62" s="4">
        <v>10.696978</v>
      </c>
      <c r="CB62" s="4">
        <v>11.047461</v>
      </c>
      <c r="CC62" s="4">
        <f t="shared" si="8"/>
        <v>2.8261415876</v>
      </c>
      <c r="CE62" s="4">
        <f t="shared" si="9"/>
        <v>22451.100660983484</v>
      </c>
      <c r="CF62" s="4">
        <f t="shared" si="10"/>
        <v>911.93208284475008</v>
      </c>
      <c r="CG62" s="4">
        <f t="shared" si="11"/>
        <v>13.136616378503998</v>
      </c>
      <c r="CH62" s="4">
        <f t="shared" si="12"/>
        <v>115.7396631829704</v>
      </c>
    </row>
    <row r="63" spans="1:86">
      <c r="A63" s="2">
        <v>42439</v>
      </c>
      <c r="B63" s="29">
        <v>0.39086665509259261</v>
      </c>
      <c r="C63" s="4">
        <v>13.957000000000001</v>
      </c>
      <c r="D63" s="4">
        <v>1.0685</v>
      </c>
      <c r="E63" s="4" t="s">
        <v>155</v>
      </c>
      <c r="F63" s="4">
        <v>10684.690720000001</v>
      </c>
      <c r="G63" s="4">
        <v>86.1</v>
      </c>
      <c r="H63" s="4">
        <v>32.299999999999997</v>
      </c>
      <c r="I63" s="4">
        <v>1772.8</v>
      </c>
      <c r="K63" s="4">
        <v>0.1</v>
      </c>
      <c r="L63" s="4">
        <v>158</v>
      </c>
      <c r="M63" s="4">
        <v>0.86919999999999997</v>
      </c>
      <c r="N63" s="4">
        <v>12.1304</v>
      </c>
      <c r="O63" s="4">
        <v>0.92869999999999997</v>
      </c>
      <c r="P63" s="4">
        <v>74.842299999999994</v>
      </c>
      <c r="Q63" s="4">
        <v>28.073699999999999</v>
      </c>
      <c r="R63" s="4">
        <v>102.9</v>
      </c>
      <c r="S63" s="4">
        <v>58.986400000000003</v>
      </c>
      <c r="T63" s="4">
        <v>22.126100000000001</v>
      </c>
      <c r="U63" s="4">
        <v>81.099999999999994</v>
      </c>
      <c r="V63" s="4">
        <v>1772.7602999999999</v>
      </c>
      <c r="Y63" s="4">
        <v>137.50200000000001</v>
      </c>
      <c r="Z63" s="4">
        <v>0</v>
      </c>
      <c r="AA63" s="4">
        <v>8.6900000000000005E-2</v>
      </c>
      <c r="AB63" s="4" t="s">
        <v>384</v>
      </c>
      <c r="AC63" s="4">
        <v>0</v>
      </c>
      <c r="AD63" s="4">
        <v>11.8</v>
      </c>
      <c r="AE63" s="4">
        <v>839</v>
      </c>
      <c r="AF63" s="4">
        <v>867</v>
      </c>
      <c r="AG63" s="4">
        <v>867</v>
      </c>
      <c r="AH63" s="4">
        <v>76</v>
      </c>
      <c r="AI63" s="4">
        <v>17.809999999999999</v>
      </c>
      <c r="AJ63" s="4">
        <v>0.41</v>
      </c>
      <c r="AK63" s="4">
        <v>983</v>
      </c>
      <c r="AL63" s="4">
        <v>-2</v>
      </c>
      <c r="AM63" s="4">
        <v>0</v>
      </c>
      <c r="AN63" s="4">
        <v>21</v>
      </c>
      <c r="AO63" s="4">
        <v>191</v>
      </c>
      <c r="AP63" s="4">
        <v>189</v>
      </c>
      <c r="AQ63" s="4">
        <v>3</v>
      </c>
      <c r="AR63" s="4">
        <v>195</v>
      </c>
      <c r="AS63" s="4" t="s">
        <v>155</v>
      </c>
      <c r="AT63" s="4">
        <v>2</v>
      </c>
      <c r="AU63" s="5">
        <v>0.59877314814814808</v>
      </c>
      <c r="AV63" s="4">
        <v>47.161751000000002</v>
      </c>
      <c r="AW63" s="4">
        <v>-88.484033999999994</v>
      </c>
      <c r="AX63" s="4">
        <v>315.10000000000002</v>
      </c>
      <c r="AY63" s="4">
        <v>35.200000000000003</v>
      </c>
      <c r="AZ63" s="4">
        <v>12</v>
      </c>
      <c r="BA63" s="4">
        <v>10</v>
      </c>
      <c r="BB63" s="4" t="s">
        <v>436</v>
      </c>
      <c r="BC63" s="4">
        <v>2.2302300000000002</v>
      </c>
      <c r="BD63" s="4">
        <v>1.56046</v>
      </c>
      <c r="BE63" s="4">
        <v>3.16046</v>
      </c>
      <c r="BF63" s="4">
        <v>14.063000000000001</v>
      </c>
      <c r="BG63" s="4">
        <v>13.89</v>
      </c>
      <c r="BH63" s="4">
        <v>0.99</v>
      </c>
      <c r="BI63" s="4">
        <v>15.054</v>
      </c>
      <c r="BJ63" s="4">
        <v>2779.3020000000001</v>
      </c>
      <c r="BK63" s="4">
        <v>135.42500000000001</v>
      </c>
      <c r="BL63" s="4">
        <v>1.796</v>
      </c>
      <c r="BM63" s="4">
        <v>0.67400000000000004</v>
      </c>
      <c r="BN63" s="4">
        <v>2.4689999999999999</v>
      </c>
      <c r="BO63" s="4">
        <v>1.415</v>
      </c>
      <c r="BP63" s="4">
        <v>0.53100000000000003</v>
      </c>
      <c r="BQ63" s="4">
        <v>1.946</v>
      </c>
      <c r="BR63" s="4">
        <v>13.430999999999999</v>
      </c>
      <c r="BU63" s="4">
        <v>6.2510000000000003</v>
      </c>
      <c r="BW63" s="4">
        <v>14.48</v>
      </c>
      <c r="BX63" s="4">
        <v>0.48596800000000001</v>
      </c>
      <c r="BY63" s="4">
        <v>-5</v>
      </c>
      <c r="BZ63" s="4">
        <v>0.54428799999999999</v>
      </c>
      <c r="CA63" s="4">
        <v>11.875843</v>
      </c>
      <c r="CB63" s="4">
        <v>10.994617999999999</v>
      </c>
      <c r="CC63" s="4">
        <f t="shared" si="8"/>
        <v>3.1375977205999996</v>
      </c>
      <c r="CE63" s="4">
        <f t="shared" si="9"/>
        <v>24655.89598858474</v>
      </c>
      <c r="CF63" s="4">
        <f t="shared" si="10"/>
        <v>1201.3896705914251</v>
      </c>
      <c r="CG63" s="4">
        <f t="shared" si="11"/>
        <v>17.263461687065998</v>
      </c>
      <c r="CH63" s="4">
        <f t="shared" si="12"/>
        <v>119.14982215775098</v>
      </c>
    </row>
    <row r="64" spans="1:86">
      <c r="A64" s="2">
        <v>42439</v>
      </c>
      <c r="B64" s="29">
        <v>0.39087822916666665</v>
      </c>
      <c r="C64" s="4">
        <v>13.997</v>
      </c>
      <c r="D64" s="4">
        <v>0.87880000000000003</v>
      </c>
      <c r="E64" s="4" t="s">
        <v>155</v>
      </c>
      <c r="F64" s="4">
        <v>8787.8253569999997</v>
      </c>
      <c r="G64" s="4">
        <v>74.099999999999994</v>
      </c>
      <c r="H64" s="4">
        <v>32.299999999999997</v>
      </c>
      <c r="I64" s="4">
        <v>1879</v>
      </c>
      <c r="K64" s="4">
        <v>0.1</v>
      </c>
      <c r="L64" s="4">
        <v>158</v>
      </c>
      <c r="M64" s="4">
        <v>0.87029999999999996</v>
      </c>
      <c r="N64" s="4">
        <v>12.1812</v>
      </c>
      <c r="O64" s="4">
        <v>0.76480000000000004</v>
      </c>
      <c r="P64" s="4">
        <v>64.456299999999999</v>
      </c>
      <c r="Q64" s="4">
        <v>28.070599999999999</v>
      </c>
      <c r="R64" s="4">
        <v>92.5</v>
      </c>
      <c r="S64" s="4">
        <v>50.800800000000002</v>
      </c>
      <c r="T64" s="4">
        <v>22.1236</v>
      </c>
      <c r="U64" s="4">
        <v>72.900000000000006</v>
      </c>
      <c r="V64" s="4">
        <v>1879.0157999999999</v>
      </c>
      <c r="Y64" s="4">
        <v>137.82599999999999</v>
      </c>
      <c r="Z64" s="4">
        <v>0</v>
      </c>
      <c r="AA64" s="4">
        <v>8.6999999999999994E-2</v>
      </c>
      <c r="AB64" s="4" t="s">
        <v>384</v>
      </c>
      <c r="AC64" s="4">
        <v>0</v>
      </c>
      <c r="AD64" s="4">
        <v>11.8</v>
      </c>
      <c r="AE64" s="4">
        <v>839</v>
      </c>
      <c r="AF64" s="4">
        <v>867</v>
      </c>
      <c r="AG64" s="4">
        <v>866</v>
      </c>
      <c r="AH64" s="4">
        <v>76</v>
      </c>
      <c r="AI64" s="4">
        <v>17.809999999999999</v>
      </c>
      <c r="AJ64" s="4">
        <v>0.41</v>
      </c>
      <c r="AK64" s="4">
        <v>983</v>
      </c>
      <c r="AL64" s="4">
        <v>-2</v>
      </c>
      <c r="AM64" s="4">
        <v>0</v>
      </c>
      <c r="AN64" s="4">
        <v>21</v>
      </c>
      <c r="AO64" s="4">
        <v>191</v>
      </c>
      <c r="AP64" s="4">
        <v>189.9</v>
      </c>
      <c r="AQ64" s="4">
        <v>2.5</v>
      </c>
      <c r="AR64" s="4">
        <v>195</v>
      </c>
      <c r="AS64" s="4" t="s">
        <v>155</v>
      </c>
      <c r="AT64" s="4">
        <v>2</v>
      </c>
      <c r="AU64" s="5">
        <v>0.59878472222222223</v>
      </c>
      <c r="AV64" s="4">
        <v>47.161884999999998</v>
      </c>
      <c r="AW64" s="4">
        <v>-88.484092000000004</v>
      </c>
      <c r="AX64" s="4">
        <v>315.2</v>
      </c>
      <c r="AY64" s="4">
        <v>34.9</v>
      </c>
      <c r="AZ64" s="4">
        <v>12</v>
      </c>
      <c r="BA64" s="4">
        <v>10</v>
      </c>
      <c r="BB64" s="4" t="s">
        <v>436</v>
      </c>
      <c r="BC64" s="4">
        <v>2.0272999999999999</v>
      </c>
      <c r="BD64" s="4">
        <v>1.6394</v>
      </c>
      <c r="BE64" s="4">
        <v>2.9060999999999999</v>
      </c>
      <c r="BF64" s="4">
        <v>14.063000000000001</v>
      </c>
      <c r="BG64" s="4">
        <v>14.03</v>
      </c>
      <c r="BH64" s="4">
        <v>1</v>
      </c>
      <c r="BI64" s="4">
        <v>14.904999999999999</v>
      </c>
      <c r="BJ64" s="4">
        <v>2812.7860000000001</v>
      </c>
      <c r="BK64" s="4">
        <v>112.399</v>
      </c>
      <c r="BL64" s="4">
        <v>1.5589999999999999</v>
      </c>
      <c r="BM64" s="4">
        <v>0.67900000000000005</v>
      </c>
      <c r="BN64" s="4">
        <v>2.2370000000000001</v>
      </c>
      <c r="BO64" s="4">
        <v>1.228</v>
      </c>
      <c r="BP64" s="4">
        <v>0.53500000000000003</v>
      </c>
      <c r="BQ64" s="4">
        <v>1.7629999999999999</v>
      </c>
      <c r="BR64" s="4">
        <v>14.3474</v>
      </c>
      <c r="BU64" s="4">
        <v>6.3140000000000001</v>
      </c>
      <c r="BW64" s="4">
        <v>14.612</v>
      </c>
      <c r="BX64" s="4">
        <v>0.44751200000000002</v>
      </c>
      <c r="BY64" s="4">
        <v>-5</v>
      </c>
      <c r="BZ64" s="4">
        <v>0.54490400000000005</v>
      </c>
      <c r="CA64" s="4">
        <v>10.936075000000001</v>
      </c>
      <c r="CB64" s="4">
        <v>11.007061</v>
      </c>
      <c r="CC64" s="4">
        <f t="shared" si="8"/>
        <v>2.8893110150000001</v>
      </c>
      <c r="CE64" s="4">
        <f t="shared" si="9"/>
        <v>22978.34647524765</v>
      </c>
      <c r="CF64" s="4">
        <f t="shared" si="10"/>
        <v>918.21530876197505</v>
      </c>
      <c r="CG64" s="4">
        <f t="shared" si="11"/>
        <v>14.402384268075</v>
      </c>
      <c r="CH64" s="4">
        <f t="shared" si="12"/>
        <v>117.207469113885</v>
      </c>
    </row>
    <row r="65" spans="1:86">
      <c r="A65" s="2">
        <v>42439</v>
      </c>
      <c r="B65" s="29">
        <v>0.3908898032407408</v>
      </c>
      <c r="C65" s="4">
        <v>14.19</v>
      </c>
      <c r="D65" s="4">
        <v>0.51060000000000005</v>
      </c>
      <c r="E65" s="4" t="s">
        <v>155</v>
      </c>
      <c r="F65" s="4">
        <v>5105.921053</v>
      </c>
      <c r="G65" s="4">
        <v>88.6</v>
      </c>
      <c r="H65" s="4">
        <v>32.200000000000003</v>
      </c>
      <c r="I65" s="4">
        <v>1833.2</v>
      </c>
      <c r="K65" s="4">
        <v>0.1</v>
      </c>
      <c r="L65" s="4">
        <v>156</v>
      </c>
      <c r="M65" s="4">
        <v>0.87209999999999999</v>
      </c>
      <c r="N65" s="4">
        <v>12.375400000000001</v>
      </c>
      <c r="O65" s="4">
        <v>0.44529999999999997</v>
      </c>
      <c r="P65" s="4">
        <v>77.233400000000003</v>
      </c>
      <c r="Q65" s="4">
        <v>28.0822</v>
      </c>
      <c r="R65" s="4">
        <v>105.3</v>
      </c>
      <c r="S65" s="4">
        <v>60.871000000000002</v>
      </c>
      <c r="T65" s="4">
        <v>22.1328</v>
      </c>
      <c r="U65" s="4">
        <v>83</v>
      </c>
      <c r="V65" s="4">
        <v>1833.1790000000001</v>
      </c>
      <c r="Y65" s="4">
        <v>136.44900000000001</v>
      </c>
      <c r="Z65" s="4">
        <v>0</v>
      </c>
      <c r="AA65" s="4">
        <v>8.72E-2</v>
      </c>
      <c r="AB65" s="4" t="s">
        <v>384</v>
      </c>
      <c r="AC65" s="4">
        <v>0</v>
      </c>
      <c r="AD65" s="4">
        <v>11.8</v>
      </c>
      <c r="AE65" s="4">
        <v>839</v>
      </c>
      <c r="AF65" s="4">
        <v>865</v>
      </c>
      <c r="AG65" s="4">
        <v>867</v>
      </c>
      <c r="AH65" s="4">
        <v>76</v>
      </c>
      <c r="AI65" s="4">
        <v>17.809999999999999</v>
      </c>
      <c r="AJ65" s="4">
        <v>0.41</v>
      </c>
      <c r="AK65" s="4">
        <v>983</v>
      </c>
      <c r="AL65" s="4">
        <v>-2</v>
      </c>
      <c r="AM65" s="4">
        <v>0</v>
      </c>
      <c r="AN65" s="4">
        <v>21</v>
      </c>
      <c r="AO65" s="4">
        <v>190.1</v>
      </c>
      <c r="AP65" s="4">
        <v>190</v>
      </c>
      <c r="AQ65" s="4">
        <v>2.7</v>
      </c>
      <c r="AR65" s="4">
        <v>195</v>
      </c>
      <c r="AS65" s="4" t="s">
        <v>155</v>
      </c>
      <c r="AT65" s="4">
        <v>2</v>
      </c>
      <c r="AU65" s="5">
        <v>0.59879629629629627</v>
      </c>
      <c r="AV65" s="4">
        <v>47.162019000000001</v>
      </c>
      <c r="AW65" s="4">
        <v>-88.484155000000001</v>
      </c>
      <c r="AX65" s="4">
        <v>315.39999999999998</v>
      </c>
      <c r="AY65" s="4">
        <v>35.200000000000003</v>
      </c>
      <c r="AZ65" s="4">
        <v>12</v>
      </c>
      <c r="BA65" s="4">
        <v>11</v>
      </c>
      <c r="BB65" s="4" t="s">
        <v>435</v>
      </c>
      <c r="BC65" s="4">
        <v>1.3393999999999999</v>
      </c>
      <c r="BD65" s="4">
        <v>1.4697</v>
      </c>
      <c r="BE65" s="4">
        <v>1.9697</v>
      </c>
      <c r="BF65" s="4">
        <v>14.063000000000001</v>
      </c>
      <c r="BG65" s="4">
        <v>14.23</v>
      </c>
      <c r="BH65" s="4">
        <v>1.01</v>
      </c>
      <c r="BI65" s="4">
        <v>14.664</v>
      </c>
      <c r="BJ65" s="4">
        <v>2886.27</v>
      </c>
      <c r="BK65" s="4">
        <v>66.099999999999994</v>
      </c>
      <c r="BL65" s="4">
        <v>1.8859999999999999</v>
      </c>
      <c r="BM65" s="4">
        <v>0.68600000000000005</v>
      </c>
      <c r="BN65" s="4">
        <v>2.5720000000000001</v>
      </c>
      <c r="BO65" s="4">
        <v>1.4870000000000001</v>
      </c>
      <c r="BP65" s="4">
        <v>0.54100000000000004</v>
      </c>
      <c r="BQ65" s="4">
        <v>2.0270000000000001</v>
      </c>
      <c r="BR65" s="4">
        <v>14.137700000000001</v>
      </c>
      <c r="BU65" s="4">
        <v>6.3140000000000001</v>
      </c>
      <c r="BW65" s="4">
        <v>14.789</v>
      </c>
      <c r="BX65" s="4">
        <v>0.44028800000000001</v>
      </c>
      <c r="BY65" s="4">
        <v>-5</v>
      </c>
      <c r="BZ65" s="4">
        <v>0.54590399999999994</v>
      </c>
      <c r="CA65" s="4">
        <v>10.759537999999999</v>
      </c>
      <c r="CB65" s="4">
        <v>11.027260999999999</v>
      </c>
      <c r="CC65" s="4">
        <f t="shared" si="8"/>
        <v>2.8426699395999995</v>
      </c>
      <c r="CE65" s="4">
        <f t="shared" si="9"/>
        <v>23198.034012215216</v>
      </c>
      <c r="CF65" s="4">
        <f t="shared" si="10"/>
        <v>531.27047996459987</v>
      </c>
      <c r="CG65" s="4">
        <f t="shared" si="11"/>
        <v>16.291758893922001</v>
      </c>
      <c r="CH65" s="4">
        <f t="shared" si="12"/>
        <v>113.62999492580219</v>
      </c>
    </row>
    <row r="66" spans="1:86">
      <c r="A66" s="2">
        <v>42439</v>
      </c>
      <c r="B66" s="29">
        <v>0.39090137731481484</v>
      </c>
      <c r="C66" s="4">
        <v>14.199</v>
      </c>
      <c r="D66" s="4">
        <v>0.33210000000000001</v>
      </c>
      <c r="E66" s="4" t="s">
        <v>155</v>
      </c>
      <c r="F66" s="4">
        <v>3321.4808790000002</v>
      </c>
      <c r="G66" s="4">
        <v>188.7</v>
      </c>
      <c r="H66" s="4">
        <v>32.200000000000003</v>
      </c>
      <c r="I66" s="4">
        <v>1845.8</v>
      </c>
      <c r="K66" s="4">
        <v>0.1</v>
      </c>
      <c r="L66" s="4">
        <v>155</v>
      </c>
      <c r="M66" s="4">
        <v>0.87350000000000005</v>
      </c>
      <c r="N66" s="4">
        <v>12.4024</v>
      </c>
      <c r="O66" s="4">
        <v>0.29010000000000002</v>
      </c>
      <c r="P66" s="4">
        <v>164.79900000000001</v>
      </c>
      <c r="Q66" s="4">
        <v>28.126300000000001</v>
      </c>
      <c r="R66" s="4">
        <v>192.9</v>
      </c>
      <c r="S66" s="4">
        <v>129.8852</v>
      </c>
      <c r="T66" s="4">
        <v>22.1676</v>
      </c>
      <c r="U66" s="4">
        <v>152.1</v>
      </c>
      <c r="V66" s="4">
        <v>1845.8353</v>
      </c>
      <c r="Y66" s="4">
        <v>135.77799999999999</v>
      </c>
      <c r="Z66" s="4">
        <v>0</v>
      </c>
      <c r="AA66" s="4">
        <v>8.7300000000000003E-2</v>
      </c>
      <c r="AB66" s="4" t="s">
        <v>384</v>
      </c>
      <c r="AC66" s="4">
        <v>0</v>
      </c>
      <c r="AD66" s="4">
        <v>11.8</v>
      </c>
      <c r="AE66" s="4">
        <v>840</v>
      </c>
      <c r="AF66" s="4">
        <v>866</v>
      </c>
      <c r="AG66" s="4">
        <v>867</v>
      </c>
      <c r="AH66" s="4">
        <v>76</v>
      </c>
      <c r="AI66" s="4">
        <v>17.809999999999999</v>
      </c>
      <c r="AJ66" s="4">
        <v>0.41</v>
      </c>
      <c r="AK66" s="4">
        <v>983</v>
      </c>
      <c r="AL66" s="4">
        <v>-2</v>
      </c>
      <c r="AM66" s="4">
        <v>0</v>
      </c>
      <c r="AN66" s="4">
        <v>21</v>
      </c>
      <c r="AO66" s="4">
        <v>190.9</v>
      </c>
      <c r="AP66" s="4">
        <v>190</v>
      </c>
      <c r="AQ66" s="4">
        <v>2.2999999999999998</v>
      </c>
      <c r="AR66" s="4">
        <v>195</v>
      </c>
      <c r="AS66" s="4" t="s">
        <v>155</v>
      </c>
      <c r="AT66" s="4">
        <v>2</v>
      </c>
      <c r="AU66" s="5">
        <v>0.59880787037037042</v>
      </c>
      <c r="AV66" s="4">
        <v>47.16216</v>
      </c>
      <c r="AW66" s="4">
        <v>-88.484200999999999</v>
      </c>
      <c r="AX66" s="4">
        <v>315.7</v>
      </c>
      <c r="AY66" s="4">
        <v>36.1</v>
      </c>
      <c r="AZ66" s="4">
        <v>12</v>
      </c>
      <c r="BA66" s="4">
        <v>11</v>
      </c>
      <c r="BB66" s="4" t="s">
        <v>435</v>
      </c>
      <c r="BC66" s="4">
        <v>1.2</v>
      </c>
      <c r="BD66" s="4">
        <v>1.4302999999999999</v>
      </c>
      <c r="BE66" s="4">
        <v>1.9</v>
      </c>
      <c r="BF66" s="4">
        <v>14.063000000000001</v>
      </c>
      <c r="BG66" s="4">
        <v>14.41</v>
      </c>
      <c r="BH66" s="4">
        <v>1.02</v>
      </c>
      <c r="BI66" s="4">
        <v>14.483000000000001</v>
      </c>
      <c r="BJ66" s="4">
        <v>2921.1680000000001</v>
      </c>
      <c r="BK66" s="4">
        <v>43.493000000000002</v>
      </c>
      <c r="BL66" s="4">
        <v>4.0650000000000004</v>
      </c>
      <c r="BM66" s="4">
        <v>0.69399999999999995</v>
      </c>
      <c r="BN66" s="4">
        <v>4.7590000000000003</v>
      </c>
      <c r="BO66" s="4">
        <v>3.2040000000000002</v>
      </c>
      <c r="BP66" s="4">
        <v>0.54700000000000004</v>
      </c>
      <c r="BQ66" s="4">
        <v>3.75</v>
      </c>
      <c r="BR66" s="4">
        <v>14.376099999999999</v>
      </c>
      <c r="BU66" s="4">
        <v>6.3449999999999998</v>
      </c>
      <c r="BW66" s="4">
        <v>14.959</v>
      </c>
      <c r="BX66" s="4">
        <v>0.37491200000000002</v>
      </c>
      <c r="BY66" s="4">
        <v>-5</v>
      </c>
      <c r="BZ66" s="4">
        <v>0.54419200000000001</v>
      </c>
      <c r="CA66" s="4">
        <v>9.1619119999999992</v>
      </c>
      <c r="CB66" s="4">
        <v>10.992678</v>
      </c>
      <c r="CC66" s="4">
        <f t="shared" si="8"/>
        <v>2.4205771503999998</v>
      </c>
      <c r="CE66" s="4">
        <f t="shared" si="9"/>
        <v>19992.322662452352</v>
      </c>
      <c r="CF66" s="4">
        <f t="shared" si="10"/>
        <v>297.66384184615197</v>
      </c>
      <c r="CG66" s="4">
        <f t="shared" si="11"/>
        <v>25.664805989999998</v>
      </c>
      <c r="CH66" s="4">
        <f t="shared" si="12"/>
        <v>98.389284638090388</v>
      </c>
    </row>
    <row r="67" spans="1:86">
      <c r="A67" s="2">
        <v>42439</v>
      </c>
      <c r="B67" s="29">
        <v>0.39091295138888887</v>
      </c>
      <c r="C67" s="4">
        <v>14.2</v>
      </c>
      <c r="D67" s="4">
        <v>0.45800000000000002</v>
      </c>
      <c r="E67" s="4" t="s">
        <v>155</v>
      </c>
      <c r="F67" s="4">
        <v>4580.2</v>
      </c>
      <c r="G67" s="4">
        <v>348.3</v>
      </c>
      <c r="H67" s="4">
        <v>32.200000000000003</v>
      </c>
      <c r="I67" s="4">
        <v>1946</v>
      </c>
      <c r="K67" s="4">
        <v>0.1</v>
      </c>
      <c r="L67" s="4">
        <v>149</v>
      </c>
      <c r="M67" s="4">
        <v>0.87229999999999996</v>
      </c>
      <c r="N67" s="4">
        <v>12.386699999999999</v>
      </c>
      <c r="O67" s="4">
        <v>0.39950000000000002</v>
      </c>
      <c r="P67" s="4">
        <v>303.803</v>
      </c>
      <c r="Q67" s="4">
        <v>28.127099999999999</v>
      </c>
      <c r="R67" s="4">
        <v>331.9</v>
      </c>
      <c r="S67" s="4">
        <v>239.4402</v>
      </c>
      <c r="T67" s="4">
        <v>22.168199999999999</v>
      </c>
      <c r="U67" s="4">
        <v>261.60000000000002</v>
      </c>
      <c r="V67" s="4">
        <v>1946.0367000000001</v>
      </c>
      <c r="Y67" s="4">
        <v>129.56100000000001</v>
      </c>
      <c r="Z67" s="4">
        <v>0</v>
      </c>
      <c r="AA67" s="4">
        <v>8.72E-2</v>
      </c>
      <c r="AB67" s="4" t="s">
        <v>384</v>
      </c>
      <c r="AC67" s="4">
        <v>0</v>
      </c>
      <c r="AD67" s="4">
        <v>11.8</v>
      </c>
      <c r="AE67" s="4">
        <v>839</v>
      </c>
      <c r="AF67" s="4">
        <v>866</v>
      </c>
      <c r="AG67" s="4">
        <v>867</v>
      </c>
      <c r="AH67" s="4">
        <v>76</v>
      </c>
      <c r="AI67" s="4">
        <v>17.809999999999999</v>
      </c>
      <c r="AJ67" s="4">
        <v>0.41</v>
      </c>
      <c r="AK67" s="4">
        <v>983</v>
      </c>
      <c r="AL67" s="4">
        <v>-2</v>
      </c>
      <c r="AM67" s="4">
        <v>0</v>
      </c>
      <c r="AN67" s="4">
        <v>21</v>
      </c>
      <c r="AO67" s="4">
        <v>191</v>
      </c>
      <c r="AP67" s="4">
        <v>190</v>
      </c>
      <c r="AQ67" s="4">
        <v>2.4</v>
      </c>
      <c r="AR67" s="4">
        <v>195</v>
      </c>
      <c r="AS67" s="4" t="s">
        <v>155</v>
      </c>
      <c r="AT67" s="4">
        <v>2</v>
      </c>
      <c r="AU67" s="5">
        <v>0.59881944444444446</v>
      </c>
      <c r="AV67" s="4">
        <v>47.162306999999998</v>
      </c>
      <c r="AW67" s="4">
        <v>-88.484217999999998</v>
      </c>
      <c r="AX67" s="4">
        <v>315.89999999999998</v>
      </c>
      <c r="AY67" s="4">
        <v>36.700000000000003</v>
      </c>
      <c r="AZ67" s="4">
        <v>12</v>
      </c>
      <c r="BA67" s="4">
        <v>11</v>
      </c>
      <c r="BB67" s="4" t="s">
        <v>435</v>
      </c>
      <c r="BC67" s="4">
        <v>1.2</v>
      </c>
      <c r="BD67" s="4">
        <v>1.5</v>
      </c>
      <c r="BE67" s="4">
        <v>1.9</v>
      </c>
      <c r="BF67" s="4">
        <v>14.063000000000001</v>
      </c>
      <c r="BG67" s="4">
        <v>14.27</v>
      </c>
      <c r="BH67" s="4">
        <v>1.01</v>
      </c>
      <c r="BI67" s="4">
        <v>14.638999999999999</v>
      </c>
      <c r="BJ67" s="4">
        <v>2894.0819999999999</v>
      </c>
      <c r="BK67" s="4">
        <v>59.412999999999997</v>
      </c>
      <c r="BL67" s="4">
        <v>7.4329999999999998</v>
      </c>
      <c r="BM67" s="4">
        <v>0.68799999999999994</v>
      </c>
      <c r="BN67" s="4">
        <v>8.1219999999999999</v>
      </c>
      <c r="BO67" s="4">
        <v>5.859</v>
      </c>
      <c r="BP67" s="4">
        <v>0.54200000000000004</v>
      </c>
      <c r="BQ67" s="4">
        <v>6.4009999999999998</v>
      </c>
      <c r="BR67" s="4">
        <v>15.035</v>
      </c>
      <c r="BU67" s="4">
        <v>6.0060000000000002</v>
      </c>
      <c r="BW67" s="4">
        <v>14.819000000000001</v>
      </c>
      <c r="BX67" s="4">
        <v>0.47456500000000001</v>
      </c>
      <c r="BY67" s="4">
        <v>-5</v>
      </c>
      <c r="BZ67" s="4">
        <v>0.54490300000000003</v>
      </c>
      <c r="CA67" s="4">
        <v>11.597193000000001</v>
      </c>
      <c r="CB67" s="4">
        <v>11.007042999999999</v>
      </c>
      <c r="CC67" s="4">
        <f t="shared" si="8"/>
        <v>3.0639783906</v>
      </c>
      <c r="CE67" s="4">
        <f t="shared" si="9"/>
        <v>25071.730951334022</v>
      </c>
      <c r="CF67" s="4">
        <f t="shared" si="10"/>
        <v>514.70094869862305</v>
      </c>
      <c r="CG67" s="4">
        <f t="shared" si="11"/>
        <v>55.452523397571007</v>
      </c>
      <c r="CH67" s="4">
        <f t="shared" si="12"/>
        <v>130.249756175985</v>
      </c>
    </row>
    <row r="68" spans="1:86">
      <c r="A68" s="2">
        <v>42439</v>
      </c>
      <c r="B68" s="29">
        <v>0.39092452546296297</v>
      </c>
      <c r="C68" s="4">
        <v>14.2</v>
      </c>
      <c r="D68" s="4">
        <v>0.318</v>
      </c>
      <c r="E68" s="4" t="s">
        <v>155</v>
      </c>
      <c r="F68" s="4">
        <v>3180.2</v>
      </c>
      <c r="G68" s="4">
        <v>401.7</v>
      </c>
      <c r="H68" s="4">
        <v>40.799999999999997</v>
      </c>
      <c r="I68" s="4">
        <v>1788.3</v>
      </c>
      <c r="K68" s="4">
        <v>0.2</v>
      </c>
      <c r="L68" s="4">
        <v>135</v>
      </c>
      <c r="M68" s="4">
        <v>0.87370000000000003</v>
      </c>
      <c r="N68" s="4">
        <v>12.407</v>
      </c>
      <c r="O68" s="4">
        <v>0.27789999999999998</v>
      </c>
      <c r="P68" s="4">
        <v>350.99430000000001</v>
      </c>
      <c r="Q68" s="4">
        <v>35.656599999999997</v>
      </c>
      <c r="R68" s="4">
        <v>386.7</v>
      </c>
      <c r="S68" s="4">
        <v>276.63369999999998</v>
      </c>
      <c r="T68" s="4">
        <v>28.102499999999999</v>
      </c>
      <c r="U68" s="4">
        <v>304.7</v>
      </c>
      <c r="V68" s="4">
        <v>1788.3081999999999</v>
      </c>
      <c r="Y68" s="4">
        <v>118.152</v>
      </c>
      <c r="Z68" s="4">
        <v>0</v>
      </c>
      <c r="AA68" s="4">
        <v>0.17469999999999999</v>
      </c>
      <c r="AB68" s="4" t="s">
        <v>384</v>
      </c>
      <c r="AC68" s="4">
        <v>0</v>
      </c>
      <c r="AD68" s="4">
        <v>11.8</v>
      </c>
      <c r="AE68" s="4">
        <v>840</v>
      </c>
      <c r="AF68" s="4">
        <v>866</v>
      </c>
      <c r="AG68" s="4">
        <v>867</v>
      </c>
      <c r="AH68" s="4">
        <v>76</v>
      </c>
      <c r="AI68" s="4">
        <v>17.809999999999999</v>
      </c>
      <c r="AJ68" s="4">
        <v>0.41</v>
      </c>
      <c r="AK68" s="4">
        <v>983</v>
      </c>
      <c r="AL68" s="4">
        <v>-2</v>
      </c>
      <c r="AM68" s="4">
        <v>0</v>
      </c>
      <c r="AN68" s="4">
        <v>21</v>
      </c>
      <c r="AO68" s="4">
        <v>191</v>
      </c>
      <c r="AP68" s="4">
        <v>190</v>
      </c>
      <c r="AQ68" s="4">
        <v>2.6</v>
      </c>
      <c r="AR68" s="4">
        <v>195</v>
      </c>
      <c r="AS68" s="4" t="s">
        <v>155</v>
      </c>
      <c r="AT68" s="4">
        <v>2</v>
      </c>
      <c r="AU68" s="5">
        <v>0.5988310185185185</v>
      </c>
      <c r="AV68" s="4">
        <v>47.162457000000003</v>
      </c>
      <c r="AW68" s="4">
        <v>-88.484211000000002</v>
      </c>
      <c r="AX68" s="4">
        <v>316</v>
      </c>
      <c r="AY68" s="4">
        <v>37.5</v>
      </c>
      <c r="AZ68" s="4">
        <v>12</v>
      </c>
      <c r="BA68" s="4">
        <v>11</v>
      </c>
      <c r="BB68" s="4" t="s">
        <v>435</v>
      </c>
      <c r="BC68" s="4">
        <v>1.2</v>
      </c>
      <c r="BD68" s="4">
        <v>1.5</v>
      </c>
      <c r="BE68" s="4">
        <v>1.9302999999999999</v>
      </c>
      <c r="BF68" s="4">
        <v>14.063000000000001</v>
      </c>
      <c r="BG68" s="4">
        <v>14.43</v>
      </c>
      <c r="BH68" s="4">
        <v>1.03</v>
      </c>
      <c r="BI68" s="4">
        <v>14.451000000000001</v>
      </c>
      <c r="BJ68" s="4">
        <v>2925.31</v>
      </c>
      <c r="BK68" s="4">
        <v>41.698</v>
      </c>
      <c r="BL68" s="4">
        <v>8.6660000000000004</v>
      </c>
      <c r="BM68" s="4">
        <v>0.88</v>
      </c>
      <c r="BN68" s="4">
        <v>9.5470000000000006</v>
      </c>
      <c r="BO68" s="4">
        <v>6.83</v>
      </c>
      <c r="BP68" s="4">
        <v>0.69399999999999995</v>
      </c>
      <c r="BQ68" s="4">
        <v>7.524</v>
      </c>
      <c r="BR68" s="4">
        <v>13.942600000000001</v>
      </c>
      <c r="BU68" s="4">
        <v>5.5270000000000001</v>
      </c>
      <c r="BW68" s="4">
        <v>29.957999999999998</v>
      </c>
      <c r="BX68" s="4">
        <v>0.57187100000000002</v>
      </c>
      <c r="BY68" s="4">
        <v>-5</v>
      </c>
      <c r="BZ68" s="4">
        <v>0.54319200000000001</v>
      </c>
      <c r="CA68" s="4">
        <v>13.975095</v>
      </c>
      <c r="CB68" s="4">
        <v>10.972481999999999</v>
      </c>
      <c r="CC68" s="4">
        <f t="shared" si="8"/>
        <v>3.6922200989999996</v>
      </c>
      <c r="CE68" s="4">
        <f t="shared" si="9"/>
        <v>30538.469410374149</v>
      </c>
      <c r="CF68" s="4">
        <f t="shared" si="10"/>
        <v>435.30193294857003</v>
      </c>
      <c r="CG68" s="4">
        <f t="shared" si="11"/>
        <v>78.546015240659997</v>
      </c>
      <c r="CH68" s="4">
        <f t="shared" si="12"/>
        <v>145.55232218160899</v>
      </c>
    </row>
    <row r="69" spans="1:86">
      <c r="A69" s="2">
        <v>42439</v>
      </c>
      <c r="B69" s="29">
        <v>0.39093609953703701</v>
      </c>
      <c r="C69" s="4">
        <v>14.2</v>
      </c>
      <c r="D69" s="4">
        <v>0.17499999999999999</v>
      </c>
      <c r="E69" s="4" t="s">
        <v>155</v>
      </c>
      <c r="F69" s="4">
        <v>1750.1558439999999</v>
      </c>
      <c r="G69" s="4">
        <v>476.9</v>
      </c>
      <c r="H69" s="4">
        <v>49.6</v>
      </c>
      <c r="I69" s="4">
        <v>1688.4</v>
      </c>
      <c r="K69" s="4">
        <v>0.2</v>
      </c>
      <c r="L69" s="4">
        <v>132</v>
      </c>
      <c r="M69" s="4">
        <v>0.87509999999999999</v>
      </c>
      <c r="N69" s="4">
        <v>12.425800000000001</v>
      </c>
      <c r="O69" s="4">
        <v>0.15310000000000001</v>
      </c>
      <c r="P69" s="4">
        <v>417.33949999999999</v>
      </c>
      <c r="Q69" s="4">
        <v>43.402700000000003</v>
      </c>
      <c r="R69" s="4">
        <v>460.7</v>
      </c>
      <c r="S69" s="4">
        <v>328.92320000000001</v>
      </c>
      <c r="T69" s="4">
        <v>34.207599999999999</v>
      </c>
      <c r="U69" s="4">
        <v>363.1</v>
      </c>
      <c r="V69" s="4">
        <v>1688.3563999999999</v>
      </c>
      <c r="Y69" s="4">
        <v>115.514</v>
      </c>
      <c r="Z69" s="4">
        <v>0</v>
      </c>
      <c r="AA69" s="4">
        <v>0.17499999999999999</v>
      </c>
      <c r="AB69" s="4" t="s">
        <v>384</v>
      </c>
      <c r="AC69" s="4">
        <v>0</v>
      </c>
      <c r="AD69" s="4">
        <v>11.8</v>
      </c>
      <c r="AE69" s="4">
        <v>840</v>
      </c>
      <c r="AF69" s="4">
        <v>866</v>
      </c>
      <c r="AG69" s="4">
        <v>867</v>
      </c>
      <c r="AH69" s="4">
        <v>76</v>
      </c>
      <c r="AI69" s="4">
        <v>17.809999999999999</v>
      </c>
      <c r="AJ69" s="4">
        <v>0.41</v>
      </c>
      <c r="AK69" s="4">
        <v>983</v>
      </c>
      <c r="AL69" s="4">
        <v>-2</v>
      </c>
      <c r="AM69" s="4">
        <v>0</v>
      </c>
      <c r="AN69" s="4">
        <v>21</v>
      </c>
      <c r="AO69" s="4">
        <v>191</v>
      </c>
      <c r="AP69" s="4">
        <v>190</v>
      </c>
      <c r="AQ69" s="4">
        <v>2.5</v>
      </c>
      <c r="AR69" s="4">
        <v>195</v>
      </c>
      <c r="AS69" s="4" t="s">
        <v>155</v>
      </c>
      <c r="AT69" s="4">
        <v>2</v>
      </c>
      <c r="AU69" s="5">
        <v>0.59884259259259254</v>
      </c>
      <c r="AV69" s="4">
        <v>47.162609000000003</v>
      </c>
      <c r="AW69" s="4">
        <v>-88.484193000000005</v>
      </c>
      <c r="AX69" s="4">
        <v>316.3</v>
      </c>
      <c r="AY69" s="4">
        <v>38.299999999999997</v>
      </c>
      <c r="AZ69" s="4">
        <v>12</v>
      </c>
      <c r="BA69" s="4">
        <v>11</v>
      </c>
      <c r="BB69" s="4" t="s">
        <v>435</v>
      </c>
      <c r="BC69" s="4">
        <v>1.2605999999999999</v>
      </c>
      <c r="BD69" s="4">
        <v>1.5606</v>
      </c>
      <c r="BE69" s="4">
        <v>2.0909</v>
      </c>
      <c r="BF69" s="4">
        <v>14.063000000000001</v>
      </c>
      <c r="BG69" s="4">
        <v>14.59</v>
      </c>
      <c r="BH69" s="4">
        <v>1.04</v>
      </c>
      <c r="BI69" s="4">
        <v>14.279</v>
      </c>
      <c r="BJ69" s="4">
        <v>2956.47</v>
      </c>
      <c r="BK69" s="4">
        <v>23.192</v>
      </c>
      <c r="BL69" s="4">
        <v>10.398999999999999</v>
      </c>
      <c r="BM69" s="4">
        <v>1.081</v>
      </c>
      <c r="BN69" s="4">
        <v>11.48</v>
      </c>
      <c r="BO69" s="4">
        <v>8.1959999999999997</v>
      </c>
      <c r="BP69" s="4">
        <v>0.85199999999999998</v>
      </c>
      <c r="BQ69" s="4">
        <v>9.048</v>
      </c>
      <c r="BR69" s="4">
        <v>13.2834</v>
      </c>
      <c r="BU69" s="4">
        <v>5.4530000000000003</v>
      </c>
      <c r="BW69" s="4">
        <v>30.277000000000001</v>
      </c>
      <c r="BX69" s="4">
        <v>0.54664800000000002</v>
      </c>
      <c r="BY69" s="4">
        <v>-5</v>
      </c>
      <c r="BZ69" s="4">
        <v>0.54209600000000002</v>
      </c>
      <c r="CA69" s="4">
        <v>13.358711</v>
      </c>
      <c r="CB69" s="4">
        <v>10.950339</v>
      </c>
      <c r="CC69" s="4">
        <f t="shared" si="8"/>
        <v>3.5293714461999999</v>
      </c>
      <c r="CE69" s="4">
        <f t="shared" si="9"/>
        <v>29502.487347696988</v>
      </c>
      <c r="CF69" s="4">
        <f t="shared" si="10"/>
        <v>231.43197345746398</v>
      </c>
      <c r="CG69" s="4">
        <f t="shared" si="11"/>
        <v>90.289603994616002</v>
      </c>
      <c r="CH69" s="4">
        <f t="shared" si="12"/>
        <v>132.55447896795781</v>
      </c>
    </row>
    <row r="70" spans="1:86">
      <c r="A70" s="2">
        <v>42439</v>
      </c>
      <c r="B70" s="29">
        <v>0.3909476736111111</v>
      </c>
      <c r="C70" s="4">
        <v>14.15</v>
      </c>
      <c r="D70" s="4">
        <v>0.42609999999999998</v>
      </c>
      <c r="E70" s="4" t="s">
        <v>155</v>
      </c>
      <c r="F70" s="4">
        <v>4260.8447299999998</v>
      </c>
      <c r="G70" s="4">
        <v>605.29999999999995</v>
      </c>
      <c r="H70" s="4">
        <v>38.5</v>
      </c>
      <c r="I70" s="4">
        <v>1843.7</v>
      </c>
      <c r="K70" s="4">
        <v>0.3</v>
      </c>
      <c r="L70" s="4">
        <v>133</v>
      </c>
      <c r="M70" s="4">
        <v>0.87309999999999999</v>
      </c>
      <c r="N70" s="4">
        <v>12.354200000000001</v>
      </c>
      <c r="O70" s="4">
        <v>0.372</v>
      </c>
      <c r="P70" s="4">
        <v>528.52239999999995</v>
      </c>
      <c r="Q70" s="4">
        <v>33.614199999999997</v>
      </c>
      <c r="R70" s="4">
        <v>562.1</v>
      </c>
      <c r="S70" s="4">
        <v>416.55119999999999</v>
      </c>
      <c r="T70" s="4">
        <v>26.492799999999999</v>
      </c>
      <c r="U70" s="4">
        <v>443</v>
      </c>
      <c r="V70" s="4">
        <v>1843.7280000000001</v>
      </c>
      <c r="Y70" s="4">
        <v>115.71</v>
      </c>
      <c r="Z70" s="4">
        <v>0</v>
      </c>
      <c r="AA70" s="4">
        <v>0.26190000000000002</v>
      </c>
      <c r="AB70" s="4" t="s">
        <v>384</v>
      </c>
      <c r="AC70" s="4">
        <v>0</v>
      </c>
      <c r="AD70" s="4">
        <v>11.8</v>
      </c>
      <c r="AE70" s="4">
        <v>839</v>
      </c>
      <c r="AF70" s="4">
        <v>866</v>
      </c>
      <c r="AG70" s="4">
        <v>866</v>
      </c>
      <c r="AH70" s="4">
        <v>76</v>
      </c>
      <c r="AI70" s="4">
        <v>17.809999999999999</v>
      </c>
      <c r="AJ70" s="4">
        <v>0.41</v>
      </c>
      <c r="AK70" s="4">
        <v>983</v>
      </c>
      <c r="AL70" s="4">
        <v>-2</v>
      </c>
      <c r="AM70" s="4">
        <v>0</v>
      </c>
      <c r="AN70" s="4">
        <v>21</v>
      </c>
      <c r="AO70" s="4">
        <v>191</v>
      </c>
      <c r="AP70" s="4">
        <v>190</v>
      </c>
      <c r="AQ70" s="4">
        <v>2.5</v>
      </c>
      <c r="AR70" s="4">
        <v>195</v>
      </c>
      <c r="AS70" s="4" t="s">
        <v>155</v>
      </c>
      <c r="AT70" s="4">
        <v>2</v>
      </c>
      <c r="AU70" s="5">
        <v>0.59885416666666669</v>
      </c>
      <c r="AV70" s="4">
        <v>47.162767000000002</v>
      </c>
      <c r="AW70" s="4">
        <v>-88.484183000000002</v>
      </c>
      <c r="AX70" s="4">
        <v>316.89999999999998</v>
      </c>
      <c r="AY70" s="4">
        <v>38.700000000000003</v>
      </c>
      <c r="AZ70" s="4">
        <v>12</v>
      </c>
      <c r="BA70" s="4">
        <v>11</v>
      </c>
      <c r="BB70" s="4" t="s">
        <v>435</v>
      </c>
      <c r="BC70" s="4">
        <v>1.4908999999999999</v>
      </c>
      <c r="BD70" s="4">
        <v>1.7605999999999999</v>
      </c>
      <c r="BE70" s="4">
        <v>2.3908999999999998</v>
      </c>
      <c r="BF70" s="4">
        <v>14.063000000000001</v>
      </c>
      <c r="BG70" s="4">
        <v>14.36</v>
      </c>
      <c r="BH70" s="4">
        <v>1.02</v>
      </c>
      <c r="BI70" s="4">
        <v>14.535</v>
      </c>
      <c r="BJ70" s="4">
        <v>2902.2440000000001</v>
      </c>
      <c r="BK70" s="4">
        <v>55.622999999999998</v>
      </c>
      <c r="BL70" s="4">
        <v>13.002000000000001</v>
      </c>
      <c r="BM70" s="4">
        <v>0.82699999999999996</v>
      </c>
      <c r="BN70" s="4">
        <v>13.829000000000001</v>
      </c>
      <c r="BO70" s="4">
        <v>10.247999999999999</v>
      </c>
      <c r="BP70" s="4">
        <v>0.65200000000000002</v>
      </c>
      <c r="BQ70" s="4">
        <v>10.898999999999999</v>
      </c>
      <c r="BR70" s="4">
        <v>14.3223</v>
      </c>
      <c r="BU70" s="4">
        <v>5.3929999999999998</v>
      </c>
      <c r="BW70" s="4">
        <v>44.74</v>
      </c>
      <c r="BX70" s="4">
        <v>0.55927199999999999</v>
      </c>
      <c r="BY70" s="4">
        <v>-5</v>
      </c>
      <c r="BZ70" s="4">
        <v>0.54290400000000005</v>
      </c>
      <c r="CA70" s="4">
        <v>13.667210000000001</v>
      </c>
      <c r="CB70" s="4">
        <v>10.966661</v>
      </c>
      <c r="CC70" s="4">
        <f t="shared" si="8"/>
        <v>3.6108768819999999</v>
      </c>
      <c r="CE70" s="4">
        <f t="shared" si="9"/>
        <v>29630.186929772284</v>
      </c>
      <c r="CF70" s="4">
        <f t="shared" si="10"/>
        <v>567.87778270700994</v>
      </c>
      <c r="CG70" s="4">
        <f t="shared" si="11"/>
        <v>111.27231457713</v>
      </c>
      <c r="CH70" s="4">
        <f t="shared" si="12"/>
        <v>146.22217369190102</v>
      </c>
    </row>
    <row r="71" spans="1:86">
      <c r="A71" s="2">
        <v>42439</v>
      </c>
      <c r="B71" s="29">
        <v>0.39095924768518514</v>
      </c>
      <c r="C71" s="4">
        <v>13.943</v>
      </c>
      <c r="D71" s="4">
        <v>0.86199999999999999</v>
      </c>
      <c r="E71" s="4" t="s">
        <v>155</v>
      </c>
      <c r="F71" s="4">
        <v>8620.425894</v>
      </c>
      <c r="G71" s="4">
        <v>625.5</v>
      </c>
      <c r="H71" s="4">
        <v>38.5</v>
      </c>
      <c r="I71" s="4">
        <v>2066.4</v>
      </c>
      <c r="K71" s="4">
        <v>0.3</v>
      </c>
      <c r="L71" s="4">
        <v>138</v>
      </c>
      <c r="M71" s="4">
        <v>0.87080000000000002</v>
      </c>
      <c r="N71" s="4">
        <v>12.1412</v>
      </c>
      <c r="O71" s="4">
        <v>0.75070000000000003</v>
      </c>
      <c r="P71" s="4">
        <v>544.65210000000002</v>
      </c>
      <c r="Q71" s="4">
        <v>33.4863</v>
      </c>
      <c r="R71" s="4">
        <v>578.1</v>
      </c>
      <c r="S71" s="4">
        <v>429.26369999999997</v>
      </c>
      <c r="T71" s="4">
        <v>26.391999999999999</v>
      </c>
      <c r="U71" s="4">
        <v>455.7</v>
      </c>
      <c r="V71" s="4">
        <v>2066.3571000000002</v>
      </c>
      <c r="Y71" s="4">
        <v>120.35599999999999</v>
      </c>
      <c r="Z71" s="4">
        <v>0</v>
      </c>
      <c r="AA71" s="4">
        <v>0.26119999999999999</v>
      </c>
      <c r="AB71" s="4" t="s">
        <v>384</v>
      </c>
      <c r="AC71" s="4">
        <v>0</v>
      </c>
      <c r="AD71" s="4">
        <v>11.8</v>
      </c>
      <c r="AE71" s="4">
        <v>840</v>
      </c>
      <c r="AF71" s="4">
        <v>867</v>
      </c>
      <c r="AG71" s="4">
        <v>866</v>
      </c>
      <c r="AH71" s="4">
        <v>76</v>
      </c>
      <c r="AI71" s="4">
        <v>17.809999999999999</v>
      </c>
      <c r="AJ71" s="4">
        <v>0.41</v>
      </c>
      <c r="AK71" s="4">
        <v>983</v>
      </c>
      <c r="AL71" s="4">
        <v>-2</v>
      </c>
      <c r="AM71" s="4">
        <v>0</v>
      </c>
      <c r="AN71" s="4">
        <v>21</v>
      </c>
      <c r="AO71" s="4">
        <v>191</v>
      </c>
      <c r="AP71" s="4">
        <v>190</v>
      </c>
      <c r="AQ71" s="4">
        <v>3</v>
      </c>
      <c r="AR71" s="4">
        <v>195</v>
      </c>
      <c r="AS71" s="4" t="s">
        <v>155</v>
      </c>
      <c r="AT71" s="4">
        <v>2</v>
      </c>
      <c r="AU71" s="5">
        <v>0.59886574074074073</v>
      </c>
      <c r="AV71" s="4">
        <v>47.162930000000003</v>
      </c>
      <c r="AW71" s="4">
        <v>-88.484204000000005</v>
      </c>
      <c r="AX71" s="4">
        <v>317.39999999999998</v>
      </c>
      <c r="AY71" s="4">
        <v>39.700000000000003</v>
      </c>
      <c r="AZ71" s="4">
        <v>12</v>
      </c>
      <c r="BA71" s="4">
        <v>11</v>
      </c>
      <c r="BB71" s="4" t="s">
        <v>435</v>
      </c>
      <c r="BC71" s="4">
        <v>1.7908999999999999</v>
      </c>
      <c r="BD71" s="4">
        <v>1.6273</v>
      </c>
      <c r="BE71" s="4">
        <v>2.6909000000000001</v>
      </c>
      <c r="BF71" s="4">
        <v>14.063000000000001</v>
      </c>
      <c r="BG71" s="4">
        <v>14.07</v>
      </c>
      <c r="BH71" s="4">
        <v>1</v>
      </c>
      <c r="BI71" s="4">
        <v>14.837</v>
      </c>
      <c r="BJ71" s="4">
        <v>2811.1469999999999</v>
      </c>
      <c r="BK71" s="4">
        <v>110.623</v>
      </c>
      <c r="BL71" s="4">
        <v>13.206</v>
      </c>
      <c r="BM71" s="4">
        <v>0.81200000000000006</v>
      </c>
      <c r="BN71" s="4">
        <v>14.018000000000001</v>
      </c>
      <c r="BO71" s="4">
        <v>10.407999999999999</v>
      </c>
      <c r="BP71" s="4">
        <v>0.64</v>
      </c>
      <c r="BQ71" s="4">
        <v>11.048</v>
      </c>
      <c r="BR71" s="4">
        <v>15.820600000000001</v>
      </c>
      <c r="BU71" s="4">
        <v>5.5289999999999999</v>
      </c>
      <c r="BW71" s="4">
        <v>43.98</v>
      </c>
      <c r="BX71" s="4">
        <v>0.48777599999999999</v>
      </c>
      <c r="BY71" s="4">
        <v>-5</v>
      </c>
      <c r="BZ71" s="4">
        <v>0.54028799999999999</v>
      </c>
      <c r="CA71" s="4">
        <v>11.920026</v>
      </c>
      <c r="CB71" s="4">
        <v>10.913817999999999</v>
      </c>
      <c r="CC71" s="4">
        <f t="shared" si="8"/>
        <v>3.1492708692</v>
      </c>
      <c r="CE71" s="4">
        <f t="shared" si="9"/>
        <v>25031.18216137703</v>
      </c>
      <c r="CF71" s="4">
        <f t="shared" si="10"/>
        <v>985.01589003990603</v>
      </c>
      <c r="CG71" s="4">
        <f t="shared" si="11"/>
        <v>98.374258094256007</v>
      </c>
      <c r="CH71" s="4">
        <f t="shared" si="12"/>
        <v>140.87072661169319</v>
      </c>
    </row>
    <row r="72" spans="1:86">
      <c r="A72" s="2">
        <v>42439</v>
      </c>
      <c r="B72" s="29">
        <v>0.39097082175925929</v>
      </c>
      <c r="C72" s="4">
        <v>13.815</v>
      </c>
      <c r="D72" s="4">
        <v>1.1316999999999999</v>
      </c>
      <c r="E72" s="4" t="s">
        <v>155</v>
      </c>
      <c r="F72" s="4">
        <v>11317.10571</v>
      </c>
      <c r="G72" s="4">
        <v>397.8</v>
      </c>
      <c r="H72" s="4">
        <v>33.700000000000003</v>
      </c>
      <c r="I72" s="4">
        <v>2223.8000000000002</v>
      </c>
      <c r="K72" s="4">
        <v>0.3</v>
      </c>
      <c r="L72" s="4">
        <v>141</v>
      </c>
      <c r="M72" s="4">
        <v>0.86929999999999996</v>
      </c>
      <c r="N72" s="4">
        <v>12.008800000000001</v>
      </c>
      <c r="O72" s="4">
        <v>0.98380000000000001</v>
      </c>
      <c r="P72" s="4">
        <v>345.78230000000002</v>
      </c>
      <c r="Q72" s="4">
        <v>29.294599999999999</v>
      </c>
      <c r="R72" s="4">
        <v>375.1</v>
      </c>
      <c r="S72" s="4">
        <v>272.52589999999998</v>
      </c>
      <c r="T72" s="4">
        <v>23.0883</v>
      </c>
      <c r="U72" s="4">
        <v>295.60000000000002</v>
      </c>
      <c r="V72" s="4">
        <v>2223.7811000000002</v>
      </c>
      <c r="Y72" s="4">
        <v>122.328</v>
      </c>
      <c r="Z72" s="4">
        <v>0</v>
      </c>
      <c r="AA72" s="4">
        <v>0.26079999999999998</v>
      </c>
      <c r="AB72" s="4" t="s">
        <v>384</v>
      </c>
      <c r="AC72" s="4">
        <v>0</v>
      </c>
      <c r="AD72" s="4">
        <v>11.8</v>
      </c>
      <c r="AE72" s="4">
        <v>840</v>
      </c>
      <c r="AF72" s="4">
        <v>867</v>
      </c>
      <c r="AG72" s="4">
        <v>866</v>
      </c>
      <c r="AH72" s="4">
        <v>76</v>
      </c>
      <c r="AI72" s="4">
        <v>17.809999999999999</v>
      </c>
      <c r="AJ72" s="4">
        <v>0.41</v>
      </c>
      <c r="AK72" s="4">
        <v>983</v>
      </c>
      <c r="AL72" s="4">
        <v>-2</v>
      </c>
      <c r="AM72" s="4">
        <v>0</v>
      </c>
      <c r="AN72" s="4">
        <v>21</v>
      </c>
      <c r="AO72" s="4">
        <v>191</v>
      </c>
      <c r="AP72" s="4">
        <v>190</v>
      </c>
      <c r="AQ72" s="4">
        <v>3</v>
      </c>
      <c r="AR72" s="4">
        <v>195</v>
      </c>
      <c r="AS72" s="4" t="s">
        <v>155</v>
      </c>
      <c r="AT72" s="4">
        <v>2</v>
      </c>
      <c r="AU72" s="5">
        <v>0.59887731481481488</v>
      </c>
      <c r="AV72" s="4">
        <v>47.163086999999997</v>
      </c>
      <c r="AW72" s="4">
        <v>-88.484254000000007</v>
      </c>
      <c r="AX72" s="4">
        <v>317.89999999999998</v>
      </c>
      <c r="AY72" s="4">
        <v>39.9</v>
      </c>
      <c r="AZ72" s="4">
        <v>12</v>
      </c>
      <c r="BA72" s="4">
        <v>11</v>
      </c>
      <c r="BB72" s="4" t="s">
        <v>435</v>
      </c>
      <c r="BC72" s="4">
        <v>2</v>
      </c>
      <c r="BD72" s="4">
        <v>1</v>
      </c>
      <c r="BE72" s="4">
        <v>2.9</v>
      </c>
      <c r="BF72" s="4">
        <v>14.063000000000001</v>
      </c>
      <c r="BG72" s="4">
        <v>13.9</v>
      </c>
      <c r="BH72" s="4">
        <v>0.99</v>
      </c>
      <c r="BI72" s="4">
        <v>15.038</v>
      </c>
      <c r="BJ72" s="4">
        <v>2755.9059999999999</v>
      </c>
      <c r="BK72" s="4">
        <v>143.69300000000001</v>
      </c>
      <c r="BL72" s="4">
        <v>8.31</v>
      </c>
      <c r="BM72" s="4">
        <v>0.70399999999999996</v>
      </c>
      <c r="BN72" s="4">
        <v>9.0139999999999993</v>
      </c>
      <c r="BO72" s="4">
        <v>6.55</v>
      </c>
      <c r="BP72" s="4">
        <v>0.55500000000000005</v>
      </c>
      <c r="BQ72" s="4">
        <v>7.1040000000000001</v>
      </c>
      <c r="BR72" s="4">
        <v>16.875399999999999</v>
      </c>
      <c r="BU72" s="4">
        <v>5.57</v>
      </c>
      <c r="BW72" s="4">
        <v>43.515000000000001</v>
      </c>
      <c r="BX72" s="4">
        <v>0.61921599999999999</v>
      </c>
      <c r="BY72" s="4">
        <v>-5</v>
      </c>
      <c r="BZ72" s="4">
        <v>0.54180799999999996</v>
      </c>
      <c r="CA72" s="4">
        <v>15.132091000000001</v>
      </c>
      <c r="CB72" s="4">
        <v>10.944521999999999</v>
      </c>
      <c r="CC72" s="4">
        <f t="shared" si="8"/>
        <v>3.9978984421999999</v>
      </c>
      <c r="CE72" s="4">
        <f t="shared" si="9"/>
        <v>31151.857423446163</v>
      </c>
      <c r="CF72" s="4">
        <f t="shared" si="10"/>
        <v>1624.2585373910611</v>
      </c>
      <c r="CG72" s="4">
        <f t="shared" si="11"/>
        <v>80.301285724608007</v>
      </c>
      <c r="CH72" s="4">
        <f t="shared" si="12"/>
        <v>190.75398608066581</v>
      </c>
    </row>
    <row r="73" spans="1:86">
      <c r="A73" s="2">
        <v>42439</v>
      </c>
      <c r="B73" s="29">
        <v>0.39098239583333333</v>
      </c>
      <c r="C73" s="4">
        <v>14.045999999999999</v>
      </c>
      <c r="D73" s="4">
        <v>0.96760000000000002</v>
      </c>
      <c r="E73" s="4" t="s">
        <v>155</v>
      </c>
      <c r="F73" s="4">
        <v>9676.1688310000009</v>
      </c>
      <c r="G73" s="4">
        <v>206.1</v>
      </c>
      <c r="H73" s="4">
        <v>33.700000000000003</v>
      </c>
      <c r="I73" s="4">
        <v>2188.9</v>
      </c>
      <c r="K73" s="4">
        <v>0.3</v>
      </c>
      <c r="L73" s="4">
        <v>140</v>
      </c>
      <c r="M73" s="4">
        <v>0.86899999999999999</v>
      </c>
      <c r="N73" s="4">
        <v>12.206300000000001</v>
      </c>
      <c r="O73" s="4">
        <v>0.84089999999999998</v>
      </c>
      <c r="P73" s="4">
        <v>179.0908</v>
      </c>
      <c r="Q73" s="4">
        <v>29.3264</v>
      </c>
      <c r="R73" s="4">
        <v>208.4</v>
      </c>
      <c r="S73" s="4">
        <v>141.15770000000001</v>
      </c>
      <c r="T73" s="4">
        <v>23.114799999999999</v>
      </c>
      <c r="U73" s="4">
        <v>164.3</v>
      </c>
      <c r="V73" s="4">
        <v>2188.8791000000001</v>
      </c>
      <c r="Y73" s="4">
        <v>121.499</v>
      </c>
      <c r="Z73" s="4">
        <v>0</v>
      </c>
      <c r="AA73" s="4">
        <v>0.26069999999999999</v>
      </c>
      <c r="AB73" s="4" t="s">
        <v>384</v>
      </c>
      <c r="AC73" s="4">
        <v>0</v>
      </c>
      <c r="AD73" s="4">
        <v>11.8</v>
      </c>
      <c r="AE73" s="4">
        <v>839</v>
      </c>
      <c r="AF73" s="4">
        <v>867</v>
      </c>
      <c r="AG73" s="4">
        <v>866</v>
      </c>
      <c r="AH73" s="4">
        <v>76</v>
      </c>
      <c r="AI73" s="4">
        <v>17.82</v>
      </c>
      <c r="AJ73" s="4">
        <v>0.41</v>
      </c>
      <c r="AK73" s="4">
        <v>982</v>
      </c>
      <c r="AL73" s="4">
        <v>-2</v>
      </c>
      <c r="AM73" s="4">
        <v>0</v>
      </c>
      <c r="AN73" s="4">
        <v>21</v>
      </c>
      <c r="AO73" s="4">
        <v>191</v>
      </c>
      <c r="AP73" s="4">
        <v>190</v>
      </c>
      <c r="AQ73" s="4">
        <v>3.2</v>
      </c>
      <c r="AR73" s="4">
        <v>195</v>
      </c>
      <c r="AS73" s="4" t="s">
        <v>155</v>
      </c>
      <c r="AT73" s="4">
        <v>2</v>
      </c>
      <c r="AU73" s="5">
        <v>0.59888888888888892</v>
      </c>
      <c r="AV73" s="4">
        <v>47.163243000000001</v>
      </c>
      <c r="AW73" s="4">
        <v>-88.484308999999996</v>
      </c>
      <c r="AX73" s="4">
        <v>318.39999999999998</v>
      </c>
      <c r="AY73" s="4">
        <v>40</v>
      </c>
      <c r="AZ73" s="4">
        <v>12</v>
      </c>
      <c r="BA73" s="4">
        <v>11</v>
      </c>
      <c r="BB73" s="4" t="s">
        <v>435</v>
      </c>
      <c r="BC73" s="4">
        <v>1.7879</v>
      </c>
      <c r="BD73" s="4">
        <v>1</v>
      </c>
      <c r="BE73" s="4">
        <v>2.6273</v>
      </c>
      <c r="BF73" s="4">
        <v>14.063000000000001</v>
      </c>
      <c r="BG73" s="4">
        <v>13.87</v>
      </c>
      <c r="BH73" s="4">
        <v>0.99</v>
      </c>
      <c r="BI73" s="4">
        <v>15.068</v>
      </c>
      <c r="BJ73" s="4">
        <v>2790.4059999999999</v>
      </c>
      <c r="BK73" s="4">
        <v>122.351</v>
      </c>
      <c r="BL73" s="4">
        <v>4.2869999999999999</v>
      </c>
      <c r="BM73" s="4">
        <v>0.70199999999999996</v>
      </c>
      <c r="BN73" s="4">
        <v>4.9889999999999999</v>
      </c>
      <c r="BO73" s="4">
        <v>3.379</v>
      </c>
      <c r="BP73" s="4">
        <v>0.55300000000000005</v>
      </c>
      <c r="BQ73" s="4">
        <v>3.9329999999999998</v>
      </c>
      <c r="BR73" s="4">
        <v>16.546299999999999</v>
      </c>
      <c r="BU73" s="4">
        <v>5.5110000000000001</v>
      </c>
      <c r="BW73" s="4">
        <v>43.335999999999999</v>
      </c>
      <c r="BX73" s="4">
        <v>0.60507200000000005</v>
      </c>
      <c r="BY73" s="4">
        <v>-5</v>
      </c>
      <c r="BZ73" s="4">
        <v>0.54290400000000005</v>
      </c>
      <c r="CA73" s="4">
        <v>14.786447000000001</v>
      </c>
      <c r="CB73" s="4">
        <v>10.966661</v>
      </c>
      <c r="CC73" s="4">
        <f t="shared" si="8"/>
        <v>3.9065792974</v>
      </c>
      <c r="CE73" s="4">
        <f t="shared" si="9"/>
        <v>30821.362249329057</v>
      </c>
      <c r="CF73" s="4">
        <f t="shared" si="10"/>
        <v>1351.4250229420591</v>
      </c>
      <c r="CG73" s="4">
        <f t="shared" si="11"/>
        <v>43.441856750097003</v>
      </c>
      <c r="CH73" s="4">
        <f t="shared" si="12"/>
        <v>182.76175803308669</v>
      </c>
    </row>
    <row r="74" spans="1:86">
      <c r="A74" s="2">
        <v>42439</v>
      </c>
      <c r="B74" s="29">
        <v>0.39099396990740742</v>
      </c>
      <c r="C74" s="4">
        <v>14.164999999999999</v>
      </c>
      <c r="D74" s="4">
        <v>0.49359999999999998</v>
      </c>
      <c r="E74" s="4" t="s">
        <v>155</v>
      </c>
      <c r="F74" s="4">
        <v>4935.9090910000004</v>
      </c>
      <c r="G74" s="4">
        <v>245.5</v>
      </c>
      <c r="H74" s="4">
        <v>33.9</v>
      </c>
      <c r="I74" s="4">
        <v>1964.3</v>
      </c>
      <c r="K74" s="4">
        <v>0.2</v>
      </c>
      <c r="L74" s="4">
        <v>136</v>
      </c>
      <c r="M74" s="4">
        <v>0.87250000000000005</v>
      </c>
      <c r="N74" s="4">
        <v>12.359299999999999</v>
      </c>
      <c r="O74" s="4">
        <v>0.43070000000000003</v>
      </c>
      <c r="P74" s="4">
        <v>214.2294</v>
      </c>
      <c r="Q74" s="4">
        <v>29.578099999999999</v>
      </c>
      <c r="R74" s="4">
        <v>243.8</v>
      </c>
      <c r="S74" s="4">
        <v>168.85480000000001</v>
      </c>
      <c r="T74" s="4">
        <v>23.313300000000002</v>
      </c>
      <c r="U74" s="4">
        <v>192.2</v>
      </c>
      <c r="V74" s="4">
        <v>1964.3065999999999</v>
      </c>
      <c r="Y74" s="4">
        <v>118.634</v>
      </c>
      <c r="Z74" s="4">
        <v>0</v>
      </c>
      <c r="AA74" s="4">
        <v>0.17449999999999999</v>
      </c>
      <c r="AB74" s="4" t="s">
        <v>384</v>
      </c>
      <c r="AC74" s="4">
        <v>0</v>
      </c>
      <c r="AD74" s="4">
        <v>11.9</v>
      </c>
      <c r="AE74" s="4">
        <v>839</v>
      </c>
      <c r="AF74" s="4">
        <v>867</v>
      </c>
      <c r="AG74" s="4">
        <v>866</v>
      </c>
      <c r="AH74" s="4">
        <v>76</v>
      </c>
      <c r="AI74" s="4">
        <v>17.829999999999998</v>
      </c>
      <c r="AJ74" s="4">
        <v>0.41</v>
      </c>
      <c r="AK74" s="4">
        <v>982</v>
      </c>
      <c r="AL74" s="4">
        <v>-2</v>
      </c>
      <c r="AM74" s="4">
        <v>0</v>
      </c>
      <c r="AN74" s="4">
        <v>21</v>
      </c>
      <c r="AO74" s="4">
        <v>191</v>
      </c>
      <c r="AP74" s="4">
        <v>190</v>
      </c>
      <c r="AQ74" s="4">
        <v>3.2</v>
      </c>
      <c r="AR74" s="4">
        <v>195</v>
      </c>
      <c r="AS74" s="4" t="s">
        <v>155</v>
      </c>
      <c r="AT74" s="4">
        <v>2</v>
      </c>
      <c r="AU74" s="5">
        <v>0.59890046296296295</v>
      </c>
      <c r="AV74" s="4">
        <v>47.163398999999998</v>
      </c>
      <c r="AW74" s="4">
        <v>-88.484363999999999</v>
      </c>
      <c r="AX74" s="4">
        <v>318.89999999999998</v>
      </c>
      <c r="AY74" s="4">
        <v>40</v>
      </c>
      <c r="AZ74" s="4">
        <v>12</v>
      </c>
      <c r="BA74" s="4">
        <v>10</v>
      </c>
      <c r="BB74" s="4" t="s">
        <v>436</v>
      </c>
      <c r="BC74" s="4">
        <v>1.3</v>
      </c>
      <c r="BD74" s="4">
        <v>1</v>
      </c>
      <c r="BE74" s="4">
        <v>2</v>
      </c>
      <c r="BF74" s="4">
        <v>14.063000000000001</v>
      </c>
      <c r="BG74" s="4">
        <v>14.26</v>
      </c>
      <c r="BH74" s="4">
        <v>1.01</v>
      </c>
      <c r="BI74" s="4">
        <v>14.612</v>
      </c>
      <c r="BJ74" s="4">
        <v>2886.4380000000001</v>
      </c>
      <c r="BK74" s="4">
        <v>64.015000000000001</v>
      </c>
      <c r="BL74" s="4">
        <v>5.2389999999999999</v>
      </c>
      <c r="BM74" s="4">
        <v>0.72299999999999998</v>
      </c>
      <c r="BN74" s="4">
        <v>5.9630000000000001</v>
      </c>
      <c r="BO74" s="4">
        <v>4.13</v>
      </c>
      <c r="BP74" s="4">
        <v>0.56999999999999995</v>
      </c>
      <c r="BQ74" s="4">
        <v>4.7</v>
      </c>
      <c r="BR74" s="4">
        <v>15.169700000000001</v>
      </c>
      <c r="BU74" s="4">
        <v>5.4969999999999999</v>
      </c>
      <c r="BW74" s="4">
        <v>29.632999999999999</v>
      </c>
      <c r="BX74" s="4">
        <v>0.52606399999999998</v>
      </c>
      <c r="BY74" s="4">
        <v>-5</v>
      </c>
      <c r="BZ74" s="4">
        <v>0.54480799999999996</v>
      </c>
      <c r="CA74" s="4">
        <v>12.855689</v>
      </c>
      <c r="CB74" s="4">
        <v>11.005122</v>
      </c>
      <c r="CC74" s="4">
        <f t="shared" si="8"/>
        <v>3.3964730338</v>
      </c>
      <c r="CE74" s="4">
        <f t="shared" si="9"/>
        <v>27719.040486599151</v>
      </c>
      <c r="CF74" s="4">
        <f t="shared" si="10"/>
        <v>614.74882770724503</v>
      </c>
      <c r="CG74" s="4">
        <f t="shared" si="11"/>
        <v>45.135038510100003</v>
      </c>
      <c r="CH74" s="4">
        <f t="shared" si="12"/>
        <v>145.6776582312051</v>
      </c>
    </row>
    <row r="75" spans="1:86">
      <c r="A75" s="2">
        <v>42439</v>
      </c>
      <c r="B75" s="29">
        <v>0.39100554398148146</v>
      </c>
      <c r="C75" s="4">
        <v>14.173</v>
      </c>
      <c r="D75" s="4">
        <v>0.31219999999999998</v>
      </c>
      <c r="E75" s="4" t="s">
        <v>155</v>
      </c>
      <c r="F75" s="4">
        <v>3121.8867919999998</v>
      </c>
      <c r="G75" s="4">
        <v>353.9</v>
      </c>
      <c r="H75" s="4">
        <v>28.8</v>
      </c>
      <c r="I75" s="4">
        <v>1824.1</v>
      </c>
      <c r="K75" s="4">
        <v>0.2</v>
      </c>
      <c r="L75" s="4">
        <v>128</v>
      </c>
      <c r="M75" s="4">
        <v>0.87419999999999998</v>
      </c>
      <c r="N75" s="4">
        <v>12.39</v>
      </c>
      <c r="O75" s="4">
        <v>0.27289999999999998</v>
      </c>
      <c r="P75" s="4">
        <v>309.40429999999998</v>
      </c>
      <c r="Q75" s="4">
        <v>25.184699999999999</v>
      </c>
      <c r="R75" s="4">
        <v>334.6</v>
      </c>
      <c r="S75" s="4">
        <v>243.87119999999999</v>
      </c>
      <c r="T75" s="4">
        <v>19.8505</v>
      </c>
      <c r="U75" s="4">
        <v>263.7</v>
      </c>
      <c r="V75" s="4">
        <v>1824.125</v>
      </c>
      <c r="Y75" s="4">
        <v>112.24</v>
      </c>
      <c r="Z75" s="4">
        <v>0</v>
      </c>
      <c r="AA75" s="4">
        <v>0.17480000000000001</v>
      </c>
      <c r="AB75" s="4" t="s">
        <v>384</v>
      </c>
      <c r="AC75" s="4">
        <v>0</v>
      </c>
      <c r="AD75" s="4">
        <v>11.9</v>
      </c>
      <c r="AE75" s="4">
        <v>838</v>
      </c>
      <c r="AF75" s="4">
        <v>866</v>
      </c>
      <c r="AG75" s="4">
        <v>867</v>
      </c>
      <c r="AH75" s="4">
        <v>76</v>
      </c>
      <c r="AI75" s="4">
        <v>17.829999999999998</v>
      </c>
      <c r="AJ75" s="4">
        <v>0.41</v>
      </c>
      <c r="AK75" s="4">
        <v>982</v>
      </c>
      <c r="AL75" s="4">
        <v>-2</v>
      </c>
      <c r="AM75" s="4">
        <v>0</v>
      </c>
      <c r="AN75" s="4">
        <v>21</v>
      </c>
      <c r="AO75" s="4">
        <v>191.9</v>
      </c>
      <c r="AP75" s="4">
        <v>190</v>
      </c>
      <c r="AQ75" s="4">
        <v>3.2</v>
      </c>
      <c r="AR75" s="4">
        <v>195</v>
      </c>
      <c r="AS75" s="4" t="s">
        <v>155</v>
      </c>
      <c r="AT75" s="4">
        <v>2</v>
      </c>
      <c r="AU75" s="5">
        <v>0.59891203703703699</v>
      </c>
      <c r="AV75" s="4">
        <v>47.163555000000002</v>
      </c>
      <c r="AW75" s="4">
        <v>-88.484440000000006</v>
      </c>
      <c r="AX75" s="4">
        <v>319.2</v>
      </c>
      <c r="AY75" s="4">
        <v>41.1</v>
      </c>
      <c r="AZ75" s="4">
        <v>12</v>
      </c>
      <c r="BA75" s="4">
        <v>10</v>
      </c>
      <c r="BB75" s="4" t="s">
        <v>436</v>
      </c>
      <c r="BC75" s="4">
        <v>1.3</v>
      </c>
      <c r="BD75" s="4">
        <v>1.0303</v>
      </c>
      <c r="BE75" s="4">
        <v>2</v>
      </c>
      <c r="BF75" s="4">
        <v>14.063000000000001</v>
      </c>
      <c r="BG75" s="4">
        <v>14.46</v>
      </c>
      <c r="BH75" s="4">
        <v>1.03</v>
      </c>
      <c r="BI75" s="4">
        <v>14.395</v>
      </c>
      <c r="BJ75" s="4">
        <v>2925.4940000000001</v>
      </c>
      <c r="BK75" s="4">
        <v>41.012999999999998</v>
      </c>
      <c r="BL75" s="4">
        <v>7.6509999999999998</v>
      </c>
      <c r="BM75" s="4">
        <v>0.623</v>
      </c>
      <c r="BN75" s="4">
        <v>8.2729999999999997</v>
      </c>
      <c r="BO75" s="4">
        <v>6.03</v>
      </c>
      <c r="BP75" s="4">
        <v>0.49099999999999999</v>
      </c>
      <c r="BQ75" s="4">
        <v>6.5209999999999999</v>
      </c>
      <c r="BR75" s="4">
        <v>14.2423</v>
      </c>
      <c r="BU75" s="4">
        <v>5.258</v>
      </c>
      <c r="BW75" s="4">
        <v>30.015999999999998</v>
      </c>
      <c r="BX75" s="4">
        <v>0.55144800000000005</v>
      </c>
      <c r="BY75" s="4">
        <v>-5</v>
      </c>
      <c r="BZ75" s="4">
        <v>0.54590399999999994</v>
      </c>
      <c r="CA75" s="4">
        <v>13.476011</v>
      </c>
      <c r="CB75" s="4">
        <v>11.027260999999999</v>
      </c>
      <c r="CC75" s="4">
        <f t="shared" ref="CC75:CC138" si="13">CA75*0.2642</f>
        <v>3.5603621061999999</v>
      </c>
      <c r="CE75" s="4">
        <f t="shared" ref="CE75:CE138" si="14">BJ75*$CA75*0.747</f>
        <v>29449.720025352195</v>
      </c>
      <c r="CF75" s="4">
        <f t="shared" ref="CF75:CF138" si="15">BK75*$CA75*0.747</f>
        <v>412.86065443982096</v>
      </c>
      <c r="CG75" s="4">
        <f t="shared" ref="CG75:CG138" si="16">BQ75*$CA75*0.747</f>
        <v>65.644169595056994</v>
      </c>
      <c r="CH75" s="4">
        <f t="shared" ref="CH75:CH138" si="17">BR75*$CA75*0.747</f>
        <v>143.37125542457909</v>
      </c>
    </row>
    <row r="76" spans="1:86">
      <c r="A76" s="2">
        <v>42439</v>
      </c>
      <c r="B76" s="29">
        <v>0.39101711805555556</v>
      </c>
      <c r="C76" s="4">
        <v>14.14</v>
      </c>
      <c r="D76" s="4">
        <v>0.18820000000000001</v>
      </c>
      <c r="E76" s="4" t="s">
        <v>155</v>
      </c>
      <c r="F76" s="4">
        <v>1881.864407</v>
      </c>
      <c r="G76" s="4">
        <v>456.6</v>
      </c>
      <c r="H76" s="4">
        <v>25.3</v>
      </c>
      <c r="I76" s="4">
        <v>1658.3</v>
      </c>
      <c r="K76" s="4">
        <v>0.2</v>
      </c>
      <c r="L76" s="4">
        <v>115</v>
      </c>
      <c r="M76" s="4">
        <v>0.87570000000000003</v>
      </c>
      <c r="N76" s="4">
        <v>12.382300000000001</v>
      </c>
      <c r="O76" s="4">
        <v>0.1648</v>
      </c>
      <c r="P76" s="4">
        <v>399.8306</v>
      </c>
      <c r="Q76" s="4">
        <v>22.155000000000001</v>
      </c>
      <c r="R76" s="4">
        <v>422</v>
      </c>
      <c r="S76" s="4">
        <v>315.14490000000001</v>
      </c>
      <c r="T76" s="4">
        <v>17.462499999999999</v>
      </c>
      <c r="U76" s="4">
        <v>332.6</v>
      </c>
      <c r="V76" s="4">
        <v>1658.2560000000001</v>
      </c>
      <c r="Y76" s="4">
        <v>101.11499999999999</v>
      </c>
      <c r="Z76" s="4">
        <v>0</v>
      </c>
      <c r="AA76" s="4">
        <v>0.17510000000000001</v>
      </c>
      <c r="AB76" s="4" t="s">
        <v>384</v>
      </c>
      <c r="AC76" s="4">
        <v>0</v>
      </c>
      <c r="AD76" s="4">
        <v>11.9</v>
      </c>
      <c r="AE76" s="4">
        <v>838</v>
      </c>
      <c r="AF76" s="4">
        <v>867</v>
      </c>
      <c r="AG76" s="4">
        <v>867</v>
      </c>
      <c r="AH76" s="4">
        <v>76</v>
      </c>
      <c r="AI76" s="4">
        <v>17.829999999999998</v>
      </c>
      <c r="AJ76" s="4">
        <v>0.41</v>
      </c>
      <c r="AK76" s="4">
        <v>982</v>
      </c>
      <c r="AL76" s="4">
        <v>-2</v>
      </c>
      <c r="AM76" s="4">
        <v>0</v>
      </c>
      <c r="AN76" s="4">
        <v>21</v>
      </c>
      <c r="AO76" s="4">
        <v>192</v>
      </c>
      <c r="AP76" s="4">
        <v>190</v>
      </c>
      <c r="AQ76" s="4">
        <v>3.3</v>
      </c>
      <c r="AR76" s="4">
        <v>195</v>
      </c>
      <c r="AS76" s="4" t="s">
        <v>155</v>
      </c>
      <c r="AT76" s="4">
        <v>2</v>
      </c>
      <c r="AU76" s="5">
        <v>0.59892361111111114</v>
      </c>
      <c r="AV76" s="4">
        <v>47.163705</v>
      </c>
      <c r="AW76" s="4">
        <v>-88.484576000000004</v>
      </c>
      <c r="AX76" s="4">
        <v>319.3</v>
      </c>
      <c r="AY76" s="4">
        <v>43.7</v>
      </c>
      <c r="AZ76" s="4">
        <v>12</v>
      </c>
      <c r="BA76" s="4">
        <v>10</v>
      </c>
      <c r="BB76" s="4" t="s">
        <v>436</v>
      </c>
      <c r="BC76" s="4">
        <v>1.3606</v>
      </c>
      <c r="BD76" s="4">
        <v>1.1606000000000001</v>
      </c>
      <c r="BE76" s="4">
        <v>2.0606</v>
      </c>
      <c r="BF76" s="4">
        <v>14.063000000000001</v>
      </c>
      <c r="BG76" s="4">
        <v>14.64</v>
      </c>
      <c r="BH76" s="4">
        <v>1.04</v>
      </c>
      <c r="BI76" s="4">
        <v>14.195</v>
      </c>
      <c r="BJ76" s="4">
        <v>2954.2249999999999</v>
      </c>
      <c r="BK76" s="4">
        <v>25.024000000000001</v>
      </c>
      <c r="BL76" s="4">
        <v>9.99</v>
      </c>
      <c r="BM76" s="4">
        <v>0.55400000000000005</v>
      </c>
      <c r="BN76" s="4">
        <v>10.542999999999999</v>
      </c>
      <c r="BO76" s="4">
        <v>7.8739999999999997</v>
      </c>
      <c r="BP76" s="4">
        <v>0.436</v>
      </c>
      <c r="BQ76" s="4">
        <v>8.31</v>
      </c>
      <c r="BR76" s="4">
        <v>13.0825</v>
      </c>
      <c r="BU76" s="4">
        <v>4.7859999999999996</v>
      </c>
      <c r="BW76" s="4">
        <v>30.382999999999999</v>
      </c>
      <c r="BX76" s="4">
        <v>0.50889600000000002</v>
      </c>
      <c r="BY76" s="4">
        <v>-5</v>
      </c>
      <c r="BZ76" s="4">
        <v>0.54238399999999998</v>
      </c>
      <c r="CA76" s="4">
        <v>12.436146000000001</v>
      </c>
      <c r="CB76" s="4">
        <v>10.956156999999999</v>
      </c>
      <c r="CC76" s="4">
        <f t="shared" si="13"/>
        <v>3.2856297732000002</v>
      </c>
      <c r="CE76" s="4">
        <f t="shared" si="14"/>
        <v>27444.162542386952</v>
      </c>
      <c r="CF76" s="4">
        <f t="shared" si="15"/>
        <v>232.46798177548806</v>
      </c>
      <c r="CG76" s="4">
        <f t="shared" si="16"/>
        <v>77.198246825220011</v>
      </c>
      <c r="CH76" s="4">
        <f t="shared" si="17"/>
        <v>121.533822393615</v>
      </c>
    </row>
    <row r="77" spans="1:86">
      <c r="A77" s="2">
        <v>42439</v>
      </c>
      <c r="B77" s="29">
        <v>0.3910286921296296</v>
      </c>
      <c r="C77" s="4">
        <v>13.987</v>
      </c>
      <c r="D77" s="4">
        <v>0.1041</v>
      </c>
      <c r="E77" s="4" t="s">
        <v>155</v>
      </c>
      <c r="F77" s="4">
        <v>1040.598291</v>
      </c>
      <c r="G77" s="4">
        <v>574.79999999999995</v>
      </c>
      <c r="H77" s="4">
        <v>25.4</v>
      </c>
      <c r="I77" s="4">
        <v>1348.8</v>
      </c>
      <c r="K77" s="4">
        <v>0.21</v>
      </c>
      <c r="L77" s="4">
        <v>96</v>
      </c>
      <c r="M77" s="4">
        <v>0.87790000000000001</v>
      </c>
      <c r="N77" s="4">
        <v>12.279500000000001</v>
      </c>
      <c r="O77" s="4">
        <v>9.1399999999999995E-2</v>
      </c>
      <c r="P77" s="4">
        <v>504.60809999999998</v>
      </c>
      <c r="Q77" s="4">
        <v>22.291399999999999</v>
      </c>
      <c r="R77" s="4">
        <v>526.9</v>
      </c>
      <c r="S77" s="4">
        <v>397.73020000000002</v>
      </c>
      <c r="T77" s="4">
        <v>17.57</v>
      </c>
      <c r="U77" s="4">
        <v>415.3</v>
      </c>
      <c r="V77" s="4">
        <v>1348.7945</v>
      </c>
      <c r="Y77" s="4">
        <v>84.718999999999994</v>
      </c>
      <c r="Z77" s="4">
        <v>0</v>
      </c>
      <c r="AA77" s="4">
        <v>0.18229999999999999</v>
      </c>
      <c r="AB77" s="4" t="s">
        <v>384</v>
      </c>
      <c r="AC77" s="4">
        <v>0</v>
      </c>
      <c r="AD77" s="4">
        <v>11.9</v>
      </c>
      <c r="AE77" s="4">
        <v>837</v>
      </c>
      <c r="AF77" s="4">
        <v>866</v>
      </c>
      <c r="AG77" s="4">
        <v>865</v>
      </c>
      <c r="AH77" s="4">
        <v>76</v>
      </c>
      <c r="AI77" s="4">
        <v>17.829999999999998</v>
      </c>
      <c r="AJ77" s="4">
        <v>0.41</v>
      </c>
      <c r="AK77" s="4">
        <v>982</v>
      </c>
      <c r="AL77" s="4">
        <v>-2</v>
      </c>
      <c r="AM77" s="4">
        <v>0</v>
      </c>
      <c r="AN77" s="4">
        <v>21</v>
      </c>
      <c r="AO77" s="4">
        <v>192</v>
      </c>
      <c r="AP77" s="4">
        <v>190</v>
      </c>
      <c r="AQ77" s="4">
        <v>3.4</v>
      </c>
      <c r="AR77" s="4">
        <v>195</v>
      </c>
      <c r="AS77" s="4" t="s">
        <v>155</v>
      </c>
      <c r="AT77" s="4">
        <v>2</v>
      </c>
      <c r="AU77" s="5">
        <v>0.59893518518518518</v>
      </c>
      <c r="AV77" s="4">
        <v>47.163845000000002</v>
      </c>
      <c r="AW77" s="4">
        <v>-88.484744000000006</v>
      </c>
      <c r="AX77" s="4">
        <v>319.3</v>
      </c>
      <c r="AY77" s="4">
        <v>44.1</v>
      </c>
      <c r="AZ77" s="4">
        <v>12</v>
      </c>
      <c r="BA77" s="4">
        <v>10</v>
      </c>
      <c r="BB77" s="4" t="s">
        <v>436</v>
      </c>
      <c r="BC77" s="4">
        <v>1.6515</v>
      </c>
      <c r="BD77" s="4">
        <v>1.2091000000000001</v>
      </c>
      <c r="BE77" s="4">
        <v>2.3515000000000001</v>
      </c>
      <c r="BF77" s="4">
        <v>14.063000000000001</v>
      </c>
      <c r="BG77" s="4">
        <v>14.91</v>
      </c>
      <c r="BH77" s="4">
        <v>1.06</v>
      </c>
      <c r="BI77" s="4">
        <v>13.904</v>
      </c>
      <c r="BJ77" s="4">
        <v>2978.393</v>
      </c>
      <c r="BK77" s="4">
        <v>14.103</v>
      </c>
      <c r="BL77" s="4">
        <v>12.817</v>
      </c>
      <c r="BM77" s="4">
        <v>0.56599999999999995</v>
      </c>
      <c r="BN77" s="4">
        <v>13.382999999999999</v>
      </c>
      <c r="BO77" s="4">
        <v>10.102</v>
      </c>
      <c r="BP77" s="4">
        <v>0.44600000000000001</v>
      </c>
      <c r="BQ77" s="4">
        <v>10.548999999999999</v>
      </c>
      <c r="BR77" s="4">
        <v>10.8179</v>
      </c>
      <c r="BU77" s="4">
        <v>4.077</v>
      </c>
      <c r="BW77" s="4">
        <v>32.156999999999996</v>
      </c>
      <c r="BX77" s="4">
        <v>0.50219199999999997</v>
      </c>
      <c r="BY77" s="4">
        <v>-5</v>
      </c>
      <c r="BZ77" s="4">
        <v>0.54200000000000004</v>
      </c>
      <c r="CA77" s="4">
        <v>12.272316999999999</v>
      </c>
      <c r="CB77" s="4">
        <v>10.948399999999999</v>
      </c>
      <c r="CC77" s="4">
        <f t="shared" si="13"/>
        <v>3.2423461513999996</v>
      </c>
      <c r="CE77" s="4">
        <f t="shared" si="14"/>
        <v>27304.181935796005</v>
      </c>
      <c r="CF77" s="4">
        <f t="shared" si="15"/>
        <v>129.28813552829698</v>
      </c>
      <c r="CG77" s="4">
        <f t="shared" si="16"/>
        <v>96.707122008650984</v>
      </c>
      <c r="CH77" s="4">
        <f t="shared" si="17"/>
        <v>99.172241461502097</v>
      </c>
    </row>
    <row r="78" spans="1:86">
      <c r="A78" s="2">
        <v>42439</v>
      </c>
      <c r="B78" s="29">
        <v>0.39104026620370375</v>
      </c>
      <c r="C78" s="4">
        <v>14.224</v>
      </c>
      <c r="D78" s="4">
        <v>0.20300000000000001</v>
      </c>
      <c r="E78" s="4" t="s">
        <v>155</v>
      </c>
      <c r="F78" s="4">
        <v>2030.463193</v>
      </c>
      <c r="G78" s="4">
        <v>673.4</v>
      </c>
      <c r="H78" s="4">
        <v>25.6</v>
      </c>
      <c r="I78" s="4">
        <v>1077.0999999999999</v>
      </c>
      <c r="K78" s="4">
        <v>0.36</v>
      </c>
      <c r="L78" s="4">
        <v>90</v>
      </c>
      <c r="M78" s="4">
        <v>0.87549999999999994</v>
      </c>
      <c r="N78" s="4">
        <v>12.453200000000001</v>
      </c>
      <c r="O78" s="4">
        <v>0.17780000000000001</v>
      </c>
      <c r="P78" s="4">
        <v>589.52189999999996</v>
      </c>
      <c r="Q78" s="4">
        <v>22.412700000000001</v>
      </c>
      <c r="R78" s="4">
        <v>611.9</v>
      </c>
      <c r="S78" s="4">
        <v>464.65879999999999</v>
      </c>
      <c r="T78" s="4">
        <v>17.665600000000001</v>
      </c>
      <c r="U78" s="4">
        <v>482.3</v>
      </c>
      <c r="V78" s="4">
        <v>1077.1065000000001</v>
      </c>
      <c r="Y78" s="4">
        <v>78.498999999999995</v>
      </c>
      <c r="Z78" s="4">
        <v>0</v>
      </c>
      <c r="AA78" s="4">
        <v>0.31080000000000002</v>
      </c>
      <c r="AB78" s="4" t="s">
        <v>384</v>
      </c>
      <c r="AC78" s="4">
        <v>0</v>
      </c>
      <c r="AD78" s="4">
        <v>11.9</v>
      </c>
      <c r="AE78" s="4">
        <v>836</v>
      </c>
      <c r="AF78" s="4">
        <v>866</v>
      </c>
      <c r="AG78" s="4">
        <v>863</v>
      </c>
      <c r="AH78" s="4">
        <v>76</v>
      </c>
      <c r="AI78" s="4">
        <v>17.829999999999998</v>
      </c>
      <c r="AJ78" s="4">
        <v>0.41</v>
      </c>
      <c r="AK78" s="4">
        <v>982</v>
      </c>
      <c r="AL78" s="4">
        <v>-2</v>
      </c>
      <c r="AM78" s="4">
        <v>0</v>
      </c>
      <c r="AN78" s="4">
        <v>21</v>
      </c>
      <c r="AO78" s="4">
        <v>192</v>
      </c>
      <c r="AP78" s="4">
        <v>190</v>
      </c>
      <c r="AQ78" s="4">
        <v>3.4</v>
      </c>
      <c r="AR78" s="4">
        <v>195</v>
      </c>
      <c r="AS78" s="4" t="s">
        <v>155</v>
      </c>
      <c r="AT78" s="4">
        <v>2</v>
      </c>
      <c r="AU78" s="5">
        <v>0.59894675925925933</v>
      </c>
      <c r="AV78" s="4">
        <v>47.163974000000003</v>
      </c>
      <c r="AW78" s="4">
        <v>-88.484932000000001</v>
      </c>
      <c r="AX78" s="4">
        <v>319.39999999999998</v>
      </c>
      <c r="AY78" s="4">
        <v>44.3</v>
      </c>
      <c r="AZ78" s="4">
        <v>12</v>
      </c>
      <c r="BA78" s="4">
        <v>10</v>
      </c>
      <c r="BB78" s="4" t="s">
        <v>436</v>
      </c>
      <c r="BC78" s="4">
        <v>1.8183819999999999</v>
      </c>
      <c r="BD78" s="4">
        <v>1.03027</v>
      </c>
      <c r="BE78" s="4">
        <v>2.609191</v>
      </c>
      <c r="BF78" s="4">
        <v>14.063000000000001</v>
      </c>
      <c r="BG78" s="4">
        <v>14.61</v>
      </c>
      <c r="BH78" s="4">
        <v>1.04</v>
      </c>
      <c r="BI78" s="4">
        <v>14.221</v>
      </c>
      <c r="BJ78" s="4">
        <v>2965.114</v>
      </c>
      <c r="BK78" s="4">
        <v>26.939</v>
      </c>
      <c r="BL78" s="4">
        <v>14.699</v>
      </c>
      <c r="BM78" s="4">
        <v>0.55900000000000005</v>
      </c>
      <c r="BN78" s="4">
        <v>15.257999999999999</v>
      </c>
      <c r="BO78" s="4">
        <v>11.586</v>
      </c>
      <c r="BP78" s="4">
        <v>0.44</v>
      </c>
      <c r="BQ78" s="4">
        <v>12.026</v>
      </c>
      <c r="BR78" s="4">
        <v>8.4803999999999995</v>
      </c>
      <c r="BU78" s="4">
        <v>3.7080000000000002</v>
      </c>
      <c r="BW78" s="4">
        <v>53.808999999999997</v>
      </c>
      <c r="BX78" s="4">
        <v>0.44866400000000001</v>
      </c>
      <c r="BY78" s="4">
        <v>-5</v>
      </c>
      <c r="BZ78" s="4">
        <v>0.54109600000000002</v>
      </c>
      <c r="CA78" s="4">
        <v>10.964226999999999</v>
      </c>
      <c r="CB78" s="4">
        <v>10.930139</v>
      </c>
      <c r="CC78" s="4">
        <f t="shared" si="13"/>
        <v>2.8967487733999997</v>
      </c>
      <c r="CE78" s="4">
        <f t="shared" si="14"/>
        <v>24285.106683727863</v>
      </c>
      <c r="CF78" s="4">
        <f t="shared" si="15"/>
        <v>220.63788743129101</v>
      </c>
      <c r="CG78" s="4">
        <f t="shared" si="16"/>
        <v>98.496278044793996</v>
      </c>
      <c r="CH78" s="4">
        <f t="shared" si="17"/>
        <v>69.456829896147596</v>
      </c>
    </row>
    <row r="79" spans="1:86">
      <c r="A79" s="2">
        <v>42439</v>
      </c>
      <c r="B79" s="29">
        <v>0.39105184027777778</v>
      </c>
      <c r="C79" s="4">
        <v>14.207000000000001</v>
      </c>
      <c r="D79" s="4">
        <v>0.66169999999999995</v>
      </c>
      <c r="E79" s="4" t="s">
        <v>155</v>
      </c>
      <c r="F79" s="4">
        <v>6616.8032789999997</v>
      </c>
      <c r="G79" s="4">
        <v>353.7</v>
      </c>
      <c r="H79" s="4">
        <v>25.8</v>
      </c>
      <c r="I79" s="4">
        <v>1103.4000000000001</v>
      </c>
      <c r="K79" s="4">
        <v>0.6</v>
      </c>
      <c r="L79" s="4">
        <v>91</v>
      </c>
      <c r="M79" s="4">
        <v>0.87160000000000004</v>
      </c>
      <c r="N79" s="4">
        <v>12.3825</v>
      </c>
      <c r="O79" s="4">
        <v>0.57669999999999999</v>
      </c>
      <c r="P79" s="4">
        <v>308.2989</v>
      </c>
      <c r="Q79" s="4">
        <v>22.5258</v>
      </c>
      <c r="R79" s="4">
        <v>330.8</v>
      </c>
      <c r="S79" s="4">
        <v>243</v>
      </c>
      <c r="T79" s="4">
        <v>17.7547</v>
      </c>
      <c r="U79" s="4">
        <v>260.8</v>
      </c>
      <c r="V79" s="4">
        <v>1103.4211</v>
      </c>
      <c r="Y79" s="4">
        <v>79.236999999999995</v>
      </c>
      <c r="Z79" s="4">
        <v>0</v>
      </c>
      <c r="AA79" s="4">
        <v>0.52290000000000003</v>
      </c>
      <c r="AB79" s="4" t="s">
        <v>384</v>
      </c>
      <c r="AC79" s="4">
        <v>0</v>
      </c>
      <c r="AD79" s="4">
        <v>11.9</v>
      </c>
      <c r="AE79" s="4">
        <v>838</v>
      </c>
      <c r="AF79" s="4">
        <v>865</v>
      </c>
      <c r="AG79" s="4">
        <v>865</v>
      </c>
      <c r="AH79" s="4">
        <v>76</v>
      </c>
      <c r="AI79" s="4">
        <v>17.829999999999998</v>
      </c>
      <c r="AJ79" s="4">
        <v>0.41</v>
      </c>
      <c r="AK79" s="4">
        <v>982</v>
      </c>
      <c r="AL79" s="4">
        <v>-2</v>
      </c>
      <c r="AM79" s="4">
        <v>0</v>
      </c>
      <c r="AN79" s="4">
        <v>21</v>
      </c>
      <c r="AO79" s="4">
        <v>191.1</v>
      </c>
      <c r="AP79" s="4">
        <v>190</v>
      </c>
      <c r="AQ79" s="4">
        <v>3.3</v>
      </c>
      <c r="AR79" s="4">
        <v>195</v>
      </c>
      <c r="AS79" s="4" t="s">
        <v>155</v>
      </c>
      <c r="AT79" s="4">
        <v>2</v>
      </c>
      <c r="AU79" s="5">
        <v>0.59895833333333337</v>
      </c>
      <c r="AV79" s="4">
        <v>47.164095000000003</v>
      </c>
      <c r="AW79" s="4">
        <v>-88.485123999999999</v>
      </c>
      <c r="AX79" s="4">
        <v>319.39999999999998</v>
      </c>
      <c r="AY79" s="4">
        <v>44.3</v>
      </c>
      <c r="AZ79" s="4">
        <v>12</v>
      </c>
      <c r="BA79" s="4">
        <v>10</v>
      </c>
      <c r="BB79" s="4" t="s">
        <v>436</v>
      </c>
      <c r="BC79" s="4">
        <v>1.4</v>
      </c>
      <c r="BD79" s="4">
        <v>1.1000000000000001</v>
      </c>
      <c r="BE79" s="4">
        <v>2.4</v>
      </c>
      <c r="BF79" s="4">
        <v>14.063000000000001</v>
      </c>
      <c r="BG79" s="4">
        <v>14.15</v>
      </c>
      <c r="BH79" s="4">
        <v>1.01</v>
      </c>
      <c r="BI79" s="4">
        <v>14.737</v>
      </c>
      <c r="BJ79" s="4">
        <v>2873.3980000000001</v>
      </c>
      <c r="BK79" s="4">
        <v>85.174999999999997</v>
      </c>
      <c r="BL79" s="4">
        <v>7.492</v>
      </c>
      <c r="BM79" s="4">
        <v>0.54700000000000004</v>
      </c>
      <c r="BN79" s="4">
        <v>8.0389999999999997</v>
      </c>
      <c r="BO79" s="4">
        <v>5.9050000000000002</v>
      </c>
      <c r="BP79" s="4">
        <v>0.43099999999999999</v>
      </c>
      <c r="BQ79" s="4">
        <v>6.3369999999999997</v>
      </c>
      <c r="BR79" s="4">
        <v>8.4669000000000008</v>
      </c>
      <c r="BU79" s="4">
        <v>3.6480000000000001</v>
      </c>
      <c r="BW79" s="4">
        <v>88.233999999999995</v>
      </c>
      <c r="BX79" s="4">
        <v>0.33632800000000002</v>
      </c>
      <c r="BY79" s="4">
        <v>-5</v>
      </c>
      <c r="BZ79" s="4">
        <v>0.54009600000000002</v>
      </c>
      <c r="CA79" s="4">
        <v>8.2190159999999999</v>
      </c>
      <c r="CB79" s="4">
        <v>10.909939</v>
      </c>
      <c r="CC79" s="4">
        <f t="shared" si="13"/>
        <v>2.1714640271999999</v>
      </c>
      <c r="CE79" s="4">
        <f t="shared" si="14"/>
        <v>17641.528589866895</v>
      </c>
      <c r="CF79" s="4">
        <f t="shared" si="15"/>
        <v>522.94085178659998</v>
      </c>
      <c r="CG79" s="4">
        <f t="shared" si="16"/>
        <v>38.906676580823998</v>
      </c>
      <c r="CH79" s="4">
        <f t="shared" si="17"/>
        <v>51.983421168088803</v>
      </c>
    </row>
    <row r="80" spans="1:86">
      <c r="A80" s="2">
        <v>42439</v>
      </c>
      <c r="B80" s="29">
        <v>0.39106341435185188</v>
      </c>
      <c r="C80" s="4">
        <v>14.18</v>
      </c>
      <c r="D80" s="4">
        <v>0.53869999999999996</v>
      </c>
      <c r="E80" s="4" t="s">
        <v>155</v>
      </c>
      <c r="F80" s="4">
        <v>5387.2950819999996</v>
      </c>
      <c r="G80" s="4">
        <v>152.9</v>
      </c>
      <c r="H80" s="4">
        <v>26</v>
      </c>
      <c r="I80" s="4">
        <v>1103.9000000000001</v>
      </c>
      <c r="K80" s="4">
        <v>0.54</v>
      </c>
      <c r="L80" s="4">
        <v>93</v>
      </c>
      <c r="M80" s="4">
        <v>0.87290000000000001</v>
      </c>
      <c r="N80" s="4">
        <v>12.3773</v>
      </c>
      <c r="O80" s="4">
        <v>0.47020000000000001</v>
      </c>
      <c r="P80" s="4">
        <v>133.43029999999999</v>
      </c>
      <c r="Q80" s="4">
        <v>22.694600000000001</v>
      </c>
      <c r="R80" s="4">
        <v>156.1</v>
      </c>
      <c r="S80" s="4">
        <v>105.16930000000001</v>
      </c>
      <c r="T80" s="4">
        <v>17.887799999999999</v>
      </c>
      <c r="U80" s="4">
        <v>123.1</v>
      </c>
      <c r="V80" s="4">
        <v>1103.8974000000001</v>
      </c>
      <c r="Y80" s="4">
        <v>81.001999999999995</v>
      </c>
      <c r="Z80" s="4">
        <v>0</v>
      </c>
      <c r="AA80" s="4">
        <v>0.47570000000000001</v>
      </c>
      <c r="AB80" s="4" t="s">
        <v>384</v>
      </c>
      <c r="AC80" s="4">
        <v>0</v>
      </c>
      <c r="AD80" s="4">
        <v>11.9</v>
      </c>
      <c r="AE80" s="4">
        <v>837</v>
      </c>
      <c r="AF80" s="4">
        <v>865</v>
      </c>
      <c r="AG80" s="4">
        <v>866</v>
      </c>
      <c r="AH80" s="4">
        <v>76</v>
      </c>
      <c r="AI80" s="4">
        <v>17.829999999999998</v>
      </c>
      <c r="AJ80" s="4">
        <v>0.41</v>
      </c>
      <c r="AK80" s="4">
        <v>982</v>
      </c>
      <c r="AL80" s="4">
        <v>-2</v>
      </c>
      <c r="AM80" s="4">
        <v>0</v>
      </c>
      <c r="AN80" s="4">
        <v>21</v>
      </c>
      <c r="AO80" s="4">
        <v>191.9</v>
      </c>
      <c r="AP80" s="4">
        <v>190.9</v>
      </c>
      <c r="AQ80" s="4">
        <v>3.4</v>
      </c>
      <c r="AR80" s="4">
        <v>195</v>
      </c>
      <c r="AS80" s="4" t="s">
        <v>155</v>
      </c>
      <c r="AT80" s="4">
        <v>2</v>
      </c>
      <c r="AU80" s="5">
        <v>0.59896990740740741</v>
      </c>
      <c r="AV80" s="4">
        <v>47.164208000000002</v>
      </c>
      <c r="AW80" s="4">
        <v>-88.485330000000005</v>
      </c>
      <c r="AX80" s="4">
        <v>319.39999999999998</v>
      </c>
      <c r="AY80" s="4">
        <v>44.4</v>
      </c>
      <c r="AZ80" s="4">
        <v>12</v>
      </c>
      <c r="BA80" s="4">
        <v>10</v>
      </c>
      <c r="BB80" s="4" t="s">
        <v>436</v>
      </c>
      <c r="BC80" s="4">
        <v>1.3393999999999999</v>
      </c>
      <c r="BD80" s="4">
        <v>1.1303000000000001</v>
      </c>
      <c r="BE80" s="4">
        <v>2.3090999999999999</v>
      </c>
      <c r="BF80" s="4">
        <v>14.063000000000001</v>
      </c>
      <c r="BG80" s="4">
        <v>14.29</v>
      </c>
      <c r="BH80" s="4">
        <v>1.02</v>
      </c>
      <c r="BI80" s="4">
        <v>14.565</v>
      </c>
      <c r="BJ80" s="4">
        <v>2897.01</v>
      </c>
      <c r="BK80" s="4">
        <v>70.052000000000007</v>
      </c>
      <c r="BL80" s="4">
        <v>3.2709999999999999</v>
      </c>
      <c r="BM80" s="4">
        <v>0.55600000000000005</v>
      </c>
      <c r="BN80" s="4">
        <v>3.827</v>
      </c>
      <c r="BO80" s="4">
        <v>2.5779999999999998</v>
      </c>
      <c r="BP80" s="4">
        <v>0.438</v>
      </c>
      <c r="BQ80" s="4">
        <v>3.016</v>
      </c>
      <c r="BR80" s="4">
        <v>8.5437999999999992</v>
      </c>
      <c r="BU80" s="4">
        <v>3.762</v>
      </c>
      <c r="BW80" s="4">
        <v>80.957999999999998</v>
      </c>
      <c r="BX80" s="4">
        <v>0.3024</v>
      </c>
      <c r="BY80" s="4">
        <v>-5</v>
      </c>
      <c r="BZ80" s="4">
        <v>0.54090400000000005</v>
      </c>
      <c r="CA80" s="4">
        <v>7.3898999999999999</v>
      </c>
      <c r="CB80" s="4">
        <v>10.926261</v>
      </c>
      <c r="CC80" s="4">
        <f t="shared" si="13"/>
        <v>1.9524115799999999</v>
      </c>
      <c r="CE80" s="4">
        <f t="shared" si="14"/>
        <v>15992.234806652999</v>
      </c>
      <c r="CF80" s="4">
        <f t="shared" si="15"/>
        <v>386.70492427560004</v>
      </c>
      <c r="CG80" s="4">
        <f t="shared" si="16"/>
        <v>16.6490899848</v>
      </c>
      <c r="CH80" s="4">
        <f t="shared" si="17"/>
        <v>47.16395723214</v>
      </c>
    </row>
    <row r="81" spans="1:86">
      <c r="A81" s="2">
        <v>42439</v>
      </c>
      <c r="B81" s="29">
        <v>0.39107498842592592</v>
      </c>
      <c r="C81" s="4">
        <v>13.994999999999999</v>
      </c>
      <c r="D81" s="4">
        <v>0.24560000000000001</v>
      </c>
      <c r="E81" s="4" t="s">
        <v>155</v>
      </c>
      <c r="F81" s="4">
        <v>2455.5203999999999</v>
      </c>
      <c r="G81" s="4">
        <v>65.8</v>
      </c>
      <c r="H81" s="4">
        <v>26.1</v>
      </c>
      <c r="I81" s="4">
        <v>1013</v>
      </c>
      <c r="K81" s="4">
        <v>0.28999999999999998</v>
      </c>
      <c r="L81" s="4">
        <v>93</v>
      </c>
      <c r="M81" s="4">
        <v>0.87690000000000001</v>
      </c>
      <c r="N81" s="4">
        <v>12.271800000000001</v>
      </c>
      <c r="O81" s="4">
        <v>0.21529999999999999</v>
      </c>
      <c r="P81" s="4">
        <v>57.718899999999998</v>
      </c>
      <c r="Q81" s="4">
        <v>22.885899999999999</v>
      </c>
      <c r="R81" s="4">
        <v>80.599999999999994</v>
      </c>
      <c r="S81" s="4">
        <v>45.4938</v>
      </c>
      <c r="T81" s="4">
        <v>18.038599999999999</v>
      </c>
      <c r="U81" s="4">
        <v>63.5</v>
      </c>
      <c r="V81" s="4">
        <v>1013.0434</v>
      </c>
      <c r="Y81" s="4">
        <v>81.361999999999995</v>
      </c>
      <c r="Z81" s="4">
        <v>0</v>
      </c>
      <c r="AA81" s="4">
        <v>0.25569999999999998</v>
      </c>
      <c r="AB81" s="4" t="s">
        <v>384</v>
      </c>
      <c r="AC81" s="4">
        <v>0</v>
      </c>
      <c r="AD81" s="4">
        <v>11.9</v>
      </c>
      <c r="AE81" s="4">
        <v>838</v>
      </c>
      <c r="AF81" s="4">
        <v>866</v>
      </c>
      <c r="AG81" s="4">
        <v>866</v>
      </c>
      <c r="AH81" s="4">
        <v>76</v>
      </c>
      <c r="AI81" s="4">
        <v>17.829999999999998</v>
      </c>
      <c r="AJ81" s="4">
        <v>0.41</v>
      </c>
      <c r="AK81" s="4">
        <v>982</v>
      </c>
      <c r="AL81" s="4">
        <v>-2</v>
      </c>
      <c r="AM81" s="4">
        <v>0</v>
      </c>
      <c r="AN81" s="4">
        <v>21</v>
      </c>
      <c r="AO81" s="4">
        <v>192</v>
      </c>
      <c r="AP81" s="4">
        <v>190.1</v>
      </c>
      <c r="AQ81" s="4">
        <v>3.1</v>
      </c>
      <c r="AR81" s="4">
        <v>195</v>
      </c>
      <c r="AS81" s="4" t="s">
        <v>155</v>
      </c>
      <c r="AT81" s="4">
        <v>2</v>
      </c>
      <c r="AU81" s="5">
        <v>0.59898148148148145</v>
      </c>
      <c r="AV81" s="4">
        <v>47.164292000000003</v>
      </c>
      <c r="AW81" s="4">
        <v>-88.485563999999997</v>
      </c>
      <c r="AX81" s="4">
        <v>319.5</v>
      </c>
      <c r="AY81" s="4">
        <v>43.7</v>
      </c>
      <c r="AZ81" s="4">
        <v>12</v>
      </c>
      <c r="BA81" s="4">
        <v>10</v>
      </c>
      <c r="BB81" s="4" t="s">
        <v>436</v>
      </c>
      <c r="BC81" s="4">
        <v>1.1394</v>
      </c>
      <c r="BD81" s="4">
        <v>1.1697</v>
      </c>
      <c r="BE81" s="4">
        <v>1.9181999999999999</v>
      </c>
      <c r="BF81" s="4">
        <v>14.063000000000001</v>
      </c>
      <c r="BG81" s="4">
        <v>14.79</v>
      </c>
      <c r="BH81" s="4">
        <v>1.05</v>
      </c>
      <c r="BI81" s="4">
        <v>14.044</v>
      </c>
      <c r="BJ81" s="4">
        <v>2956.9079999999999</v>
      </c>
      <c r="BK81" s="4">
        <v>33.020000000000003</v>
      </c>
      <c r="BL81" s="4">
        <v>1.456</v>
      </c>
      <c r="BM81" s="4">
        <v>0.57699999999999996</v>
      </c>
      <c r="BN81" s="4">
        <v>2.0339999999999998</v>
      </c>
      <c r="BO81" s="4">
        <v>1.1479999999999999</v>
      </c>
      <c r="BP81" s="4">
        <v>0.45500000000000002</v>
      </c>
      <c r="BQ81" s="4">
        <v>1.603</v>
      </c>
      <c r="BR81" s="4">
        <v>8.0715000000000003</v>
      </c>
      <c r="BU81" s="4">
        <v>3.89</v>
      </c>
      <c r="BW81" s="4">
        <v>44.801000000000002</v>
      </c>
      <c r="BX81" s="4">
        <v>0.25118400000000002</v>
      </c>
      <c r="BY81" s="4">
        <v>-5</v>
      </c>
      <c r="BZ81" s="4">
        <v>0.53828799999999999</v>
      </c>
      <c r="CA81" s="4">
        <v>6.1383089999999996</v>
      </c>
      <c r="CB81" s="4">
        <v>10.873417999999999</v>
      </c>
      <c r="CC81" s="4">
        <f t="shared" si="13"/>
        <v>1.6217412377999998</v>
      </c>
      <c r="CE81" s="4">
        <f t="shared" si="14"/>
        <v>13558.359996463283</v>
      </c>
      <c r="CF81" s="4">
        <f t="shared" si="15"/>
        <v>151.40716149546</v>
      </c>
      <c r="CG81" s="4">
        <f t="shared" si="16"/>
        <v>7.3502628672689996</v>
      </c>
      <c r="CH81" s="4">
        <f t="shared" si="17"/>
        <v>37.0103847368445</v>
      </c>
    </row>
    <row r="82" spans="1:86">
      <c r="A82" s="2">
        <v>42439</v>
      </c>
      <c r="B82" s="29">
        <v>0.39108656250000001</v>
      </c>
      <c r="C82" s="4">
        <v>13.702</v>
      </c>
      <c r="D82" s="4">
        <v>9.2299999999999993E-2</v>
      </c>
      <c r="E82" s="4" t="s">
        <v>155</v>
      </c>
      <c r="F82" s="4">
        <v>922.66889100000003</v>
      </c>
      <c r="G82" s="4">
        <v>58.1</v>
      </c>
      <c r="H82" s="4">
        <v>26.2</v>
      </c>
      <c r="I82" s="4">
        <v>992.2</v>
      </c>
      <c r="K82" s="4">
        <v>0.2</v>
      </c>
      <c r="L82" s="4">
        <v>92</v>
      </c>
      <c r="M82" s="4">
        <v>0.88049999999999995</v>
      </c>
      <c r="N82" s="4">
        <v>12.0647</v>
      </c>
      <c r="O82" s="4">
        <v>8.1199999999999994E-2</v>
      </c>
      <c r="P82" s="4">
        <v>51.133099999999999</v>
      </c>
      <c r="Q82" s="4">
        <v>23.069199999999999</v>
      </c>
      <c r="R82" s="4">
        <v>74.2</v>
      </c>
      <c r="S82" s="4">
        <v>40.300400000000003</v>
      </c>
      <c r="T82" s="4">
        <v>18.181999999999999</v>
      </c>
      <c r="U82" s="4">
        <v>58.5</v>
      </c>
      <c r="V82" s="4">
        <v>992.23400000000004</v>
      </c>
      <c r="Y82" s="4">
        <v>81.412000000000006</v>
      </c>
      <c r="Z82" s="4">
        <v>0</v>
      </c>
      <c r="AA82" s="4">
        <v>0.17610000000000001</v>
      </c>
      <c r="AB82" s="4" t="s">
        <v>384</v>
      </c>
      <c r="AC82" s="4">
        <v>0</v>
      </c>
      <c r="AD82" s="4">
        <v>11.9</v>
      </c>
      <c r="AE82" s="4">
        <v>839</v>
      </c>
      <c r="AF82" s="4">
        <v>866</v>
      </c>
      <c r="AG82" s="4">
        <v>867</v>
      </c>
      <c r="AH82" s="4">
        <v>76</v>
      </c>
      <c r="AI82" s="4">
        <v>17.809999999999999</v>
      </c>
      <c r="AJ82" s="4">
        <v>0.41</v>
      </c>
      <c r="AK82" s="4">
        <v>983</v>
      </c>
      <c r="AL82" s="4">
        <v>-2</v>
      </c>
      <c r="AM82" s="4">
        <v>0</v>
      </c>
      <c r="AN82" s="4">
        <v>21</v>
      </c>
      <c r="AO82" s="4">
        <v>192</v>
      </c>
      <c r="AP82" s="4">
        <v>190</v>
      </c>
      <c r="AQ82" s="4">
        <v>3.2</v>
      </c>
      <c r="AR82" s="4">
        <v>195</v>
      </c>
      <c r="AS82" s="4" t="s">
        <v>155</v>
      </c>
      <c r="AT82" s="4">
        <v>2</v>
      </c>
      <c r="AU82" s="5">
        <v>0.59899305555555549</v>
      </c>
      <c r="AV82" s="4">
        <v>47.164364999999997</v>
      </c>
      <c r="AW82" s="4">
        <v>-88.485780000000005</v>
      </c>
      <c r="AX82" s="4">
        <v>319.5</v>
      </c>
      <c r="AY82" s="4">
        <v>41</v>
      </c>
      <c r="AZ82" s="4">
        <v>12</v>
      </c>
      <c r="BA82" s="4">
        <v>10</v>
      </c>
      <c r="BB82" s="4" t="s">
        <v>438</v>
      </c>
      <c r="BC82" s="4">
        <v>1</v>
      </c>
      <c r="BD82" s="4">
        <v>1.1606000000000001</v>
      </c>
      <c r="BE82" s="4">
        <v>1.5303</v>
      </c>
      <c r="BF82" s="4">
        <v>14.063000000000001</v>
      </c>
      <c r="BG82" s="4">
        <v>15.25</v>
      </c>
      <c r="BH82" s="4">
        <v>1.08</v>
      </c>
      <c r="BI82" s="4">
        <v>13.571</v>
      </c>
      <c r="BJ82" s="4">
        <v>2988.7669999999998</v>
      </c>
      <c r="BK82" s="4">
        <v>12.808999999999999</v>
      </c>
      <c r="BL82" s="4">
        <v>1.327</v>
      </c>
      <c r="BM82" s="4">
        <v>0.59799999999999998</v>
      </c>
      <c r="BN82" s="4">
        <v>1.925</v>
      </c>
      <c r="BO82" s="4">
        <v>1.0449999999999999</v>
      </c>
      <c r="BP82" s="4">
        <v>0.47199999999999998</v>
      </c>
      <c r="BQ82" s="4">
        <v>1.5169999999999999</v>
      </c>
      <c r="BR82" s="4">
        <v>8.1280000000000001</v>
      </c>
      <c r="BU82" s="4">
        <v>4.0010000000000003</v>
      </c>
      <c r="BW82" s="4">
        <v>31.72</v>
      </c>
      <c r="BX82" s="4">
        <v>0.220688</v>
      </c>
      <c r="BY82" s="4">
        <v>-5</v>
      </c>
      <c r="BZ82" s="4">
        <v>0.53890400000000005</v>
      </c>
      <c r="CA82" s="4">
        <v>5.3930629999999997</v>
      </c>
      <c r="CB82" s="4">
        <v>10.885861</v>
      </c>
      <c r="CC82" s="4">
        <f t="shared" si="13"/>
        <v>1.4248472445999998</v>
      </c>
      <c r="CE82" s="4">
        <f t="shared" si="14"/>
        <v>12040.600716320785</v>
      </c>
      <c r="CF82" s="4">
        <f t="shared" si="15"/>
        <v>51.602568743348996</v>
      </c>
      <c r="CG82" s="4">
        <f t="shared" si="16"/>
        <v>6.1114135985370002</v>
      </c>
      <c r="CH82" s="4">
        <f t="shared" si="17"/>
        <v>32.744607599807999</v>
      </c>
    </row>
    <row r="83" spans="1:86">
      <c r="A83" s="2">
        <v>42439</v>
      </c>
      <c r="B83" s="29">
        <v>0.39109813657407405</v>
      </c>
      <c r="C83" s="4">
        <v>13.920999999999999</v>
      </c>
      <c r="D83" s="4">
        <v>0.2505</v>
      </c>
      <c r="E83" s="4" t="s">
        <v>155</v>
      </c>
      <c r="F83" s="4">
        <v>2504.7569440000002</v>
      </c>
      <c r="G83" s="4">
        <v>60.5</v>
      </c>
      <c r="H83" s="4">
        <v>26.2</v>
      </c>
      <c r="I83" s="4">
        <v>1089.7</v>
      </c>
      <c r="K83" s="4">
        <v>0.51</v>
      </c>
      <c r="L83" s="4">
        <v>103</v>
      </c>
      <c r="M83" s="4">
        <v>0.87719999999999998</v>
      </c>
      <c r="N83" s="4">
        <v>12.2118</v>
      </c>
      <c r="O83" s="4">
        <v>0.21970000000000001</v>
      </c>
      <c r="P83" s="4">
        <v>53.063200000000002</v>
      </c>
      <c r="Q83" s="4">
        <v>22.983899999999998</v>
      </c>
      <c r="R83" s="4">
        <v>76</v>
      </c>
      <c r="S83" s="4">
        <v>41.821399999999997</v>
      </c>
      <c r="T83" s="4">
        <v>18.114599999999999</v>
      </c>
      <c r="U83" s="4">
        <v>59.9</v>
      </c>
      <c r="V83" s="4">
        <v>1089.6636000000001</v>
      </c>
      <c r="Y83" s="4">
        <v>90.097999999999999</v>
      </c>
      <c r="Z83" s="4">
        <v>0</v>
      </c>
      <c r="AA83" s="4">
        <v>0.44650000000000001</v>
      </c>
      <c r="AB83" s="4" t="s">
        <v>384</v>
      </c>
      <c r="AC83" s="4">
        <v>0</v>
      </c>
      <c r="AD83" s="4">
        <v>11.9</v>
      </c>
      <c r="AE83" s="4">
        <v>839</v>
      </c>
      <c r="AF83" s="4">
        <v>865</v>
      </c>
      <c r="AG83" s="4">
        <v>867</v>
      </c>
      <c r="AH83" s="4">
        <v>76</v>
      </c>
      <c r="AI83" s="4">
        <v>17.809999999999999</v>
      </c>
      <c r="AJ83" s="4">
        <v>0.41</v>
      </c>
      <c r="AK83" s="4">
        <v>983</v>
      </c>
      <c r="AL83" s="4">
        <v>-2</v>
      </c>
      <c r="AM83" s="4">
        <v>0</v>
      </c>
      <c r="AN83" s="4">
        <v>21</v>
      </c>
      <c r="AO83" s="4">
        <v>192</v>
      </c>
      <c r="AP83" s="4">
        <v>190</v>
      </c>
      <c r="AQ83" s="4">
        <v>2.9</v>
      </c>
      <c r="AR83" s="4">
        <v>195</v>
      </c>
      <c r="AS83" s="4" t="s">
        <v>155</v>
      </c>
      <c r="AT83" s="4">
        <v>2</v>
      </c>
      <c r="AU83" s="5">
        <v>0.59900462962962964</v>
      </c>
      <c r="AV83" s="4">
        <v>47.164419000000002</v>
      </c>
      <c r="AW83" s="4">
        <v>-88.485990000000001</v>
      </c>
      <c r="AX83" s="4">
        <v>319.60000000000002</v>
      </c>
      <c r="AY83" s="4">
        <v>39.299999999999997</v>
      </c>
      <c r="AZ83" s="4">
        <v>12</v>
      </c>
      <c r="BA83" s="4">
        <v>10</v>
      </c>
      <c r="BB83" s="4" t="s">
        <v>438</v>
      </c>
      <c r="BC83" s="4">
        <v>1</v>
      </c>
      <c r="BD83" s="4">
        <v>1.2394000000000001</v>
      </c>
      <c r="BE83" s="4">
        <v>1.5697000000000001</v>
      </c>
      <c r="BF83" s="4">
        <v>14.063000000000001</v>
      </c>
      <c r="BG83" s="4">
        <v>14.85</v>
      </c>
      <c r="BH83" s="4">
        <v>1.06</v>
      </c>
      <c r="BI83" s="4">
        <v>13.993</v>
      </c>
      <c r="BJ83" s="4">
        <v>2953.73</v>
      </c>
      <c r="BK83" s="4">
        <v>33.826999999999998</v>
      </c>
      <c r="BL83" s="4">
        <v>1.3440000000000001</v>
      </c>
      <c r="BM83" s="4">
        <v>0.58199999999999996</v>
      </c>
      <c r="BN83" s="4">
        <v>1.9259999999999999</v>
      </c>
      <c r="BO83" s="4">
        <v>1.0589999999999999</v>
      </c>
      <c r="BP83" s="4">
        <v>0.45900000000000002</v>
      </c>
      <c r="BQ83" s="4">
        <v>1.518</v>
      </c>
      <c r="BR83" s="4">
        <v>8.7152999999999992</v>
      </c>
      <c r="BU83" s="4">
        <v>4.3239999999999998</v>
      </c>
      <c r="BW83" s="4">
        <v>78.531999999999996</v>
      </c>
      <c r="BX83" s="4">
        <v>0.18910099999999999</v>
      </c>
      <c r="BY83" s="4">
        <v>-5</v>
      </c>
      <c r="BZ83" s="4">
        <v>0.53809700000000005</v>
      </c>
      <c r="CA83" s="4">
        <v>4.6211529999999996</v>
      </c>
      <c r="CB83" s="4">
        <v>10.869557</v>
      </c>
      <c r="CC83" s="4">
        <f t="shared" si="13"/>
        <v>1.2209086225999999</v>
      </c>
      <c r="CE83" s="4">
        <f t="shared" si="14"/>
        <v>10196.279773265429</v>
      </c>
      <c r="CF83" s="4">
        <f t="shared" si="15"/>
        <v>116.77084767065698</v>
      </c>
      <c r="CG83" s="4">
        <f t="shared" si="16"/>
        <v>5.2401379597379991</v>
      </c>
      <c r="CH83" s="4">
        <f t="shared" si="17"/>
        <v>30.085226851452294</v>
      </c>
    </row>
    <row r="84" spans="1:86">
      <c r="A84" s="2">
        <v>42439</v>
      </c>
      <c r="B84" s="29">
        <v>0.3911097106481482</v>
      </c>
      <c r="C84" s="4">
        <v>13.971</v>
      </c>
      <c r="D84" s="4">
        <v>0.62029999999999996</v>
      </c>
      <c r="E84" s="4" t="s">
        <v>155</v>
      </c>
      <c r="F84" s="4">
        <v>6202.7403850000001</v>
      </c>
      <c r="G84" s="4">
        <v>69</v>
      </c>
      <c r="H84" s="4">
        <v>30.3</v>
      </c>
      <c r="I84" s="4">
        <v>1236.5</v>
      </c>
      <c r="K84" s="4">
        <v>1.06</v>
      </c>
      <c r="L84" s="4">
        <v>108</v>
      </c>
      <c r="M84" s="4">
        <v>0.87339999999999995</v>
      </c>
      <c r="N84" s="4">
        <v>12.2012</v>
      </c>
      <c r="O84" s="4">
        <v>0.54169999999999996</v>
      </c>
      <c r="P84" s="4">
        <v>60.242100000000001</v>
      </c>
      <c r="Q84" s="4">
        <v>26.4679</v>
      </c>
      <c r="R84" s="4">
        <v>86.7</v>
      </c>
      <c r="S84" s="4">
        <v>47.479399999999998</v>
      </c>
      <c r="T84" s="4">
        <v>20.860499999999998</v>
      </c>
      <c r="U84" s="4">
        <v>68.3</v>
      </c>
      <c r="V84" s="4">
        <v>1236.5016000000001</v>
      </c>
      <c r="Y84" s="4">
        <v>94.26</v>
      </c>
      <c r="Z84" s="4">
        <v>0</v>
      </c>
      <c r="AA84" s="4">
        <v>0.92359999999999998</v>
      </c>
      <c r="AB84" s="4" t="s">
        <v>384</v>
      </c>
      <c r="AC84" s="4">
        <v>0</v>
      </c>
      <c r="AD84" s="4">
        <v>11.9</v>
      </c>
      <c r="AE84" s="4">
        <v>839</v>
      </c>
      <c r="AF84" s="4">
        <v>866</v>
      </c>
      <c r="AG84" s="4">
        <v>867</v>
      </c>
      <c r="AH84" s="4">
        <v>76</v>
      </c>
      <c r="AI84" s="4">
        <v>17.809999999999999</v>
      </c>
      <c r="AJ84" s="4">
        <v>0.41</v>
      </c>
      <c r="AK84" s="4">
        <v>983</v>
      </c>
      <c r="AL84" s="4">
        <v>-2</v>
      </c>
      <c r="AM84" s="4">
        <v>0</v>
      </c>
      <c r="AN84" s="4">
        <v>21</v>
      </c>
      <c r="AO84" s="4">
        <v>192</v>
      </c>
      <c r="AP84" s="4">
        <v>190</v>
      </c>
      <c r="AQ84" s="4">
        <v>2.5</v>
      </c>
      <c r="AR84" s="4">
        <v>195</v>
      </c>
      <c r="AS84" s="4" t="s">
        <v>155</v>
      </c>
      <c r="AT84" s="4">
        <v>2</v>
      </c>
      <c r="AU84" s="5">
        <v>0.59901620370370368</v>
      </c>
      <c r="AV84" s="4">
        <v>47.164456000000001</v>
      </c>
      <c r="AW84" s="4">
        <v>-88.486193</v>
      </c>
      <c r="AX84" s="4">
        <v>319.5</v>
      </c>
      <c r="AY84" s="4">
        <v>37.1</v>
      </c>
      <c r="AZ84" s="4">
        <v>12</v>
      </c>
      <c r="BA84" s="4">
        <v>10</v>
      </c>
      <c r="BB84" s="4" t="s">
        <v>438</v>
      </c>
      <c r="BC84" s="4">
        <v>1</v>
      </c>
      <c r="BD84" s="4">
        <v>1.1000000000000001</v>
      </c>
      <c r="BE84" s="4">
        <v>1.5</v>
      </c>
      <c r="BF84" s="4">
        <v>14.063000000000001</v>
      </c>
      <c r="BG84" s="4">
        <v>14.38</v>
      </c>
      <c r="BH84" s="4">
        <v>1.02</v>
      </c>
      <c r="BI84" s="4">
        <v>14.500999999999999</v>
      </c>
      <c r="BJ84" s="4">
        <v>2876.1309999999999</v>
      </c>
      <c r="BK84" s="4">
        <v>81.275000000000006</v>
      </c>
      <c r="BL84" s="4">
        <v>1.4870000000000001</v>
      </c>
      <c r="BM84" s="4">
        <v>0.65300000000000002</v>
      </c>
      <c r="BN84" s="4">
        <v>2.14</v>
      </c>
      <c r="BO84" s="4">
        <v>1.1719999999999999</v>
      </c>
      <c r="BP84" s="4">
        <v>0.51500000000000001</v>
      </c>
      <c r="BQ84" s="4">
        <v>1.6870000000000001</v>
      </c>
      <c r="BR84" s="4">
        <v>9.6381999999999994</v>
      </c>
      <c r="BU84" s="4">
        <v>4.4080000000000004</v>
      </c>
      <c r="BW84" s="4">
        <v>158.30600000000001</v>
      </c>
      <c r="BX84" s="4">
        <v>0.22486800000000001</v>
      </c>
      <c r="BY84" s="4">
        <v>-5</v>
      </c>
      <c r="BZ84" s="4">
        <v>0.53709600000000002</v>
      </c>
      <c r="CA84" s="4">
        <v>5.495209</v>
      </c>
      <c r="CB84" s="4">
        <v>10.849341000000001</v>
      </c>
      <c r="CC84" s="4">
        <f t="shared" si="13"/>
        <v>1.4518342177999999</v>
      </c>
      <c r="CE84" s="4">
        <f t="shared" si="14"/>
        <v>11806.290894415113</v>
      </c>
      <c r="CF84" s="4">
        <f t="shared" si="15"/>
        <v>333.62746427182503</v>
      </c>
      <c r="CG84" s="4">
        <f t="shared" si="16"/>
        <v>6.9250019345010001</v>
      </c>
      <c r="CH84" s="4">
        <f t="shared" si="17"/>
        <v>39.564050767698596</v>
      </c>
    </row>
    <row r="85" spans="1:86">
      <c r="A85" s="2">
        <v>42439</v>
      </c>
      <c r="B85" s="29">
        <v>0.39112128472222224</v>
      </c>
      <c r="C85" s="4">
        <v>13.973000000000001</v>
      </c>
      <c r="D85" s="4">
        <v>0.77749999999999997</v>
      </c>
      <c r="E85" s="4" t="s">
        <v>155</v>
      </c>
      <c r="F85" s="4">
        <v>7775.2333330000001</v>
      </c>
      <c r="G85" s="4">
        <v>61.2</v>
      </c>
      <c r="H85" s="4">
        <v>35.299999999999997</v>
      </c>
      <c r="I85" s="4">
        <v>1275.9000000000001</v>
      </c>
      <c r="K85" s="4">
        <v>0.9</v>
      </c>
      <c r="L85" s="4">
        <v>107</v>
      </c>
      <c r="M85" s="4">
        <v>0.87190000000000001</v>
      </c>
      <c r="N85" s="4">
        <v>12.1836</v>
      </c>
      <c r="O85" s="4">
        <v>0.67789999999999995</v>
      </c>
      <c r="P85" s="4">
        <v>53.392699999999998</v>
      </c>
      <c r="Q85" s="4">
        <v>30.779199999999999</v>
      </c>
      <c r="R85" s="4">
        <v>84.2</v>
      </c>
      <c r="S85" s="4">
        <v>42.081000000000003</v>
      </c>
      <c r="T85" s="4">
        <v>24.258400000000002</v>
      </c>
      <c r="U85" s="4">
        <v>66.3</v>
      </c>
      <c r="V85" s="4">
        <v>1275.8848</v>
      </c>
      <c r="Y85" s="4">
        <v>92.876999999999995</v>
      </c>
      <c r="Z85" s="4">
        <v>0</v>
      </c>
      <c r="AA85" s="4">
        <v>0.78310000000000002</v>
      </c>
      <c r="AB85" s="4" t="s">
        <v>384</v>
      </c>
      <c r="AC85" s="4">
        <v>0</v>
      </c>
      <c r="AD85" s="4">
        <v>11.9</v>
      </c>
      <c r="AE85" s="4">
        <v>839</v>
      </c>
      <c r="AF85" s="4">
        <v>866</v>
      </c>
      <c r="AG85" s="4">
        <v>868</v>
      </c>
      <c r="AH85" s="4">
        <v>76</v>
      </c>
      <c r="AI85" s="4">
        <v>17.809999999999999</v>
      </c>
      <c r="AJ85" s="4">
        <v>0.41</v>
      </c>
      <c r="AK85" s="4">
        <v>983</v>
      </c>
      <c r="AL85" s="4">
        <v>-2</v>
      </c>
      <c r="AM85" s="4">
        <v>0</v>
      </c>
      <c r="AN85" s="4">
        <v>21</v>
      </c>
      <c r="AO85" s="4">
        <v>191.1</v>
      </c>
      <c r="AP85" s="4">
        <v>190</v>
      </c>
      <c r="AQ85" s="4">
        <v>2.6</v>
      </c>
      <c r="AR85" s="4">
        <v>195</v>
      </c>
      <c r="AS85" s="4" t="s">
        <v>155</v>
      </c>
      <c r="AT85" s="4">
        <v>2</v>
      </c>
      <c r="AU85" s="5">
        <v>0.59902777777777783</v>
      </c>
      <c r="AV85" s="4">
        <v>47.164476999999998</v>
      </c>
      <c r="AW85" s="4">
        <v>-88.486390999999998</v>
      </c>
      <c r="AX85" s="4">
        <v>319.3</v>
      </c>
      <c r="AY85" s="4">
        <v>35</v>
      </c>
      <c r="AZ85" s="4">
        <v>12</v>
      </c>
      <c r="BA85" s="4">
        <v>11</v>
      </c>
      <c r="BB85" s="4" t="s">
        <v>435</v>
      </c>
      <c r="BC85" s="4">
        <v>1.0303</v>
      </c>
      <c r="BD85" s="4">
        <v>1.1303000000000001</v>
      </c>
      <c r="BE85" s="4">
        <v>1.5303</v>
      </c>
      <c r="BF85" s="4">
        <v>14.063000000000001</v>
      </c>
      <c r="BG85" s="4">
        <v>14.22</v>
      </c>
      <c r="BH85" s="4">
        <v>1.01</v>
      </c>
      <c r="BI85" s="4">
        <v>14.688000000000001</v>
      </c>
      <c r="BJ85" s="4">
        <v>2844.7910000000002</v>
      </c>
      <c r="BK85" s="4">
        <v>100.751</v>
      </c>
      <c r="BL85" s="4">
        <v>1.306</v>
      </c>
      <c r="BM85" s="4">
        <v>0.753</v>
      </c>
      <c r="BN85" s="4">
        <v>2.0579999999999998</v>
      </c>
      <c r="BO85" s="4">
        <v>1.0289999999999999</v>
      </c>
      <c r="BP85" s="4">
        <v>0.59299999999999997</v>
      </c>
      <c r="BQ85" s="4">
        <v>1.6220000000000001</v>
      </c>
      <c r="BR85" s="4">
        <v>9.8511000000000006</v>
      </c>
      <c r="BU85" s="4">
        <v>4.3029999999999999</v>
      </c>
      <c r="BW85" s="4">
        <v>132.946</v>
      </c>
      <c r="BX85" s="4">
        <v>0.28776000000000002</v>
      </c>
      <c r="BY85" s="4">
        <v>-5</v>
      </c>
      <c r="BZ85" s="4">
        <v>0.53790400000000005</v>
      </c>
      <c r="CA85" s="4">
        <v>7.0321350000000002</v>
      </c>
      <c r="CB85" s="4">
        <v>10.865660999999999</v>
      </c>
      <c r="CC85" s="4">
        <f t="shared" si="13"/>
        <v>1.857890067</v>
      </c>
      <c r="CE85" s="4">
        <f t="shared" si="14"/>
        <v>14943.700906012396</v>
      </c>
      <c r="CF85" s="4">
        <f t="shared" si="15"/>
        <v>529.24549113859507</v>
      </c>
      <c r="CG85" s="4">
        <f t="shared" si="16"/>
        <v>8.520373858590002</v>
      </c>
      <c r="CH85" s="4">
        <f t="shared" si="17"/>
        <v>51.747876028579505</v>
      </c>
    </row>
    <row r="86" spans="1:86">
      <c r="A86" s="2">
        <v>42439</v>
      </c>
      <c r="B86" s="29">
        <v>0.39113285879629628</v>
      </c>
      <c r="C86" s="4">
        <v>13.711</v>
      </c>
      <c r="D86" s="4">
        <v>0.28089999999999998</v>
      </c>
      <c r="E86" s="4" t="s">
        <v>155</v>
      </c>
      <c r="F86" s="4">
        <v>2808.5666670000001</v>
      </c>
      <c r="G86" s="4">
        <v>46.8</v>
      </c>
      <c r="H86" s="4">
        <v>34.1</v>
      </c>
      <c r="I86" s="4">
        <v>1116.2</v>
      </c>
      <c r="K86" s="4">
        <v>0.54</v>
      </c>
      <c r="L86" s="4">
        <v>100</v>
      </c>
      <c r="M86" s="4">
        <v>0.87839999999999996</v>
      </c>
      <c r="N86" s="4">
        <v>12.0443</v>
      </c>
      <c r="O86" s="4">
        <v>0.2467</v>
      </c>
      <c r="P86" s="4">
        <v>41.110900000000001</v>
      </c>
      <c r="Q86" s="4">
        <v>29.9148</v>
      </c>
      <c r="R86" s="4">
        <v>71</v>
      </c>
      <c r="S86" s="4">
        <v>32.401200000000003</v>
      </c>
      <c r="T86" s="4">
        <v>23.577200000000001</v>
      </c>
      <c r="U86" s="4">
        <v>56</v>
      </c>
      <c r="V86" s="4">
        <v>1116.1990000000001</v>
      </c>
      <c r="Y86" s="4">
        <v>87.480999999999995</v>
      </c>
      <c r="Z86" s="4">
        <v>0</v>
      </c>
      <c r="AA86" s="4">
        <v>0.47870000000000001</v>
      </c>
      <c r="AB86" s="4" t="s">
        <v>384</v>
      </c>
      <c r="AC86" s="4">
        <v>0</v>
      </c>
      <c r="AD86" s="4">
        <v>11.8</v>
      </c>
      <c r="AE86" s="4">
        <v>840</v>
      </c>
      <c r="AF86" s="4">
        <v>866</v>
      </c>
      <c r="AG86" s="4">
        <v>869</v>
      </c>
      <c r="AH86" s="4">
        <v>76</v>
      </c>
      <c r="AI86" s="4">
        <v>17.809999999999999</v>
      </c>
      <c r="AJ86" s="4">
        <v>0.41</v>
      </c>
      <c r="AK86" s="4">
        <v>983</v>
      </c>
      <c r="AL86" s="4">
        <v>-2</v>
      </c>
      <c r="AM86" s="4">
        <v>0</v>
      </c>
      <c r="AN86" s="4">
        <v>21</v>
      </c>
      <c r="AO86" s="4">
        <v>191</v>
      </c>
      <c r="AP86" s="4">
        <v>190</v>
      </c>
      <c r="AQ86" s="4">
        <v>2.5</v>
      </c>
      <c r="AR86" s="4">
        <v>195</v>
      </c>
      <c r="AS86" s="4" t="s">
        <v>155</v>
      </c>
      <c r="AT86" s="4">
        <v>2</v>
      </c>
      <c r="AU86" s="5">
        <v>0.59903935185185186</v>
      </c>
      <c r="AV86" s="4">
        <v>47.164481000000002</v>
      </c>
      <c r="AW86" s="4">
        <v>-88.486586000000003</v>
      </c>
      <c r="AX86" s="4">
        <v>319</v>
      </c>
      <c r="AY86" s="4">
        <v>33.5</v>
      </c>
      <c r="AZ86" s="4">
        <v>12</v>
      </c>
      <c r="BA86" s="4">
        <v>11</v>
      </c>
      <c r="BB86" s="4" t="s">
        <v>435</v>
      </c>
      <c r="BC86" s="4">
        <v>1.1000000000000001</v>
      </c>
      <c r="BD86" s="4">
        <v>1.2908999999999999</v>
      </c>
      <c r="BE86" s="4">
        <v>1.6909000000000001</v>
      </c>
      <c r="BF86" s="4">
        <v>14.063000000000001</v>
      </c>
      <c r="BG86" s="4">
        <v>15.01</v>
      </c>
      <c r="BH86" s="4">
        <v>1.07</v>
      </c>
      <c r="BI86" s="4">
        <v>13.839</v>
      </c>
      <c r="BJ86" s="4">
        <v>2945.701</v>
      </c>
      <c r="BK86" s="4">
        <v>38.404000000000003</v>
      </c>
      <c r="BL86" s="4">
        <v>1.0529999999999999</v>
      </c>
      <c r="BM86" s="4">
        <v>0.76600000000000001</v>
      </c>
      <c r="BN86" s="4">
        <v>1.819</v>
      </c>
      <c r="BO86" s="4">
        <v>0.83</v>
      </c>
      <c r="BP86" s="4">
        <v>0.60399999999999998</v>
      </c>
      <c r="BQ86" s="4">
        <v>1.4339999999999999</v>
      </c>
      <c r="BR86" s="4">
        <v>9.0271000000000008</v>
      </c>
      <c r="BU86" s="4">
        <v>4.2450000000000001</v>
      </c>
      <c r="BW86" s="4">
        <v>85.134</v>
      </c>
      <c r="BX86" s="4">
        <v>0.25151200000000001</v>
      </c>
      <c r="BY86" s="4">
        <v>-5</v>
      </c>
      <c r="BZ86" s="4">
        <v>0.536192</v>
      </c>
      <c r="CA86" s="4">
        <v>6.1463239999999999</v>
      </c>
      <c r="CB86" s="4">
        <v>10.831078</v>
      </c>
      <c r="CC86" s="4">
        <f t="shared" si="13"/>
        <v>1.6238588007999999</v>
      </c>
      <c r="CE86" s="4">
        <f t="shared" si="14"/>
        <v>13524.608866583629</v>
      </c>
      <c r="CF86" s="4">
        <f t="shared" si="15"/>
        <v>176.32443989131201</v>
      </c>
      <c r="CG86" s="4">
        <f t="shared" si="16"/>
        <v>6.5839299761520005</v>
      </c>
      <c r="CH86" s="4">
        <f t="shared" si="17"/>
        <v>41.446160591158801</v>
      </c>
    </row>
    <row r="87" spans="1:86">
      <c r="A87" s="2">
        <v>42439</v>
      </c>
      <c r="B87" s="29">
        <v>0.39114443287037037</v>
      </c>
      <c r="C87" s="4">
        <v>13.526999999999999</v>
      </c>
      <c r="D87" s="4">
        <v>0.10829999999999999</v>
      </c>
      <c r="E87" s="4" t="s">
        <v>155</v>
      </c>
      <c r="F87" s="4">
        <v>1082.7334470000001</v>
      </c>
      <c r="G87" s="4">
        <v>55</v>
      </c>
      <c r="H87" s="4">
        <v>33.9</v>
      </c>
      <c r="I87" s="4">
        <v>997.1</v>
      </c>
      <c r="K87" s="4">
        <v>0.43</v>
      </c>
      <c r="L87" s="4">
        <v>88</v>
      </c>
      <c r="M87" s="4">
        <v>0.88149999999999995</v>
      </c>
      <c r="N87" s="4">
        <v>11.9245</v>
      </c>
      <c r="O87" s="4">
        <v>9.5399999999999999E-2</v>
      </c>
      <c r="P87" s="4">
        <v>48.462400000000002</v>
      </c>
      <c r="Q87" s="4">
        <v>29.8445</v>
      </c>
      <c r="R87" s="4">
        <v>78.3</v>
      </c>
      <c r="S87" s="4">
        <v>38.195300000000003</v>
      </c>
      <c r="T87" s="4">
        <v>23.521799999999999</v>
      </c>
      <c r="U87" s="4">
        <v>61.7</v>
      </c>
      <c r="V87" s="4">
        <v>997.12369999999999</v>
      </c>
      <c r="Y87" s="4">
        <v>77.224999999999994</v>
      </c>
      <c r="Z87" s="4">
        <v>0</v>
      </c>
      <c r="AA87" s="4">
        <v>0.3775</v>
      </c>
      <c r="AB87" s="4" t="s">
        <v>384</v>
      </c>
      <c r="AC87" s="4">
        <v>0</v>
      </c>
      <c r="AD87" s="4">
        <v>11.9</v>
      </c>
      <c r="AE87" s="4">
        <v>839</v>
      </c>
      <c r="AF87" s="4">
        <v>866</v>
      </c>
      <c r="AG87" s="4">
        <v>868</v>
      </c>
      <c r="AH87" s="4">
        <v>76</v>
      </c>
      <c r="AI87" s="4">
        <v>17.809999999999999</v>
      </c>
      <c r="AJ87" s="4">
        <v>0.41</v>
      </c>
      <c r="AK87" s="4">
        <v>983</v>
      </c>
      <c r="AL87" s="4">
        <v>-2</v>
      </c>
      <c r="AM87" s="4">
        <v>0</v>
      </c>
      <c r="AN87" s="4">
        <v>21</v>
      </c>
      <c r="AO87" s="4">
        <v>191.9</v>
      </c>
      <c r="AP87" s="4">
        <v>190</v>
      </c>
      <c r="AQ87" s="4">
        <v>2.6</v>
      </c>
      <c r="AR87" s="4">
        <v>195</v>
      </c>
      <c r="AS87" s="4" t="s">
        <v>155</v>
      </c>
      <c r="AT87" s="4">
        <v>2</v>
      </c>
      <c r="AU87" s="5">
        <v>0.5990509259259259</v>
      </c>
      <c r="AV87" s="4">
        <v>47.164476999999998</v>
      </c>
      <c r="AW87" s="4">
        <v>-88.486782000000005</v>
      </c>
      <c r="AX87" s="4">
        <v>319.10000000000002</v>
      </c>
      <c r="AY87" s="4">
        <v>33</v>
      </c>
      <c r="AZ87" s="4">
        <v>12</v>
      </c>
      <c r="BA87" s="4">
        <v>11</v>
      </c>
      <c r="BB87" s="4" t="s">
        <v>435</v>
      </c>
      <c r="BC87" s="4">
        <v>1.1000000000000001</v>
      </c>
      <c r="BD87" s="4">
        <v>1.5</v>
      </c>
      <c r="BE87" s="4">
        <v>1.9</v>
      </c>
      <c r="BF87" s="4">
        <v>14.063000000000001</v>
      </c>
      <c r="BG87" s="4">
        <v>15.42</v>
      </c>
      <c r="BH87" s="4">
        <v>1.1000000000000001</v>
      </c>
      <c r="BI87" s="4">
        <v>13.441000000000001</v>
      </c>
      <c r="BJ87" s="4">
        <v>2984.7269999999999</v>
      </c>
      <c r="BK87" s="4">
        <v>15.205</v>
      </c>
      <c r="BL87" s="4">
        <v>1.27</v>
      </c>
      <c r="BM87" s="4">
        <v>0.78200000000000003</v>
      </c>
      <c r="BN87" s="4">
        <v>2.0529999999999999</v>
      </c>
      <c r="BO87" s="4">
        <v>1.0009999999999999</v>
      </c>
      <c r="BP87" s="4">
        <v>0.61699999999999999</v>
      </c>
      <c r="BQ87" s="4">
        <v>1.6180000000000001</v>
      </c>
      <c r="BR87" s="4">
        <v>8.2530000000000001</v>
      </c>
      <c r="BU87" s="4">
        <v>3.835</v>
      </c>
      <c r="BW87" s="4">
        <v>68.703999999999994</v>
      </c>
      <c r="BX87" s="4">
        <v>0.27683200000000002</v>
      </c>
      <c r="BY87" s="4">
        <v>-5</v>
      </c>
      <c r="BZ87" s="4">
        <v>0.53780799999999995</v>
      </c>
      <c r="CA87" s="4">
        <v>6.7650819999999996</v>
      </c>
      <c r="CB87" s="4">
        <v>10.863721999999999</v>
      </c>
      <c r="CC87" s="4">
        <f t="shared" si="13"/>
        <v>1.7873346643999999</v>
      </c>
      <c r="CE87" s="4">
        <f t="shared" si="14"/>
        <v>15083.366408252657</v>
      </c>
      <c r="CF87" s="4">
        <f t="shared" si="15"/>
        <v>76.838714642070002</v>
      </c>
      <c r="CG87" s="4">
        <f t="shared" si="16"/>
        <v>8.176589298971999</v>
      </c>
      <c r="CH87" s="4">
        <f t="shared" si="17"/>
        <v>41.706669644261993</v>
      </c>
    </row>
    <row r="88" spans="1:86">
      <c r="A88" s="2">
        <v>42439</v>
      </c>
      <c r="B88" s="29">
        <v>0.39115600694444441</v>
      </c>
      <c r="C88" s="4">
        <v>13.55</v>
      </c>
      <c r="D88" s="4">
        <v>6.0100000000000001E-2</v>
      </c>
      <c r="E88" s="4" t="s">
        <v>155</v>
      </c>
      <c r="F88" s="4">
        <v>601.422731</v>
      </c>
      <c r="G88" s="4">
        <v>73.3</v>
      </c>
      <c r="H88" s="4">
        <v>33.700000000000003</v>
      </c>
      <c r="I88" s="4">
        <v>1004.2</v>
      </c>
      <c r="K88" s="4">
        <v>1.02</v>
      </c>
      <c r="L88" s="4">
        <v>88</v>
      </c>
      <c r="M88" s="4">
        <v>0.88160000000000005</v>
      </c>
      <c r="N88" s="4">
        <v>11.9465</v>
      </c>
      <c r="O88" s="4">
        <v>5.2999999999999999E-2</v>
      </c>
      <c r="P88" s="4">
        <v>64.661000000000001</v>
      </c>
      <c r="Q88" s="4">
        <v>29.711300000000001</v>
      </c>
      <c r="R88" s="4">
        <v>94.4</v>
      </c>
      <c r="S88" s="4">
        <v>50.9621</v>
      </c>
      <c r="T88" s="4">
        <v>23.416699999999999</v>
      </c>
      <c r="U88" s="4">
        <v>74.400000000000006</v>
      </c>
      <c r="V88" s="4">
        <v>1004.2393</v>
      </c>
      <c r="Y88" s="4">
        <v>77.308000000000007</v>
      </c>
      <c r="Z88" s="4">
        <v>0</v>
      </c>
      <c r="AA88" s="4">
        <v>0.89959999999999996</v>
      </c>
      <c r="AB88" s="4" t="s">
        <v>384</v>
      </c>
      <c r="AC88" s="4">
        <v>0</v>
      </c>
      <c r="AD88" s="4">
        <v>11.9</v>
      </c>
      <c r="AE88" s="4">
        <v>839</v>
      </c>
      <c r="AF88" s="4">
        <v>866</v>
      </c>
      <c r="AG88" s="4">
        <v>868</v>
      </c>
      <c r="AH88" s="4">
        <v>76</v>
      </c>
      <c r="AI88" s="4">
        <v>17.809999999999999</v>
      </c>
      <c r="AJ88" s="4">
        <v>0.41</v>
      </c>
      <c r="AK88" s="4">
        <v>983</v>
      </c>
      <c r="AL88" s="4">
        <v>-2</v>
      </c>
      <c r="AM88" s="4">
        <v>0</v>
      </c>
      <c r="AN88" s="4">
        <v>21</v>
      </c>
      <c r="AO88" s="4">
        <v>192</v>
      </c>
      <c r="AP88" s="4">
        <v>190</v>
      </c>
      <c r="AQ88" s="4">
        <v>2.2000000000000002</v>
      </c>
      <c r="AR88" s="4">
        <v>195</v>
      </c>
      <c r="AS88" s="4" t="s">
        <v>155</v>
      </c>
      <c r="AT88" s="4">
        <v>2</v>
      </c>
      <c r="AU88" s="5">
        <v>0.59906249999999994</v>
      </c>
      <c r="AV88" s="4">
        <v>47.164473999999998</v>
      </c>
      <c r="AW88" s="4">
        <v>-88.486976999999996</v>
      </c>
      <c r="AX88" s="4">
        <v>319</v>
      </c>
      <c r="AY88" s="4">
        <v>32.9</v>
      </c>
      <c r="AZ88" s="4">
        <v>12</v>
      </c>
      <c r="BA88" s="4">
        <v>11</v>
      </c>
      <c r="BB88" s="4" t="s">
        <v>435</v>
      </c>
      <c r="BC88" s="4">
        <v>1.0697000000000001</v>
      </c>
      <c r="BD88" s="4">
        <v>1.5</v>
      </c>
      <c r="BE88" s="4">
        <v>1.8696999999999999</v>
      </c>
      <c r="BF88" s="4">
        <v>14.063000000000001</v>
      </c>
      <c r="BG88" s="4">
        <v>15.45</v>
      </c>
      <c r="BH88" s="4">
        <v>1.1000000000000001</v>
      </c>
      <c r="BI88" s="4">
        <v>13.425000000000001</v>
      </c>
      <c r="BJ88" s="4">
        <v>2995.123</v>
      </c>
      <c r="BK88" s="4">
        <v>8.4610000000000003</v>
      </c>
      <c r="BL88" s="4">
        <v>1.698</v>
      </c>
      <c r="BM88" s="4">
        <v>0.78</v>
      </c>
      <c r="BN88" s="4">
        <v>2.4780000000000002</v>
      </c>
      <c r="BO88" s="4">
        <v>1.3380000000000001</v>
      </c>
      <c r="BP88" s="4">
        <v>0.61499999999999999</v>
      </c>
      <c r="BQ88" s="4">
        <v>1.9530000000000001</v>
      </c>
      <c r="BR88" s="4">
        <v>8.3254999999999999</v>
      </c>
      <c r="BU88" s="4">
        <v>3.8450000000000002</v>
      </c>
      <c r="BW88" s="4">
        <v>163.99799999999999</v>
      </c>
      <c r="BX88" s="4">
        <v>0.24926400000000001</v>
      </c>
      <c r="BY88" s="4">
        <v>-5</v>
      </c>
      <c r="BZ88" s="4">
        <v>0.53709600000000002</v>
      </c>
      <c r="CA88" s="4">
        <v>6.0913890000000004</v>
      </c>
      <c r="CB88" s="4">
        <v>10.849339000000001</v>
      </c>
      <c r="CC88" s="4">
        <f t="shared" si="13"/>
        <v>1.6093449738000001</v>
      </c>
      <c r="CE88" s="4">
        <f t="shared" si="14"/>
        <v>13628.61109399771</v>
      </c>
      <c r="CF88" s="4">
        <f t="shared" si="15"/>
        <v>38.499814019763001</v>
      </c>
      <c r="CG88" s="4">
        <f t="shared" si="16"/>
        <v>8.8866725895990015</v>
      </c>
      <c r="CH88" s="4">
        <f t="shared" si="17"/>
        <v>37.883252762266501</v>
      </c>
    </row>
    <row r="89" spans="1:86">
      <c r="A89" s="2">
        <v>42439</v>
      </c>
      <c r="B89" s="29">
        <v>0.39116758101851851</v>
      </c>
      <c r="C89" s="4">
        <v>13.353999999999999</v>
      </c>
      <c r="D89" s="4">
        <v>4.9700000000000001E-2</v>
      </c>
      <c r="E89" s="4" t="s">
        <v>155</v>
      </c>
      <c r="F89" s="4">
        <v>497.35042700000002</v>
      </c>
      <c r="G89" s="4">
        <v>78.7</v>
      </c>
      <c r="H89" s="4">
        <v>33.700000000000003</v>
      </c>
      <c r="I89" s="4">
        <v>920.7</v>
      </c>
      <c r="K89" s="4">
        <v>1.3</v>
      </c>
      <c r="L89" s="4">
        <v>84</v>
      </c>
      <c r="M89" s="4">
        <v>0.88360000000000005</v>
      </c>
      <c r="N89" s="4">
        <v>11.7995</v>
      </c>
      <c r="O89" s="4">
        <v>4.3900000000000002E-2</v>
      </c>
      <c r="P89" s="4">
        <v>69.531800000000004</v>
      </c>
      <c r="Q89" s="4">
        <v>29.7761</v>
      </c>
      <c r="R89" s="4">
        <v>99.3</v>
      </c>
      <c r="S89" s="4">
        <v>54.801000000000002</v>
      </c>
      <c r="T89" s="4">
        <v>23.4678</v>
      </c>
      <c r="U89" s="4">
        <v>78.3</v>
      </c>
      <c r="V89" s="4">
        <v>920.66859999999997</v>
      </c>
      <c r="Y89" s="4">
        <v>74.542000000000002</v>
      </c>
      <c r="Z89" s="4">
        <v>0</v>
      </c>
      <c r="AA89" s="4">
        <v>1.1486000000000001</v>
      </c>
      <c r="AB89" s="4" t="s">
        <v>384</v>
      </c>
      <c r="AC89" s="4">
        <v>0</v>
      </c>
      <c r="AD89" s="4">
        <v>11.9</v>
      </c>
      <c r="AE89" s="4">
        <v>839</v>
      </c>
      <c r="AF89" s="4">
        <v>867</v>
      </c>
      <c r="AG89" s="4">
        <v>868</v>
      </c>
      <c r="AH89" s="4">
        <v>76</v>
      </c>
      <c r="AI89" s="4">
        <v>17.809999999999999</v>
      </c>
      <c r="AJ89" s="4">
        <v>0.41</v>
      </c>
      <c r="AK89" s="4">
        <v>983</v>
      </c>
      <c r="AL89" s="4">
        <v>-2</v>
      </c>
      <c r="AM89" s="4">
        <v>0</v>
      </c>
      <c r="AN89" s="4">
        <v>21</v>
      </c>
      <c r="AO89" s="4">
        <v>192</v>
      </c>
      <c r="AP89" s="4">
        <v>190</v>
      </c>
      <c r="AQ89" s="4">
        <v>2.9</v>
      </c>
      <c r="AR89" s="4">
        <v>195</v>
      </c>
      <c r="AS89" s="4" t="s">
        <v>155</v>
      </c>
      <c r="AT89" s="4">
        <v>2</v>
      </c>
      <c r="AU89" s="5">
        <v>0.59907407407407409</v>
      </c>
      <c r="AV89" s="4">
        <v>47.164440999999997</v>
      </c>
      <c r="AW89" s="4">
        <v>-88.487168999999994</v>
      </c>
      <c r="AX89" s="4">
        <v>319</v>
      </c>
      <c r="AY89" s="4">
        <v>32.4</v>
      </c>
      <c r="AZ89" s="4">
        <v>12</v>
      </c>
      <c r="BA89" s="4">
        <v>11</v>
      </c>
      <c r="BB89" s="4" t="s">
        <v>435</v>
      </c>
      <c r="BC89" s="4">
        <v>1</v>
      </c>
      <c r="BD89" s="4">
        <v>1.5</v>
      </c>
      <c r="BE89" s="4">
        <v>1.8</v>
      </c>
      <c r="BF89" s="4">
        <v>14.063000000000001</v>
      </c>
      <c r="BG89" s="4">
        <v>15.68</v>
      </c>
      <c r="BH89" s="4">
        <v>1.1200000000000001</v>
      </c>
      <c r="BI89" s="4">
        <v>13.178000000000001</v>
      </c>
      <c r="BJ89" s="4">
        <v>2999.1610000000001</v>
      </c>
      <c r="BK89" s="4">
        <v>7.109</v>
      </c>
      <c r="BL89" s="4">
        <v>1.851</v>
      </c>
      <c r="BM89" s="4">
        <v>0.79300000000000004</v>
      </c>
      <c r="BN89" s="4">
        <v>2.6429999999999998</v>
      </c>
      <c r="BO89" s="4">
        <v>1.4590000000000001</v>
      </c>
      <c r="BP89" s="4">
        <v>0.625</v>
      </c>
      <c r="BQ89" s="4">
        <v>2.0830000000000002</v>
      </c>
      <c r="BR89" s="4">
        <v>7.7382</v>
      </c>
      <c r="BU89" s="4">
        <v>3.7589999999999999</v>
      </c>
      <c r="BW89" s="4">
        <v>212.28399999999999</v>
      </c>
      <c r="BX89" s="4">
        <v>0.217976</v>
      </c>
      <c r="BY89" s="4">
        <v>-5</v>
      </c>
      <c r="BZ89" s="4">
        <v>0.53700000000000003</v>
      </c>
      <c r="CA89" s="4">
        <v>5.3267879999999996</v>
      </c>
      <c r="CB89" s="4">
        <v>10.8474</v>
      </c>
      <c r="CC89" s="4">
        <f t="shared" si="13"/>
        <v>1.4073373895999999</v>
      </c>
      <c r="CE89" s="4">
        <f t="shared" si="14"/>
        <v>11933.993434176395</v>
      </c>
      <c r="CF89" s="4">
        <f t="shared" si="15"/>
        <v>28.287497511323998</v>
      </c>
      <c r="CG89" s="4">
        <f t="shared" si="16"/>
        <v>8.2884874547879992</v>
      </c>
      <c r="CH89" s="4">
        <f t="shared" si="17"/>
        <v>30.791153923495195</v>
      </c>
    </row>
    <row r="90" spans="1:86">
      <c r="A90" s="2">
        <v>42439</v>
      </c>
      <c r="B90" s="29">
        <v>0.39117915509259255</v>
      </c>
      <c r="C90" s="4">
        <v>12.597</v>
      </c>
      <c r="D90" s="4">
        <v>5.57E-2</v>
      </c>
      <c r="E90" s="4" t="s">
        <v>155</v>
      </c>
      <c r="F90" s="4">
        <v>556.86178900000004</v>
      </c>
      <c r="G90" s="4">
        <v>73.900000000000006</v>
      </c>
      <c r="H90" s="4">
        <v>33.700000000000003</v>
      </c>
      <c r="I90" s="4">
        <v>862.7</v>
      </c>
      <c r="K90" s="4">
        <v>1.3</v>
      </c>
      <c r="L90" s="4">
        <v>80</v>
      </c>
      <c r="M90" s="4">
        <v>0.88949999999999996</v>
      </c>
      <c r="N90" s="4">
        <v>11.2052</v>
      </c>
      <c r="O90" s="4">
        <v>4.9500000000000002E-2</v>
      </c>
      <c r="P90" s="4">
        <v>65.694400000000002</v>
      </c>
      <c r="Q90" s="4">
        <v>29.936399999999999</v>
      </c>
      <c r="R90" s="4">
        <v>95.6</v>
      </c>
      <c r="S90" s="4">
        <v>51.776600000000002</v>
      </c>
      <c r="T90" s="4">
        <v>23.594200000000001</v>
      </c>
      <c r="U90" s="4">
        <v>75.400000000000006</v>
      </c>
      <c r="V90" s="4">
        <v>862.7</v>
      </c>
      <c r="Y90" s="4">
        <v>71.494</v>
      </c>
      <c r="Z90" s="4">
        <v>0</v>
      </c>
      <c r="AA90" s="4">
        <v>1.1564000000000001</v>
      </c>
      <c r="AB90" s="4" t="s">
        <v>384</v>
      </c>
      <c r="AC90" s="4">
        <v>0</v>
      </c>
      <c r="AD90" s="4">
        <v>11.9</v>
      </c>
      <c r="AE90" s="4">
        <v>840</v>
      </c>
      <c r="AF90" s="4">
        <v>866</v>
      </c>
      <c r="AG90" s="4">
        <v>868</v>
      </c>
      <c r="AH90" s="4">
        <v>76</v>
      </c>
      <c r="AI90" s="4">
        <v>17.809999999999999</v>
      </c>
      <c r="AJ90" s="4">
        <v>0.41</v>
      </c>
      <c r="AK90" s="4">
        <v>983</v>
      </c>
      <c r="AL90" s="4">
        <v>-2</v>
      </c>
      <c r="AM90" s="4">
        <v>0</v>
      </c>
      <c r="AN90" s="4">
        <v>21</v>
      </c>
      <c r="AO90" s="4">
        <v>191.1</v>
      </c>
      <c r="AP90" s="4">
        <v>190</v>
      </c>
      <c r="AQ90" s="4">
        <v>2.9</v>
      </c>
      <c r="AR90" s="4">
        <v>195</v>
      </c>
      <c r="AS90" s="4" t="s">
        <v>155</v>
      </c>
      <c r="AT90" s="4">
        <v>2</v>
      </c>
      <c r="AU90" s="5">
        <v>0.59908564814814813</v>
      </c>
      <c r="AV90" s="4">
        <v>47.164406999999997</v>
      </c>
      <c r="AW90" s="4">
        <v>-88.487351000000004</v>
      </c>
      <c r="AX90" s="4">
        <v>318.89999999999998</v>
      </c>
      <c r="AY90" s="4">
        <v>31.4</v>
      </c>
      <c r="AZ90" s="4">
        <v>12</v>
      </c>
      <c r="BA90" s="4">
        <v>11</v>
      </c>
      <c r="BB90" s="4" t="s">
        <v>435</v>
      </c>
      <c r="BC90" s="4">
        <v>1</v>
      </c>
      <c r="BD90" s="4">
        <v>1.5</v>
      </c>
      <c r="BE90" s="4">
        <v>1.8</v>
      </c>
      <c r="BF90" s="4">
        <v>14.063000000000001</v>
      </c>
      <c r="BG90" s="4">
        <v>16.559999999999999</v>
      </c>
      <c r="BH90" s="4">
        <v>1.18</v>
      </c>
      <c r="BI90" s="4">
        <v>12.42</v>
      </c>
      <c r="BJ90" s="4">
        <v>2997.931</v>
      </c>
      <c r="BK90" s="4">
        <v>8.4350000000000005</v>
      </c>
      <c r="BL90" s="4">
        <v>1.841</v>
      </c>
      <c r="BM90" s="4">
        <v>0.83899999999999997</v>
      </c>
      <c r="BN90" s="4">
        <v>2.6789999999999998</v>
      </c>
      <c r="BO90" s="4">
        <v>1.4510000000000001</v>
      </c>
      <c r="BP90" s="4">
        <v>0.66100000000000003</v>
      </c>
      <c r="BQ90" s="4">
        <v>2.1120000000000001</v>
      </c>
      <c r="BR90" s="4">
        <v>7.6322999999999999</v>
      </c>
      <c r="BU90" s="4">
        <v>3.7949999999999999</v>
      </c>
      <c r="BW90" s="4">
        <v>224.95599999999999</v>
      </c>
      <c r="BX90" s="4">
        <v>0.17432</v>
      </c>
      <c r="BY90" s="4">
        <v>-5</v>
      </c>
      <c r="BZ90" s="4">
        <v>0.53700000000000003</v>
      </c>
      <c r="CA90" s="4">
        <v>4.2599450000000001</v>
      </c>
      <c r="CB90" s="4">
        <v>10.8474</v>
      </c>
      <c r="CC90" s="4">
        <f t="shared" si="13"/>
        <v>1.125477469</v>
      </c>
      <c r="CE90" s="4">
        <f t="shared" si="14"/>
        <v>9539.9528168248653</v>
      </c>
      <c r="CF90" s="4">
        <f t="shared" si="15"/>
        <v>26.841679148025005</v>
      </c>
      <c r="CG90" s="4">
        <f t="shared" si="16"/>
        <v>6.7207618684800012</v>
      </c>
      <c r="CH90" s="4">
        <f t="shared" si="17"/>
        <v>24.287344132954498</v>
      </c>
    </row>
    <row r="91" spans="1:86">
      <c r="A91" s="2">
        <v>42439</v>
      </c>
      <c r="B91" s="29">
        <v>0.3911907291666667</v>
      </c>
      <c r="C91" s="4">
        <v>12.255000000000001</v>
      </c>
      <c r="D91" s="4">
        <v>6.7000000000000004E-2</v>
      </c>
      <c r="E91" s="4" t="s">
        <v>155</v>
      </c>
      <c r="F91" s="4">
        <v>670.099917</v>
      </c>
      <c r="G91" s="4">
        <v>50.3</v>
      </c>
      <c r="H91" s="4">
        <v>35.9</v>
      </c>
      <c r="I91" s="4">
        <v>826.5</v>
      </c>
      <c r="K91" s="4">
        <v>1.7</v>
      </c>
      <c r="L91" s="4">
        <v>77</v>
      </c>
      <c r="M91" s="4">
        <v>0.89229999999999998</v>
      </c>
      <c r="N91" s="4">
        <v>10.9352</v>
      </c>
      <c r="O91" s="4">
        <v>5.9799999999999999E-2</v>
      </c>
      <c r="P91" s="4">
        <v>44.840400000000002</v>
      </c>
      <c r="Q91" s="4">
        <v>32.016500000000001</v>
      </c>
      <c r="R91" s="4">
        <v>76.900000000000006</v>
      </c>
      <c r="S91" s="4">
        <v>35.340699999999998</v>
      </c>
      <c r="T91" s="4">
        <v>25.233599999999999</v>
      </c>
      <c r="U91" s="4">
        <v>60.6</v>
      </c>
      <c r="V91" s="4">
        <v>826.54909999999995</v>
      </c>
      <c r="Y91" s="4">
        <v>69.028000000000006</v>
      </c>
      <c r="Z91" s="4">
        <v>0</v>
      </c>
      <c r="AA91" s="4">
        <v>1.5208999999999999</v>
      </c>
      <c r="AB91" s="4" t="s">
        <v>384</v>
      </c>
      <c r="AC91" s="4">
        <v>0</v>
      </c>
      <c r="AD91" s="4">
        <v>11.9</v>
      </c>
      <c r="AE91" s="4">
        <v>840</v>
      </c>
      <c r="AF91" s="4">
        <v>868</v>
      </c>
      <c r="AG91" s="4">
        <v>869</v>
      </c>
      <c r="AH91" s="4">
        <v>76</v>
      </c>
      <c r="AI91" s="4">
        <v>17.809999999999999</v>
      </c>
      <c r="AJ91" s="4">
        <v>0.41</v>
      </c>
      <c r="AK91" s="4">
        <v>983</v>
      </c>
      <c r="AL91" s="4">
        <v>-2</v>
      </c>
      <c r="AM91" s="4">
        <v>0</v>
      </c>
      <c r="AN91" s="4">
        <v>21</v>
      </c>
      <c r="AO91" s="4">
        <v>191</v>
      </c>
      <c r="AP91" s="4">
        <v>190</v>
      </c>
      <c r="AQ91" s="4">
        <v>3.3</v>
      </c>
      <c r="AR91" s="4">
        <v>195</v>
      </c>
      <c r="AS91" s="4" t="s">
        <v>155</v>
      </c>
      <c r="AT91" s="4">
        <v>2</v>
      </c>
      <c r="AU91" s="5">
        <v>0.59909722222222228</v>
      </c>
      <c r="AV91" s="4">
        <v>47.164369999999998</v>
      </c>
      <c r="AW91" s="4">
        <v>-88.487522999999996</v>
      </c>
      <c r="AX91" s="4">
        <v>319</v>
      </c>
      <c r="AY91" s="4">
        <v>31.1</v>
      </c>
      <c r="AZ91" s="4">
        <v>12</v>
      </c>
      <c r="BA91" s="4">
        <v>11</v>
      </c>
      <c r="BB91" s="4" t="s">
        <v>435</v>
      </c>
      <c r="BC91" s="4">
        <v>1.0303</v>
      </c>
      <c r="BD91" s="4">
        <v>1.5303</v>
      </c>
      <c r="BE91" s="4">
        <v>1.8303</v>
      </c>
      <c r="BF91" s="4">
        <v>14.063000000000001</v>
      </c>
      <c r="BG91" s="4">
        <v>16.98</v>
      </c>
      <c r="BH91" s="4">
        <v>1.21</v>
      </c>
      <c r="BI91" s="4">
        <v>12.071999999999999</v>
      </c>
      <c r="BJ91" s="4">
        <v>2995.498</v>
      </c>
      <c r="BK91" s="4">
        <v>10.425000000000001</v>
      </c>
      <c r="BL91" s="4">
        <v>1.286</v>
      </c>
      <c r="BM91" s="4">
        <v>0.91800000000000004</v>
      </c>
      <c r="BN91" s="4">
        <v>2.2050000000000001</v>
      </c>
      <c r="BO91" s="4">
        <v>1.014</v>
      </c>
      <c r="BP91" s="4">
        <v>0.72399999999999998</v>
      </c>
      <c r="BQ91" s="4">
        <v>1.738</v>
      </c>
      <c r="BR91" s="4">
        <v>7.4870000000000001</v>
      </c>
      <c r="BU91" s="4">
        <v>3.7519999999999998</v>
      </c>
      <c r="BW91" s="4">
        <v>302.93099999999998</v>
      </c>
      <c r="BX91" s="4">
        <v>0.18084800000000001</v>
      </c>
      <c r="BY91" s="4">
        <v>-5</v>
      </c>
      <c r="BZ91" s="4">
        <v>0.53609600000000002</v>
      </c>
      <c r="CA91" s="4">
        <v>4.419473</v>
      </c>
      <c r="CB91" s="4">
        <v>10.829139</v>
      </c>
      <c r="CC91" s="4">
        <f t="shared" si="13"/>
        <v>1.1676247665999999</v>
      </c>
      <c r="CE91" s="4">
        <f t="shared" si="14"/>
        <v>9889.1763318178382</v>
      </c>
      <c r="CF91" s="4">
        <f t="shared" si="15"/>
        <v>34.416535500675003</v>
      </c>
      <c r="CG91" s="4">
        <f t="shared" si="16"/>
        <v>5.7377399232780002</v>
      </c>
      <c r="CH91" s="4">
        <f t="shared" si="17"/>
        <v>24.717179980196999</v>
      </c>
    </row>
    <row r="92" spans="1:86">
      <c r="A92" s="2">
        <v>42439</v>
      </c>
      <c r="B92" s="29">
        <v>0.39120230324074073</v>
      </c>
      <c r="C92" s="4">
        <v>12.564</v>
      </c>
      <c r="D92" s="4">
        <v>6.8699999999999997E-2</v>
      </c>
      <c r="E92" s="4" t="s">
        <v>155</v>
      </c>
      <c r="F92" s="4">
        <v>686.75270599999999</v>
      </c>
      <c r="G92" s="4">
        <v>41.1</v>
      </c>
      <c r="H92" s="4">
        <v>41.8</v>
      </c>
      <c r="I92" s="4">
        <v>852.8</v>
      </c>
      <c r="K92" s="4">
        <v>2.57</v>
      </c>
      <c r="L92" s="4">
        <v>76</v>
      </c>
      <c r="M92" s="4">
        <v>0.88970000000000005</v>
      </c>
      <c r="N92" s="4">
        <v>11.1783</v>
      </c>
      <c r="O92" s="4">
        <v>6.1100000000000002E-2</v>
      </c>
      <c r="P92" s="4">
        <v>36.526499999999999</v>
      </c>
      <c r="Q92" s="4">
        <v>37.177700000000002</v>
      </c>
      <c r="R92" s="4">
        <v>73.7</v>
      </c>
      <c r="S92" s="4">
        <v>28.7881</v>
      </c>
      <c r="T92" s="4">
        <v>29.301400000000001</v>
      </c>
      <c r="U92" s="4">
        <v>58.1</v>
      </c>
      <c r="V92" s="4">
        <v>852.78949999999998</v>
      </c>
      <c r="Y92" s="4">
        <v>67.831000000000003</v>
      </c>
      <c r="Z92" s="4">
        <v>0</v>
      </c>
      <c r="AA92" s="4">
        <v>2.2871999999999999</v>
      </c>
      <c r="AB92" s="4" t="s">
        <v>384</v>
      </c>
      <c r="AC92" s="4">
        <v>0</v>
      </c>
      <c r="AD92" s="4">
        <v>11.9</v>
      </c>
      <c r="AE92" s="4">
        <v>840</v>
      </c>
      <c r="AF92" s="4">
        <v>868</v>
      </c>
      <c r="AG92" s="4">
        <v>870</v>
      </c>
      <c r="AH92" s="4">
        <v>76</v>
      </c>
      <c r="AI92" s="4">
        <v>17.809999999999999</v>
      </c>
      <c r="AJ92" s="4">
        <v>0.41</v>
      </c>
      <c r="AK92" s="4">
        <v>983</v>
      </c>
      <c r="AL92" s="4">
        <v>-2</v>
      </c>
      <c r="AM92" s="4">
        <v>0</v>
      </c>
      <c r="AN92" s="4">
        <v>21</v>
      </c>
      <c r="AO92" s="4">
        <v>191.9</v>
      </c>
      <c r="AP92" s="4">
        <v>190</v>
      </c>
      <c r="AQ92" s="4">
        <v>2.9</v>
      </c>
      <c r="AR92" s="4">
        <v>195</v>
      </c>
      <c r="AS92" s="4" t="s">
        <v>155</v>
      </c>
      <c r="AT92" s="4">
        <v>2</v>
      </c>
      <c r="AU92" s="5">
        <v>0.59910879629629632</v>
      </c>
      <c r="AV92" s="4">
        <v>47.164327</v>
      </c>
      <c r="AW92" s="4">
        <v>-88.487679999999997</v>
      </c>
      <c r="AX92" s="4">
        <v>319.3</v>
      </c>
      <c r="AY92" s="4">
        <v>29.8</v>
      </c>
      <c r="AZ92" s="4">
        <v>12</v>
      </c>
      <c r="BA92" s="4">
        <v>11</v>
      </c>
      <c r="BB92" s="4" t="s">
        <v>435</v>
      </c>
      <c r="BC92" s="4">
        <v>1.1303000000000001</v>
      </c>
      <c r="BD92" s="4">
        <v>1.6606000000000001</v>
      </c>
      <c r="BE92" s="4">
        <v>1.9605999999999999</v>
      </c>
      <c r="BF92" s="4">
        <v>14.063000000000001</v>
      </c>
      <c r="BG92" s="4">
        <v>16.579999999999998</v>
      </c>
      <c r="BH92" s="4">
        <v>1.18</v>
      </c>
      <c r="BI92" s="4">
        <v>12.4</v>
      </c>
      <c r="BJ92" s="4">
        <v>2995.06</v>
      </c>
      <c r="BK92" s="4">
        <v>10.419</v>
      </c>
      <c r="BL92" s="4">
        <v>1.0249999999999999</v>
      </c>
      <c r="BM92" s="4">
        <v>1.0429999999999999</v>
      </c>
      <c r="BN92" s="4">
        <v>2.0680000000000001</v>
      </c>
      <c r="BO92" s="4">
        <v>0.80800000000000005</v>
      </c>
      <c r="BP92" s="4">
        <v>0.82199999999999995</v>
      </c>
      <c r="BQ92" s="4">
        <v>1.63</v>
      </c>
      <c r="BR92" s="4">
        <v>7.5556000000000001</v>
      </c>
      <c r="BU92" s="4">
        <v>3.6059999999999999</v>
      </c>
      <c r="BW92" s="4">
        <v>445.59800000000001</v>
      </c>
      <c r="BX92" s="4">
        <v>0.19103999999999999</v>
      </c>
      <c r="BY92" s="4">
        <v>-5</v>
      </c>
      <c r="BZ92" s="4">
        <v>0.53780799999999995</v>
      </c>
      <c r="CA92" s="4">
        <v>4.6685400000000001</v>
      </c>
      <c r="CB92" s="4">
        <v>10.863721999999999</v>
      </c>
      <c r="CC92" s="4">
        <f t="shared" si="13"/>
        <v>1.2334282679999999</v>
      </c>
      <c r="CE92" s="4">
        <f t="shared" si="14"/>
        <v>10444.9703870628</v>
      </c>
      <c r="CF92" s="4">
        <f t="shared" si="15"/>
        <v>36.335214140220003</v>
      </c>
      <c r="CG92" s="4">
        <f t="shared" si="16"/>
        <v>5.6844609893999998</v>
      </c>
      <c r="CH92" s="4">
        <f t="shared" si="17"/>
        <v>26.349394755527999</v>
      </c>
    </row>
    <row r="93" spans="1:86">
      <c r="A93" s="2">
        <v>42439</v>
      </c>
      <c r="B93" s="29">
        <v>0.39121387731481483</v>
      </c>
      <c r="C93" s="4">
        <v>12.977</v>
      </c>
      <c r="D93" s="4">
        <v>6.0600000000000001E-2</v>
      </c>
      <c r="E93" s="4" t="s">
        <v>155</v>
      </c>
      <c r="F93" s="4">
        <v>606.29116099999999</v>
      </c>
      <c r="G93" s="4">
        <v>55.1</v>
      </c>
      <c r="H93" s="4">
        <v>42.5</v>
      </c>
      <c r="I93" s="4">
        <v>898.3</v>
      </c>
      <c r="K93" s="4">
        <v>3.1</v>
      </c>
      <c r="L93" s="4">
        <v>76</v>
      </c>
      <c r="M93" s="4">
        <v>0.88629999999999998</v>
      </c>
      <c r="N93" s="4">
        <v>11.5021</v>
      </c>
      <c r="O93" s="4">
        <v>5.3699999999999998E-2</v>
      </c>
      <c r="P93" s="4">
        <v>48.799300000000002</v>
      </c>
      <c r="Q93" s="4">
        <v>37.668500000000002</v>
      </c>
      <c r="R93" s="4">
        <v>86.5</v>
      </c>
      <c r="S93" s="4">
        <v>38.463099999999997</v>
      </c>
      <c r="T93" s="4">
        <v>29.69</v>
      </c>
      <c r="U93" s="4">
        <v>68.2</v>
      </c>
      <c r="V93" s="4">
        <v>898.33309999999994</v>
      </c>
      <c r="Y93" s="4">
        <v>67.706999999999994</v>
      </c>
      <c r="Z93" s="4">
        <v>0</v>
      </c>
      <c r="AA93" s="4">
        <v>2.7475999999999998</v>
      </c>
      <c r="AB93" s="4" t="s">
        <v>384</v>
      </c>
      <c r="AC93" s="4">
        <v>0</v>
      </c>
      <c r="AD93" s="4">
        <v>11.9</v>
      </c>
      <c r="AE93" s="4">
        <v>840</v>
      </c>
      <c r="AF93" s="4">
        <v>867</v>
      </c>
      <c r="AG93" s="4">
        <v>869</v>
      </c>
      <c r="AH93" s="4">
        <v>76</v>
      </c>
      <c r="AI93" s="4">
        <v>17.82</v>
      </c>
      <c r="AJ93" s="4">
        <v>0.41</v>
      </c>
      <c r="AK93" s="4">
        <v>982</v>
      </c>
      <c r="AL93" s="4">
        <v>-2</v>
      </c>
      <c r="AM93" s="4">
        <v>0</v>
      </c>
      <c r="AN93" s="4">
        <v>21</v>
      </c>
      <c r="AO93" s="4">
        <v>192</v>
      </c>
      <c r="AP93" s="4">
        <v>190</v>
      </c>
      <c r="AQ93" s="4">
        <v>2.5</v>
      </c>
      <c r="AR93" s="4">
        <v>195</v>
      </c>
      <c r="AS93" s="4" t="s">
        <v>155</v>
      </c>
      <c r="AT93" s="4">
        <v>2</v>
      </c>
      <c r="AU93" s="5">
        <v>0.59912037037037036</v>
      </c>
      <c r="AV93" s="4">
        <v>47.164299999999997</v>
      </c>
      <c r="AW93" s="4">
        <v>-88.487831999999997</v>
      </c>
      <c r="AX93" s="4">
        <v>319.5</v>
      </c>
      <c r="AY93" s="4">
        <v>27.8</v>
      </c>
      <c r="AZ93" s="4">
        <v>12</v>
      </c>
      <c r="BA93" s="4">
        <v>11</v>
      </c>
      <c r="BB93" s="4" t="s">
        <v>435</v>
      </c>
      <c r="BC93" s="4">
        <v>1.2302999999999999</v>
      </c>
      <c r="BD93" s="4">
        <v>1.5576000000000001</v>
      </c>
      <c r="BE93" s="4">
        <v>2.1303000000000001</v>
      </c>
      <c r="BF93" s="4">
        <v>14.063000000000001</v>
      </c>
      <c r="BG93" s="4">
        <v>16.09</v>
      </c>
      <c r="BH93" s="4">
        <v>1.1399999999999999</v>
      </c>
      <c r="BI93" s="4">
        <v>12.826000000000001</v>
      </c>
      <c r="BJ93" s="4">
        <v>2996.5810000000001</v>
      </c>
      <c r="BK93" s="4">
        <v>8.91</v>
      </c>
      <c r="BL93" s="4">
        <v>1.331</v>
      </c>
      <c r="BM93" s="4">
        <v>1.028</v>
      </c>
      <c r="BN93" s="4">
        <v>2.359</v>
      </c>
      <c r="BO93" s="4">
        <v>1.0489999999999999</v>
      </c>
      <c r="BP93" s="4">
        <v>0.81</v>
      </c>
      <c r="BQ93" s="4">
        <v>1.859</v>
      </c>
      <c r="BR93" s="4">
        <v>7.7389999999999999</v>
      </c>
      <c r="BU93" s="4">
        <v>3.5</v>
      </c>
      <c r="BW93" s="4">
        <v>520.47400000000005</v>
      </c>
      <c r="BX93" s="4">
        <v>0.177536</v>
      </c>
      <c r="BY93" s="4">
        <v>-5</v>
      </c>
      <c r="BZ93" s="4">
        <v>0.53709600000000002</v>
      </c>
      <c r="CA93" s="4">
        <v>4.3385360000000004</v>
      </c>
      <c r="CB93" s="4">
        <v>10.849339000000001</v>
      </c>
      <c r="CC93" s="4">
        <f t="shared" si="13"/>
        <v>1.1462412112</v>
      </c>
      <c r="CE93" s="4">
        <f t="shared" si="14"/>
        <v>9711.5785854257538</v>
      </c>
      <c r="CF93" s="4">
        <f t="shared" si="15"/>
        <v>28.876297752720003</v>
      </c>
      <c r="CG93" s="4">
        <f t="shared" si="16"/>
        <v>6.0248078027279997</v>
      </c>
      <c r="CH93" s="4">
        <f t="shared" si="17"/>
        <v>25.081219787687999</v>
      </c>
    </row>
    <row r="94" spans="1:86">
      <c r="A94" s="2">
        <v>42439</v>
      </c>
      <c r="B94" s="29">
        <v>0.39122545138888887</v>
      </c>
      <c r="C94" s="4">
        <v>12.891</v>
      </c>
      <c r="D94" s="4">
        <v>5.7000000000000002E-2</v>
      </c>
      <c r="E94" s="4" t="s">
        <v>155</v>
      </c>
      <c r="F94" s="4">
        <v>570</v>
      </c>
      <c r="G94" s="4">
        <v>71.8</v>
      </c>
      <c r="H94" s="4">
        <v>42.6</v>
      </c>
      <c r="I94" s="4">
        <v>846.1</v>
      </c>
      <c r="K94" s="4">
        <v>2.89</v>
      </c>
      <c r="L94" s="4">
        <v>76</v>
      </c>
      <c r="M94" s="4">
        <v>0.88690000000000002</v>
      </c>
      <c r="N94" s="4">
        <v>11.433400000000001</v>
      </c>
      <c r="O94" s="4">
        <v>5.0599999999999999E-2</v>
      </c>
      <c r="P94" s="4">
        <v>63.715000000000003</v>
      </c>
      <c r="Q94" s="4">
        <v>37.743699999999997</v>
      </c>
      <c r="R94" s="4">
        <v>101.5</v>
      </c>
      <c r="S94" s="4">
        <v>50.216799999999999</v>
      </c>
      <c r="T94" s="4">
        <v>29.747599999999998</v>
      </c>
      <c r="U94" s="4">
        <v>80</v>
      </c>
      <c r="V94" s="4">
        <v>846.07849999999996</v>
      </c>
      <c r="Y94" s="4">
        <v>67.015000000000001</v>
      </c>
      <c r="Z94" s="4">
        <v>0</v>
      </c>
      <c r="AA94" s="4">
        <v>2.5621</v>
      </c>
      <c r="AB94" s="4" t="s">
        <v>384</v>
      </c>
      <c r="AC94" s="4">
        <v>0</v>
      </c>
      <c r="AD94" s="4">
        <v>11.8</v>
      </c>
      <c r="AE94" s="4">
        <v>841</v>
      </c>
      <c r="AF94" s="4">
        <v>867</v>
      </c>
      <c r="AG94" s="4">
        <v>869</v>
      </c>
      <c r="AH94" s="4">
        <v>76</v>
      </c>
      <c r="AI94" s="4">
        <v>17.809999999999999</v>
      </c>
      <c r="AJ94" s="4">
        <v>0.41</v>
      </c>
      <c r="AK94" s="4">
        <v>983</v>
      </c>
      <c r="AL94" s="4">
        <v>-2</v>
      </c>
      <c r="AM94" s="4">
        <v>0</v>
      </c>
      <c r="AN94" s="4">
        <v>21</v>
      </c>
      <c r="AO94" s="4">
        <v>191.1</v>
      </c>
      <c r="AP94" s="4">
        <v>190</v>
      </c>
      <c r="AQ94" s="4">
        <v>2.1</v>
      </c>
      <c r="AR94" s="4">
        <v>195</v>
      </c>
      <c r="AS94" s="4" t="s">
        <v>155</v>
      </c>
      <c r="AT94" s="4">
        <v>2</v>
      </c>
      <c r="AU94" s="5">
        <v>0.5991319444444444</v>
      </c>
      <c r="AV94" s="4">
        <v>47.164285999999997</v>
      </c>
      <c r="AW94" s="4">
        <v>-88.487978999999996</v>
      </c>
      <c r="AX94" s="4">
        <v>319.60000000000002</v>
      </c>
      <c r="AY94" s="4">
        <v>26.1</v>
      </c>
      <c r="AZ94" s="4">
        <v>12</v>
      </c>
      <c r="BA94" s="4">
        <v>11</v>
      </c>
      <c r="BB94" s="4" t="s">
        <v>435</v>
      </c>
      <c r="BC94" s="4">
        <v>1.3605389999999999</v>
      </c>
      <c r="BD94" s="4">
        <v>1</v>
      </c>
      <c r="BE94" s="4">
        <v>2.23027</v>
      </c>
      <c r="BF94" s="4">
        <v>14.063000000000001</v>
      </c>
      <c r="BG94" s="4">
        <v>16.21</v>
      </c>
      <c r="BH94" s="4">
        <v>1.1499999999999999</v>
      </c>
      <c r="BI94" s="4">
        <v>12.746</v>
      </c>
      <c r="BJ94" s="4">
        <v>2998.605</v>
      </c>
      <c r="BK94" s="4">
        <v>8.4390000000000001</v>
      </c>
      <c r="BL94" s="4">
        <v>1.75</v>
      </c>
      <c r="BM94" s="4">
        <v>1.0369999999999999</v>
      </c>
      <c r="BN94" s="4">
        <v>2.7869999999999999</v>
      </c>
      <c r="BO94" s="4">
        <v>1.379</v>
      </c>
      <c r="BP94" s="4">
        <v>0.81699999999999995</v>
      </c>
      <c r="BQ94" s="4">
        <v>2.1960000000000002</v>
      </c>
      <c r="BR94" s="4">
        <v>7.3375000000000004</v>
      </c>
      <c r="BU94" s="4">
        <v>3.4870000000000001</v>
      </c>
      <c r="BW94" s="4">
        <v>488.584</v>
      </c>
      <c r="BX94" s="4">
        <v>0.20402400000000001</v>
      </c>
      <c r="BY94" s="4">
        <v>-5</v>
      </c>
      <c r="BZ94" s="4">
        <v>0.535192</v>
      </c>
      <c r="CA94" s="4">
        <v>4.9858359999999999</v>
      </c>
      <c r="CB94" s="4">
        <v>10.810878000000001</v>
      </c>
      <c r="CC94" s="4">
        <f t="shared" si="13"/>
        <v>1.3172578712</v>
      </c>
      <c r="CE94" s="4">
        <f t="shared" si="14"/>
        <v>11168.06291080866</v>
      </c>
      <c r="CF94" s="4">
        <f t="shared" si="15"/>
        <v>31.430376092988002</v>
      </c>
      <c r="CG94" s="4">
        <f t="shared" si="16"/>
        <v>8.178825204432</v>
      </c>
      <c r="CH94" s="4">
        <f t="shared" si="17"/>
        <v>27.327928022550001</v>
      </c>
    </row>
    <row r="95" spans="1:86">
      <c r="A95" s="2">
        <v>42439</v>
      </c>
      <c r="B95" s="29">
        <v>0.39123702546296296</v>
      </c>
      <c r="C95" s="4">
        <v>12.388</v>
      </c>
      <c r="D95" s="4">
        <v>5.8099999999999999E-2</v>
      </c>
      <c r="E95" s="4" t="s">
        <v>155</v>
      </c>
      <c r="F95" s="4">
        <v>581.12026400000002</v>
      </c>
      <c r="G95" s="4">
        <v>72</v>
      </c>
      <c r="H95" s="4">
        <v>42.5</v>
      </c>
      <c r="I95" s="4">
        <v>776</v>
      </c>
      <c r="K95" s="4">
        <v>2.4</v>
      </c>
      <c r="L95" s="4">
        <v>70</v>
      </c>
      <c r="M95" s="4">
        <v>0.8911</v>
      </c>
      <c r="N95" s="4">
        <v>11.038500000000001</v>
      </c>
      <c r="O95" s="4">
        <v>5.1799999999999999E-2</v>
      </c>
      <c r="P95" s="4">
        <v>64.118899999999996</v>
      </c>
      <c r="Q95" s="4">
        <v>37.871299999999998</v>
      </c>
      <c r="R95" s="4">
        <v>102</v>
      </c>
      <c r="S95" s="4">
        <v>50.534799999999997</v>
      </c>
      <c r="T95" s="4">
        <v>29.847999999999999</v>
      </c>
      <c r="U95" s="4">
        <v>80.400000000000006</v>
      </c>
      <c r="V95" s="4">
        <v>775.98220000000003</v>
      </c>
      <c r="Y95" s="4">
        <v>62.503999999999998</v>
      </c>
      <c r="Z95" s="4">
        <v>0</v>
      </c>
      <c r="AA95" s="4">
        <v>2.1385999999999998</v>
      </c>
      <c r="AB95" s="4" t="s">
        <v>384</v>
      </c>
      <c r="AC95" s="4">
        <v>0</v>
      </c>
      <c r="AD95" s="4">
        <v>11.9</v>
      </c>
      <c r="AE95" s="4">
        <v>841</v>
      </c>
      <c r="AF95" s="4">
        <v>867</v>
      </c>
      <c r="AG95" s="4">
        <v>868</v>
      </c>
      <c r="AH95" s="4">
        <v>76</v>
      </c>
      <c r="AI95" s="4">
        <v>17.809999999999999</v>
      </c>
      <c r="AJ95" s="4">
        <v>0.41</v>
      </c>
      <c r="AK95" s="4">
        <v>983</v>
      </c>
      <c r="AL95" s="4">
        <v>-2</v>
      </c>
      <c r="AM95" s="4">
        <v>0</v>
      </c>
      <c r="AN95" s="4">
        <v>21</v>
      </c>
      <c r="AO95" s="4">
        <v>191.9</v>
      </c>
      <c r="AP95" s="4">
        <v>190</v>
      </c>
      <c r="AQ95" s="4">
        <v>2.5</v>
      </c>
      <c r="AR95" s="4">
        <v>195</v>
      </c>
      <c r="AS95" s="4" t="s">
        <v>155</v>
      </c>
      <c r="AT95" s="4">
        <v>2</v>
      </c>
      <c r="AU95" s="5">
        <v>0.59914351851851855</v>
      </c>
      <c r="AV95" s="4">
        <v>47.164287000000002</v>
      </c>
      <c r="AW95" s="4">
        <v>-88.488127000000006</v>
      </c>
      <c r="AX95" s="4">
        <v>319.8</v>
      </c>
      <c r="AY95" s="4">
        <v>25</v>
      </c>
      <c r="AZ95" s="4">
        <v>12</v>
      </c>
      <c r="BA95" s="4">
        <v>11</v>
      </c>
      <c r="BB95" s="4" t="s">
        <v>435</v>
      </c>
      <c r="BC95" s="4">
        <v>1.46977</v>
      </c>
      <c r="BD95" s="4">
        <v>1.03023</v>
      </c>
      <c r="BE95" s="4">
        <v>2.2999999999999998</v>
      </c>
      <c r="BF95" s="4">
        <v>14.063000000000001</v>
      </c>
      <c r="BG95" s="4">
        <v>16.829999999999998</v>
      </c>
      <c r="BH95" s="4">
        <v>1.2</v>
      </c>
      <c r="BI95" s="4">
        <v>12.222</v>
      </c>
      <c r="BJ95" s="4">
        <v>2999.2759999999998</v>
      </c>
      <c r="BK95" s="4">
        <v>8.9550000000000001</v>
      </c>
      <c r="BL95" s="4">
        <v>1.8240000000000001</v>
      </c>
      <c r="BM95" s="4">
        <v>1.0780000000000001</v>
      </c>
      <c r="BN95" s="4">
        <v>2.9020000000000001</v>
      </c>
      <c r="BO95" s="4">
        <v>1.4379999999999999</v>
      </c>
      <c r="BP95" s="4">
        <v>0.84899999999999998</v>
      </c>
      <c r="BQ95" s="4">
        <v>2.2869999999999999</v>
      </c>
      <c r="BR95" s="4">
        <v>6.9718999999999998</v>
      </c>
      <c r="BU95" s="4">
        <v>3.3690000000000002</v>
      </c>
      <c r="BW95" s="4">
        <v>422.50900000000001</v>
      </c>
      <c r="BX95" s="4">
        <v>0.20880799999999999</v>
      </c>
      <c r="BY95" s="4">
        <v>-5</v>
      </c>
      <c r="BZ95" s="4">
        <v>0.53771199999999997</v>
      </c>
      <c r="CA95" s="4">
        <v>5.1027449999999996</v>
      </c>
      <c r="CB95" s="4">
        <v>10.861782</v>
      </c>
      <c r="CC95" s="4">
        <f t="shared" si="13"/>
        <v>1.3481452289999998</v>
      </c>
      <c r="CE95" s="4">
        <f t="shared" si="14"/>
        <v>11432.491837627138</v>
      </c>
      <c r="CF95" s="4">
        <f t="shared" si="15"/>
        <v>34.134225861824994</v>
      </c>
      <c r="CG95" s="4">
        <f t="shared" si="16"/>
        <v>8.7174734278050003</v>
      </c>
      <c r="CH95" s="4">
        <f t="shared" si="17"/>
        <v>26.575143415528498</v>
      </c>
    </row>
    <row r="96" spans="1:86">
      <c r="A96" s="2">
        <v>42439</v>
      </c>
      <c r="B96" s="29">
        <v>0.391248599537037</v>
      </c>
      <c r="C96" s="4">
        <v>12.13</v>
      </c>
      <c r="D96" s="4">
        <v>6.0400000000000002E-2</v>
      </c>
      <c r="E96" s="4" t="s">
        <v>155</v>
      </c>
      <c r="F96" s="4">
        <v>603.92026599999997</v>
      </c>
      <c r="G96" s="4">
        <v>46.9</v>
      </c>
      <c r="H96" s="4">
        <v>43.6</v>
      </c>
      <c r="I96" s="4">
        <v>719.3</v>
      </c>
      <c r="K96" s="4">
        <v>2.46</v>
      </c>
      <c r="L96" s="4">
        <v>67</v>
      </c>
      <c r="M96" s="4">
        <v>0.89319999999999999</v>
      </c>
      <c r="N96" s="4">
        <v>10.834899999999999</v>
      </c>
      <c r="O96" s="4">
        <v>5.3900000000000003E-2</v>
      </c>
      <c r="P96" s="4">
        <v>41.849499999999999</v>
      </c>
      <c r="Q96" s="4">
        <v>38.944600000000001</v>
      </c>
      <c r="R96" s="4">
        <v>80.8</v>
      </c>
      <c r="S96" s="4">
        <v>32.983400000000003</v>
      </c>
      <c r="T96" s="4">
        <v>30.693899999999999</v>
      </c>
      <c r="U96" s="4">
        <v>63.7</v>
      </c>
      <c r="V96" s="4">
        <v>719.26310000000001</v>
      </c>
      <c r="Y96" s="4">
        <v>59.960999999999999</v>
      </c>
      <c r="Z96" s="4">
        <v>0</v>
      </c>
      <c r="AA96" s="4">
        <v>2.1928999999999998</v>
      </c>
      <c r="AB96" s="4" t="s">
        <v>384</v>
      </c>
      <c r="AC96" s="4">
        <v>0</v>
      </c>
      <c r="AD96" s="4">
        <v>11.9</v>
      </c>
      <c r="AE96" s="4">
        <v>840</v>
      </c>
      <c r="AF96" s="4">
        <v>868</v>
      </c>
      <c r="AG96" s="4">
        <v>868</v>
      </c>
      <c r="AH96" s="4">
        <v>76</v>
      </c>
      <c r="AI96" s="4">
        <v>17.809999999999999</v>
      </c>
      <c r="AJ96" s="4">
        <v>0.41</v>
      </c>
      <c r="AK96" s="4">
        <v>983</v>
      </c>
      <c r="AL96" s="4">
        <v>-2</v>
      </c>
      <c r="AM96" s="4">
        <v>0</v>
      </c>
      <c r="AN96" s="4">
        <v>21</v>
      </c>
      <c r="AO96" s="4">
        <v>191.1</v>
      </c>
      <c r="AP96" s="4">
        <v>190</v>
      </c>
      <c r="AQ96" s="4">
        <v>2.7</v>
      </c>
      <c r="AR96" s="4">
        <v>195</v>
      </c>
      <c r="AS96" s="4" t="s">
        <v>155</v>
      </c>
      <c r="AT96" s="4">
        <v>2</v>
      </c>
      <c r="AU96" s="5">
        <v>0.59915509259259259</v>
      </c>
      <c r="AV96" s="4">
        <v>47.164298000000002</v>
      </c>
      <c r="AW96" s="4">
        <v>-88.488271999999995</v>
      </c>
      <c r="AX96" s="4">
        <v>320.10000000000002</v>
      </c>
      <c r="AY96" s="4">
        <v>24.6</v>
      </c>
      <c r="AZ96" s="4">
        <v>12</v>
      </c>
      <c r="BA96" s="4">
        <v>11</v>
      </c>
      <c r="BB96" s="4" t="s">
        <v>435</v>
      </c>
      <c r="BC96" s="4">
        <v>1.4</v>
      </c>
      <c r="BD96" s="4">
        <v>1.1303000000000001</v>
      </c>
      <c r="BE96" s="4">
        <v>2.3302999999999998</v>
      </c>
      <c r="BF96" s="4">
        <v>14.063000000000001</v>
      </c>
      <c r="BG96" s="4">
        <v>17.170000000000002</v>
      </c>
      <c r="BH96" s="4">
        <v>1.22</v>
      </c>
      <c r="BI96" s="4">
        <v>11.951000000000001</v>
      </c>
      <c r="BJ96" s="4">
        <v>2999.7860000000001</v>
      </c>
      <c r="BK96" s="4">
        <v>9.5060000000000002</v>
      </c>
      <c r="BL96" s="4">
        <v>1.2130000000000001</v>
      </c>
      <c r="BM96" s="4">
        <v>1.129</v>
      </c>
      <c r="BN96" s="4">
        <v>2.343</v>
      </c>
      <c r="BO96" s="4">
        <v>0.95599999999999996</v>
      </c>
      <c r="BP96" s="4">
        <v>0.89</v>
      </c>
      <c r="BQ96" s="4">
        <v>1.8460000000000001</v>
      </c>
      <c r="BR96" s="4">
        <v>6.5849000000000002</v>
      </c>
      <c r="BU96" s="4">
        <v>3.294</v>
      </c>
      <c r="BW96" s="4">
        <v>441.45800000000003</v>
      </c>
      <c r="BX96" s="4">
        <v>0.18820799999999999</v>
      </c>
      <c r="BY96" s="4">
        <v>-5</v>
      </c>
      <c r="BZ96" s="4">
        <v>0.536192</v>
      </c>
      <c r="CA96" s="4">
        <v>4.5993329999999997</v>
      </c>
      <c r="CB96" s="4">
        <v>10.831078</v>
      </c>
      <c r="CC96" s="4">
        <f t="shared" si="13"/>
        <v>1.2151437785999999</v>
      </c>
      <c r="CE96" s="4">
        <f t="shared" si="14"/>
        <v>10306.370012825286</v>
      </c>
      <c r="CF96" s="4">
        <f t="shared" si="15"/>
        <v>32.659780845005997</v>
      </c>
      <c r="CG96" s="4">
        <f t="shared" si="16"/>
        <v>6.3423054323459995</v>
      </c>
      <c r="CH96" s="4">
        <f t="shared" si="17"/>
        <v>22.623752460159899</v>
      </c>
    </row>
    <row r="97" spans="1:86">
      <c r="A97" s="2">
        <v>42439</v>
      </c>
      <c r="B97" s="29">
        <v>0.39126017361111115</v>
      </c>
      <c r="C97" s="4">
        <v>12.01</v>
      </c>
      <c r="D97" s="4">
        <v>6.2199999999999998E-2</v>
      </c>
      <c r="E97" s="4" t="s">
        <v>155</v>
      </c>
      <c r="F97" s="4">
        <v>621.82708000000002</v>
      </c>
      <c r="G97" s="4">
        <v>31.2</v>
      </c>
      <c r="H97" s="4">
        <v>44.8</v>
      </c>
      <c r="I97" s="4">
        <v>708.9</v>
      </c>
      <c r="K97" s="4">
        <v>2.92</v>
      </c>
      <c r="L97" s="4">
        <v>66</v>
      </c>
      <c r="M97" s="4">
        <v>0.89410000000000001</v>
      </c>
      <c r="N97" s="4">
        <v>10.7387</v>
      </c>
      <c r="O97" s="4">
        <v>5.5599999999999997E-2</v>
      </c>
      <c r="P97" s="4">
        <v>27.906099999999999</v>
      </c>
      <c r="Q97" s="4">
        <v>40.096800000000002</v>
      </c>
      <c r="R97" s="4">
        <v>68</v>
      </c>
      <c r="S97" s="4">
        <v>21.994</v>
      </c>
      <c r="T97" s="4">
        <v>31.602</v>
      </c>
      <c r="U97" s="4">
        <v>53.6</v>
      </c>
      <c r="V97" s="4">
        <v>708.87289999999996</v>
      </c>
      <c r="Y97" s="4">
        <v>59.119</v>
      </c>
      <c r="Z97" s="4">
        <v>0</v>
      </c>
      <c r="AA97" s="4">
        <v>2.6078000000000001</v>
      </c>
      <c r="AB97" s="4" t="s">
        <v>384</v>
      </c>
      <c r="AC97" s="4">
        <v>0</v>
      </c>
      <c r="AD97" s="4">
        <v>11.9</v>
      </c>
      <c r="AE97" s="4">
        <v>841</v>
      </c>
      <c r="AF97" s="4">
        <v>867</v>
      </c>
      <c r="AG97" s="4">
        <v>870</v>
      </c>
      <c r="AH97" s="4">
        <v>76</v>
      </c>
      <c r="AI97" s="4">
        <v>17.809999999999999</v>
      </c>
      <c r="AJ97" s="4">
        <v>0.41</v>
      </c>
      <c r="AK97" s="4">
        <v>983</v>
      </c>
      <c r="AL97" s="4">
        <v>-2</v>
      </c>
      <c r="AM97" s="4">
        <v>0</v>
      </c>
      <c r="AN97" s="4">
        <v>21</v>
      </c>
      <c r="AO97" s="4">
        <v>191</v>
      </c>
      <c r="AP97" s="4">
        <v>190</v>
      </c>
      <c r="AQ97" s="4">
        <v>2.4</v>
      </c>
      <c r="AR97" s="4">
        <v>195</v>
      </c>
      <c r="AS97" s="4" t="s">
        <v>155</v>
      </c>
      <c r="AT97" s="4">
        <v>2</v>
      </c>
      <c r="AU97" s="5">
        <v>0.59916666666666674</v>
      </c>
      <c r="AV97" s="4">
        <v>47.164324000000001</v>
      </c>
      <c r="AW97" s="4">
        <v>-88.488410999999999</v>
      </c>
      <c r="AX97" s="4">
        <v>320.2</v>
      </c>
      <c r="AY97" s="4">
        <v>24.4</v>
      </c>
      <c r="AZ97" s="4">
        <v>12</v>
      </c>
      <c r="BA97" s="4">
        <v>11</v>
      </c>
      <c r="BB97" s="4" t="s">
        <v>435</v>
      </c>
      <c r="BC97" s="4">
        <v>1.4</v>
      </c>
      <c r="BD97" s="4">
        <v>1.2</v>
      </c>
      <c r="BE97" s="4">
        <v>2.4</v>
      </c>
      <c r="BF97" s="4">
        <v>14.063000000000001</v>
      </c>
      <c r="BG97" s="4">
        <v>17.329999999999998</v>
      </c>
      <c r="BH97" s="4">
        <v>1.23</v>
      </c>
      <c r="BI97" s="4">
        <v>11.843</v>
      </c>
      <c r="BJ97" s="4">
        <v>2999.404</v>
      </c>
      <c r="BK97" s="4">
        <v>9.8840000000000003</v>
      </c>
      <c r="BL97" s="4">
        <v>0.81599999999999995</v>
      </c>
      <c r="BM97" s="4">
        <v>1.173</v>
      </c>
      <c r="BN97" s="4">
        <v>1.9890000000000001</v>
      </c>
      <c r="BO97" s="4">
        <v>0.64300000000000002</v>
      </c>
      <c r="BP97" s="4">
        <v>0.92400000000000004</v>
      </c>
      <c r="BQ97" s="4">
        <v>1.5680000000000001</v>
      </c>
      <c r="BR97" s="4">
        <v>6.5471000000000004</v>
      </c>
      <c r="BU97" s="4">
        <v>3.2759999999999998</v>
      </c>
      <c r="BW97" s="4">
        <v>529.59900000000005</v>
      </c>
      <c r="BX97" s="4">
        <v>0.19955999999999999</v>
      </c>
      <c r="BY97" s="4">
        <v>-5</v>
      </c>
      <c r="BZ97" s="4">
        <v>0.53780799999999995</v>
      </c>
      <c r="CA97" s="4">
        <v>4.8767480000000001</v>
      </c>
      <c r="CB97" s="4">
        <v>10.863721999999999</v>
      </c>
      <c r="CC97" s="4">
        <f t="shared" si="13"/>
        <v>1.2884368215999999</v>
      </c>
      <c r="CE97" s="4">
        <f t="shared" si="14"/>
        <v>10926.621081269424</v>
      </c>
      <c r="CF97" s="4">
        <f t="shared" si="15"/>
        <v>36.006727592304003</v>
      </c>
      <c r="CG97" s="4">
        <f t="shared" si="16"/>
        <v>5.7121154254080002</v>
      </c>
      <c r="CH97" s="4">
        <f t="shared" si="17"/>
        <v>23.8506319526076</v>
      </c>
    </row>
    <row r="98" spans="1:86">
      <c r="A98" s="2">
        <v>42439</v>
      </c>
      <c r="B98" s="29">
        <v>0.39127174768518519</v>
      </c>
      <c r="C98" s="4">
        <v>11.98</v>
      </c>
      <c r="D98" s="4">
        <v>6.7900000000000002E-2</v>
      </c>
      <c r="E98" s="4" t="s">
        <v>155</v>
      </c>
      <c r="F98" s="4">
        <v>678.92332799999997</v>
      </c>
      <c r="G98" s="4">
        <v>27.2</v>
      </c>
      <c r="H98" s="4">
        <v>44.9</v>
      </c>
      <c r="I98" s="4">
        <v>712.4</v>
      </c>
      <c r="K98" s="4">
        <v>3.31</v>
      </c>
      <c r="L98" s="4">
        <v>65</v>
      </c>
      <c r="M98" s="4">
        <v>0.89429999999999998</v>
      </c>
      <c r="N98" s="4">
        <v>10.7133</v>
      </c>
      <c r="O98" s="4">
        <v>6.0699999999999997E-2</v>
      </c>
      <c r="P98" s="4">
        <v>24.305800000000001</v>
      </c>
      <c r="Q98" s="4">
        <v>40.1524</v>
      </c>
      <c r="R98" s="4">
        <v>64.5</v>
      </c>
      <c r="S98" s="4">
        <v>19.156400000000001</v>
      </c>
      <c r="T98" s="4">
        <v>31.645800000000001</v>
      </c>
      <c r="U98" s="4">
        <v>50.8</v>
      </c>
      <c r="V98" s="4">
        <v>712.39070000000004</v>
      </c>
      <c r="Y98" s="4">
        <v>58.484999999999999</v>
      </c>
      <c r="Z98" s="4">
        <v>0</v>
      </c>
      <c r="AA98" s="4">
        <v>2.9586999999999999</v>
      </c>
      <c r="AB98" s="4" t="s">
        <v>384</v>
      </c>
      <c r="AC98" s="4">
        <v>0</v>
      </c>
      <c r="AD98" s="4">
        <v>11.8</v>
      </c>
      <c r="AE98" s="4">
        <v>841</v>
      </c>
      <c r="AF98" s="4">
        <v>867</v>
      </c>
      <c r="AG98" s="4">
        <v>869</v>
      </c>
      <c r="AH98" s="4">
        <v>76</v>
      </c>
      <c r="AI98" s="4">
        <v>17.809999999999999</v>
      </c>
      <c r="AJ98" s="4">
        <v>0.41</v>
      </c>
      <c r="AK98" s="4">
        <v>983</v>
      </c>
      <c r="AL98" s="4">
        <v>-2</v>
      </c>
      <c r="AM98" s="4">
        <v>0</v>
      </c>
      <c r="AN98" s="4">
        <v>21</v>
      </c>
      <c r="AO98" s="4">
        <v>191</v>
      </c>
      <c r="AP98" s="4">
        <v>190</v>
      </c>
      <c r="AQ98" s="4">
        <v>2.2999999999999998</v>
      </c>
      <c r="AR98" s="4">
        <v>195</v>
      </c>
      <c r="AS98" s="4" t="s">
        <v>155</v>
      </c>
      <c r="AT98" s="4">
        <v>2</v>
      </c>
      <c r="AU98" s="5">
        <v>0.59917824074074078</v>
      </c>
      <c r="AV98" s="4">
        <v>47.164341999999998</v>
      </c>
      <c r="AW98" s="4">
        <v>-88.488551000000001</v>
      </c>
      <c r="AX98" s="4">
        <v>320.3</v>
      </c>
      <c r="AY98" s="4">
        <v>23.9</v>
      </c>
      <c r="AZ98" s="4">
        <v>12</v>
      </c>
      <c r="BA98" s="4">
        <v>11</v>
      </c>
      <c r="BB98" s="4" t="s">
        <v>435</v>
      </c>
      <c r="BC98" s="4">
        <v>1.4</v>
      </c>
      <c r="BD98" s="4">
        <v>1.2302999999999999</v>
      </c>
      <c r="BE98" s="4">
        <v>2.3696999999999999</v>
      </c>
      <c r="BF98" s="4">
        <v>14.063000000000001</v>
      </c>
      <c r="BG98" s="4">
        <v>17.36</v>
      </c>
      <c r="BH98" s="4">
        <v>1.23</v>
      </c>
      <c r="BI98" s="4">
        <v>11.824</v>
      </c>
      <c r="BJ98" s="4">
        <v>2997.8290000000002</v>
      </c>
      <c r="BK98" s="4">
        <v>10.813000000000001</v>
      </c>
      <c r="BL98" s="4">
        <v>0.71199999999999997</v>
      </c>
      <c r="BM98" s="4">
        <v>1.177</v>
      </c>
      <c r="BN98" s="4">
        <v>1.889</v>
      </c>
      <c r="BO98" s="4">
        <v>0.56100000000000005</v>
      </c>
      <c r="BP98" s="4">
        <v>0.92700000000000005</v>
      </c>
      <c r="BQ98" s="4">
        <v>1.4890000000000001</v>
      </c>
      <c r="BR98" s="4">
        <v>6.5917000000000003</v>
      </c>
      <c r="BU98" s="4">
        <v>3.2469999999999999</v>
      </c>
      <c r="BW98" s="4">
        <v>601.97500000000002</v>
      </c>
      <c r="BX98" s="4">
        <v>0.17749599999999999</v>
      </c>
      <c r="BY98" s="4">
        <v>-5</v>
      </c>
      <c r="BZ98" s="4">
        <v>0.536192</v>
      </c>
      <c r="CA98" s="4">
        <v>4.3375579999999996</v>
      </c>
      <c r="CB98" s="4">
        <v>10.831078</v>
      </c>
      <c r="CC98" s="4">
        <f t="shared" si="13"/>
        <v>1.1459828235999998</v>
      </c>
      <c r="CE98" s="4">
        <f t="shared" si="14"/>
        <v>9713.4330997017532</v>
      </c>
      <c r="CF98" s="4">
        <f t="shared" si="15"/>
        <v>35.035804946538001</v>
      </c>
      <c r="CG98" s="4">
        <f t="shared" si="16"/>
        <v>4.8245920249139997</v>
      </c>
      <c r="CH98" s="4">
        <f t="shared" si="17"/>
        <v>21.358135158244199</v>
      </c>
    </row>
    <row r="99" spans="1:86">
      <c r="A99" s="2">
        <v>42439</v>
      </c>
      <c r="B99" s="29">
        <v>0.39128332175925928</v>
      </c>
      <c r="C99" s="4">
        <v>12.007999999999999</v>
      </c>
      <c r="D99" s="4">
        <v>7.3899999999999993E-2</v>
      </c>
      <c r="E99" s="4" t="s">
        <v>155</v>
      </c>
      <c r="F99" s="4">
        <v>738.80622800000003</v>
      </c>
      <c r="G99" s="4">
        <v>26.2</v>
      </c>
      <c r="H99" s="4">
        <v>44.9</v>
      </c>
      <c r="I99" s="4">
        <v>729.4</v>
      </c>
      <c r="K99" s="4">
        <v>3.5</v>
      </c>
      <c r="L99" s="4">
        <v>65</v>
      </c>
      <c r="M99" s="4">
        <v>0.89400000000000002</v>
      </c>
      <c r="N99" s="4">
        <v>10.7348</v>
      </c>
      <c r="O99" s="4">
        <v>6.6000000000000003E-2</v>
      </c>
      <c r="P99" s="4">
        <v>23.3813</v>
      </c>
      <c r="Q99" s="4">
        <v>40.139099999999999</v>
      </c>
      <c r="R99" s="4">
        <v>63.5</v>
      </c>
      <c r="S99" s="4">
        <v>18.427800000000001</v>
      </c>
      <c r="T99" s="4">
        <v>31.635300000000001</v>
      </c>
      <c r="U99" s="4">
        <v>50.1</v>
      </c>
      <c r="V99" s="4">
        <v>729.39250000000004</v>
      </c>
      <c r="Y99" s="4">
        <v>58.438000000000002</v>
      </c>
      <c r="Z99" s="4">
        <v>0</v>
      </c>
      <c r="AA99" s="4">
        <v>3.1328</v>
      </c>
      <c r="AB99" s="4" t="s">
        <v>384</v>
      </c>
      <c r="AC99" s="4">
        <v>0</v>
      </c>
      <c r="AD99" s="4">
        <v>11.8</v>
      </c>
      <c r="AE99" s="4">
        <v>841</v>
      </c>
      <c r="AF99" s="4">
        <v>868</v>
      </c>
      <c r="AG99" s="4">
        <v>870</v>
      </c>
      <c r="AH99" s="4">
        <v>76</v>
      </c>
      <c r="AI99" s="4">
        <v>17.809999999999999</v>
      </c>
      <c r="AJ99" s="4">
        <v>0.41</v>
      </c>
      <c r="AK99" s="4">
        <v>983</v>
      </c>
      <c r="AL99" s="4">
        <v>-2</v>
      </c>
      <c r="AM99" s="4">
        <v>0</v>
      </c>
      <c r="AN99" s="4">
        <v>21</v>
      </c>
      <c r="AO99" s="4">
        <v>191</v>
      </c>
      <c r="AP99" s="4">
        <v>190</v>
      </c>
      <c r="AQ99" s="4">
        <v>2.2999999999999998</v>
      </c>
      <c r="AR99" s="4">
        <v>195</v>
      </c>
      <c r="AS99" s="4" t="s">
        <v>155</v>
      </c>
      <c r="AT99" s="4">
        <v>2</v>
      </c>
      <c r="AU99" s="5">
        <v>0.59918981481481481</v>
      </c>
      <c r="AV99" s="4">
        <v>47.164354000000003</v>
      </c>
      <c r="AW99" s="4">
        <v>-88.488682999999995</v>
      </c>
      <c r="AX99" s="4">
        <v>320.2</v>
      </c>
      <c r="AY99" s="4">
        <v>22.1</v>
      </c>
      <c r="AZ99" s="4">
        <v>12</v>
      </c>
      <c r="BA99" s="4">
        <v>11</v>
      </c>
      <c r="BB99" s="4" t="s">
        <v>435</v>
      </c>
      <c r="BC99" s="4">
        <v>1.3090999999999999</v>
      </c>
      <c r="BD99" s="4">
        <v>1.2697000000000001</v>
      </c>
      <c r="BE99" s="4">
        <v>2.0878999999999999</v>
      </c>
      <c r="BF99" s="4">
        <v>14.063000000000001</v>
      </c>
      <c r="BG99" s="4">
        <v>17.309999999999999</v>
      </c>
      <c r="BH99" s="4">
        <v>1.23</v>
      </c>
      <c r="BI99" s="4">
        <v>11.861000000000001</v>
      </c>
      <c r="BJ99" s="4">
        <v>2995.9340000000002</v>
      </c>
      <c r="BK99" s="4">
        <v>11.731999999999999</v>
      </c>
      <c r="BL99" s="4">
        <v>0.68300000000000005</v>
      </c>
      <c r="BM99" s="4">
        <v>1.173</v>
      </c>
      <c r="BN99" s="4">
        <v>1.8560000000000001</v>
      </c>
      <c r="BO99" s="4">
        <v>0.53900000000000003</v>
      </c>
      <c r="BP99" s="4">
        <v>0.92500000000000004</v>
      </c>
      <c r="BQ99" s="4">
        <v>1.4630000000000001</v>
      </c>
      <c r="BR99" s="4">
        <v>6.7313000000000001</v>
      </c>
      <c r="BU99" s="4">
        <v>3.2360000000000002</v>
      </c>
      <c r="BW99" s="4">
        <v>635.72500000000002</v>
      </c>
      <c r="BX99" s="4">
        <v>0.152423</v>
      </c>
      <c r="BY99" s="4">
        <v>-5</v>
      </c>
      <c r="BZ99" s="4">
        <v>0.53419399999999995</v>
      </c>
      <c r="CA99" s="4">
        <v>3.7248269999999999</v>
      </c>
      <c r="CB99" s="4">
        <v>10.790715000000001</v>
      </c>
      <c r="CC99" s="4">
        <f t="shared" si="13"/>
        <v>0.98409929339999991</v>
      </c>
      <c r="CE99" s="4">
        <f t="shared" si="14"/>
        <v>8336.0238825032466</v>
      </c>
      <c r="CF99" s="4">
        <f t="shared" si="15"/>
        <v>32.643653761907999</v>
      </c>
      <c r="CG99" s="4">
        <f t="shared" si="16"/>
        <v>4.0707181600469999</v>
      </c>
      <c r="CH99" s="4">
        <f t="shared" si="17"/>
        <v>18.729477204869699</v>
      </c>
    </row>
    <row r="100" spans="1:86">
      <c r="A100" s="2">
        <v>42439</v>
      </c>
      <c r="B100" s="29">
        <v>0.39129489583333332</v>
      </c>
      <c r="C100" s="4">
        <v>12.2</v>
      </c>
      <c r="D100" s="4">
        <v>7.9699999999999993E-2</v>
      </c>
      <c r="E100" s="4" t="s">
        <v>155</v>
      </c>
      <c r="F100" s="4">
        <v>796.54618500000004</v>
      </c>
      <c r="G100" s="4">
        <v>26</v>
      </c>
      <c r="H100" s="4">
        <v>45</v>
      </c>
      <c r="I100" s="4">
        <v>731.3</v>
      </c>
      <c r="K100" s="4">
        <v>3.6</v>
      </c>
      <c r="L100" s="4">
        <v>63</v>
      </c>
      <c r="M100" s="4">
        <v>0.89239999999999997</v>
      </c>
      <c r="N100" s="4">
        <v>10.8871</v>
      </c>
      <c r="O100" s="4">
        <v>7.1099999999999997E-2</v>
      </c>
      <c r="P100" s="4">
        <v>23.201899999999998</v>
      </c>
      <c r="Q100" s="4">
        <v>40.196899999999999</v>
      </c>
      <c r="R100" s="4">
        <v>63.4</v>
      </c>
      <c r="S100" s="4">
        <v>18.2864</v>
      </c>
      <c r="T100" s="4">
        <v>31.680900000000001</v>
      </c>
      <c r="U100" s="4">
        <v>50</v>
      </c>
      <c r="V100" s="4">
        <v>731.34460000000001</v>
      </c>
      <c r="Y100" s="4">
        <v>56.622</v>
      </c>
      <c r="Z100" s="4">
        <v>0</v>
      </c>
      <c r="AA100" s="4">
        <v>3.2126000000000001</v>
      </c>
      <c r="AB100" s="4" t="s">
        <v>384</v>
      </c>
      <c r="AC100" s="4">
        <v>0</v>
      </c>
      <c r="AD100" s="4">
        <v>11.9</v>
      </c>
      <c r="AE100" s="4">
        <v>840</v>
      </c>
      <c r="AF100" s="4">
        <v>868</v>
      </c>
      <c r="AG100" s="4">
        <v>868</v>
      </c>
      <c r="AH100" s="4">
        <v>76</v>
      </c>
      <c r="AI100" s="4">
        <v>17.809999999999999</v>
      </c>
      <c r="AJ100" s="4">
        <v>0.41</v>
      </c>
      <c r="AK100" s="4">
        <v>983</v>
      </c>
      <c r="AL100" s="4">
        <v>-2</v>
      </c>
      <c r="AM100" s="4">
        <v>0</v>
      </c>
      <c r="AN100" s="4">
        <v>21</v>
      </c>
      <c r="AO100" s="4">
        <v>191</v>
      </c>
      <c r="AP100" s="4">
        <v>190</v>
      </c>
      <c r="AQ100" s="4">
        <v>2.2999999999999998</v>
      </c>
      <c r="AR100" s="4">
        <v>195</v>
      </c>
      <c r="AS100" s="4" t="s">
        <v>155</v>
      </c>
      <c r="AT100" s="4">
        <v>2</v>
      </c>
      <c r="AU100" s="5">
        <v>0.59920138888888885</v>
      </c>
      <c r="AV100" s="4">
        <v>47.164355999999998</v>
      </c>
      <c r="AW100" s="4">
        <v>-88.488810000000001</v>
      </c>
      <c r="AX100" s="4">
        <v>320.2</v>
      </c>
      <c r="AY100" s="4">
        <v>21</v>
      </c>
      <c r="AZ100" s="4">
        <v>12</v>
      </c>
      <c r="BA100" s="4">
        <v>11</v>
      </c>
      <c r="BB100" s="4" t="s">
        <v>435</v>
      </c>
      <c r="BC100" s="4">
        <v>1.1303000000000001</v>
      </c>
      <c r="BD100" s="4">
        <v>1.2605999999999999</v>
      </c>
      <c r="BE100" s="4">
        <v>1.6606000000000001</v>
      </c>
      <c r="BF100" s="4">
        <v>14.063000000000001</v>
      </c>
      <c r="BG100" s="4">
        <v>17.05</v>
      </c>
      <c r="BH100" s="4">
        <v>1.21</v>
      </c>
      <c r="BI100" s="4">
        <v>12.06</v>
      </c>
      <c r="BJ100" s="4">
        <v>2994.8919999999998</v>
      </c>
      <c r="BK100" s="4">
        <v>12.445</v>
      </c>
      <c r="BL100" s="4">
        <v>0.66800000000000004</v>
      </c>
      <c r="BM100" s="4">
        <v>1.1579999999999999</v>
      </c>
      <c r="BN100" s="4">
        <v>1.8260000000000001</v>
      </c>
      <c r="BO100" s="4">
        <v>0.52700000000000002</v>
      </c>
      <c r="BP100" s="4">
        <v>0.91300000000000003</v>
      </c>
      <c r="BQ100" s="4">
        <v>1.4390000000000001</v>
      </c>
      <c r="BR100" s="4">
        <v>6.6524999999999999</v>
      </c>
      <c r="BU100" s="4">
        <v>3.09</v>
      </c>
      <c r="BW100" s="4">
        <v>642.56899999999996</v>
      </c>
      <c r="BX100" s="4">
        <v>0.212369</v>
      </c>
      <c r="BY100" s="4">
        <v>-5</v>
      </c>
      <c r="BZ100" s="4">
        <v>0.53942299999999999</v>
      </c>
      <c r="CA100" s="4">
        <v>5.1897770000000003</v>
      </c>
      <c r="CB100" s="4">
        <v>10.896353</v>
      </c>
      <c r="CC100" s="4">
        <f t="shared" si="13"/>
        <v>1.3711390834000001</v>
      </c>
      <c r="CE100" s="4">
        <f t="shared" si="14"/>
        <v>11610.487749455748</v>
      </c>
      <c r="CF100" s="4">
        <f t="shared" si="15"/>
        <v>48.246320749455002</v>
      </c>
      <c r="CG100" s="4">
        <f t="shared" si="16"/>
        <v>5.5786625599410007</v>
      </c>
      <c r="CH100" s="4">
        <f t="shared" si="17"/>
        <v>25.790168644897498</v>
      </c>
    </row>
    <row r="101" spans="1:86">
      <c r="A101" s="2">
        <v>42439</v>
      </c>
      <c r="B101" s="29">
        <v>0.39130646990740742</v>
      </c>
      <c r="C101" s="4">
        <v>12.792</v>
      </c>
      <c r="D101" s="4">
        <v>7.8799999999999995E-2</v>
      </c>
      <c r="E101" s="4" t="s">
        <v>155</v>
      </c>
      <c r="F101" s="4">
        <v>788.42600500000003</v>
      </c>
      <c r="G101" s="4">
        <v>29.8</v>
      </c>
      <c r="H101" s="4">
        <v>45.7</v>
      </c>
      <c r="I101" s="4">
        <v>756.6</v>
      </c>
      <c r="K101" s="4">
        <v>3.6</v>
      </c>
      <c r="L101" s="4">
        <v>63</v>
      </c>
      <c r="M101" s="4">
        <v>0.88770000000000004</v>
      </c>
      <c r="N101" s="4">
        <v>11.3553</v>
      </c>
      <c r="O101" s="4">
        <v>7.0000000000000007E-2</v>
      </c>
      <c r="P101" s="4">
        <v>26.424199999999999</v>
      </c>
      <c r="Q101" s="4">
        <v>40.557699999999997</v>
      </c>
      <c r="R101" s="4">
        <v>67</v>
      </c>
      <c r="S101" s="4">
        <v>20.8261</v>
      </c>
      <c r="T101" s="4">
        <v>31.965299999999999</v>
      </c>
      <c r="U101" s="4">
        <v>52.8</v>
      </c>
      <c r="V101" s="4">
        <v>756.58069999999998</v>
      </c>
      <c r="Y101" s="4">
        <v>56.136000000000003</v>
      </c>
      <c r="Z101" s="4">
        <v>0</v>
      </c>
      <c r="AA101" s="4">
        <v>3.1956000000000002</v>
      </c>
      <c r="AB101" s="4" t="s">
        <v>384</v>
      </c>
      <c r="AC101" s="4">
        <v>0</v>
      </c>
      <c r="AD101" s="4">
        <v>11.9</v>
      </c>
      <c r="AE101" s="4">
        <v>841</v>
      </c>
      <c r="AF101" s="4">
        <v>868</v>
      </c>
      <c r="AG101" s="4">
        <v>870</v>
      </c>
      <c r="AH101" s="4">
        <v>76</v>
      </c>
      <c r="AI101" s="4">
        <v>17.809999999999999</v>
      </c>
      <c r="AJ101" s="4">
        <v>0.41</v>
      </c>
      <c r="AK101" s="4">
        <v>983</v>
      </c>
      <c r="AL101" s="4">
        <v>-2</v>
      </c>
      <c r="AM101" s="4">
        <v>0</v>
      </c>
      <c r="AN101" s="4">
        <v>21</v>
      </c>
      <c r="AO101" s="4">
        <v>191</v>
      </c>
      <c r="AP101" s="4">
        <v>190.9</v>
      </c>
      <c r="AQ101" s="4">
        <v>2.2999999999999998</v>
      </c>
      <c r="AR101" s="4">
        <v>195</v>
      </c>
      <c r="AS101" s="4" t="s">
        <v>155</v>
      </c>
      <c r="AT101" s="4">
        <v>2</v>
      </c>
      <c r="AU101" s="5">
        <v>0.59921296296296289</v>
      </c>
      <c r="AV101" s="4">
        <v>47.164352000000001</v>
      </c>
      <c r="AW101" s="4">
        <v>-88.488932000000005</v>
      </c>
      <c r="AX101" s="4">
        <v>320.3</v>
      </c>
      <c r="AY101" s="4">
        <v>20.8</v>
      </c>
      <c r="AZ101" s="4">
        <v>12</v>
      </c>
      <c r="BA101" s="4">
        <v>10</v>
      </c>
      <c r="BB101" s="4" t="s">
        <v>439</v>
      </c>
      <c r="BC101" s="4">
        <v>1.2302999999999999</v>
      </c>
      <c r="BD101" s="4">
        <v>1.4302999999999999</v>
      </c>
      <c r="BE101" s="4">
        <v>1.8606</v>
      </c>
      <c r="BF101" s="4">
        <v>14.063000000000001</v>
      </c>
      <c r="BG101" s="4">
        <v>16.309999999999999</v>
      </c>
      <c r="BH101" s="4">
        <v>1.1599999999999999</v>
      </c>
      <c r="BI101" s="4">
        <v>12.654999999999999</v>
      </c>
      <c r="BJ101" s="4">
        <v>2995.692</v>
      </c>
      <c r="BK101" s="4">
        <v>11.750999999999999</v>
      </c>
      <c r="BL101" s="4">
        <v>0.73</v>
      </c>
      <c r="BM101" s="4">
        <v>1.1200000000000001</v>
      </c>
      <c r="BN101" s="4">
        <v>1.851</v>
      </c>
      <c r="BO101" s="4">
        <v>0.57499999999999996</v>
      </c>
      <c r="BP101" s="4">
        <v>0.88300000000000001</v>
      </c>
      <c r="BQ101" s="4">
        <v>1.458</v>
      </c>
      <c r="BR101" s="4">
        <v>6.6001000000000003</v>
      </c>
      <c r="BU101" s="4">
        <v>2.9380000000000002</v>
      </c>
      <c r="BW101" s="4">
        <v>612.98199999999997</v>
      </c>
      <c r="BX101" s="4">
        <v>0.220808</v>
      </c>
      <c r="BY101" s="4">
        <v>-5</v>
      </c>
      <c r="BZ101" s="4">
        <v>0.53728799999999999</v>
      </c>
      <c r="CA101" s="4">
        <v>5.3959960000000002</v>
      </c>
      <c r="CB101" s="4">
        <v>10.853218</v>
      </c>
      <c r="CC101" s="4">
        <f t="shared" si="13"/>
        <v>1.4256221432</v>
      </c>
      <c r="CE101" s="4">
        <f t="shared" si="14"/>
        <v>12075.062310776306</v>
      </c>
      <c r="CF101" s="4">
        <f t="shared" si="15"/>
        <v>47.366036700012003</v>
      </c>
      <c r="CG101" s="4">
        <f t="shared" si="16"/>
        <v>5.8769195394960008</v>
      </c>
      <c r="CH101" s="4">
        <f t="shared" si="17"/>
        <v>26.603742560101203</v>
      </c>
    </row>
    <row r="102" spans="1:86">
      <c r="A102" s="2">
        <v>42439</v>
      </c>
      <c r="B102" s="29">
        <v>0.39131804398148146</v>
      </c>
      <c r="C102" s="4">
        <v>13.183999999999999</v>
      </c>
      <c r="D102" s="4">
        <v>7.0599999999999996E-2</v>
      </c>
      <c r="E102" s="4" t="s">
        <v>155</v>
      </c>
      <c r="F102" s="4">
        <v>706.082988</v>
      </c>
      <c r="G102" s="4">
        <v>46.2</v>
      </c>
      <c r="H102" s="4">
        <v>46.5</v>
      </c>
      <c r="I102" s="4">
        <v>837.8</v>
      </c>
      <c r="K102" s="4">
        <v>3.44</v>
      </c>
      <c r="L102" s="4">
        <v>64</v>
      </c>
      <c r="M102" s="4">
        <v>0.88460000000000005</v>
      </c>
      <c r="N102" s="4">
        <v>11.662000000000001</v>
      </c>
      <c r="O102" s="4">
        <v>6.25E-2</v>
      </c>
      <c r="P102" s="4">
        <v>40.827500000000001</v>
      </c>
      <c r="Q102" s="4">
        <v>41.171999999999997</v>
      </c>
      <c r="R102" s="4">
        <v>82</v>
      </c>
      <c r="S102" s="4">
        <v>32.177900000000001</v>
      </c>
      <c r="T102" s="4">
        <v>32.449399999999997</v>
      </c>
      <c r="U102" s="4">
        <v>64.599999999999994</v>
      </c>
      <c r="V102" s="4">
        <v>837.75779999999997</v>
      </c>
      <c r="Y102" s="4">
        <v>56.316000000000003</v>
      </c>
      <c r="Z102" s="4">
        <v>0</v>
      </c>
      <c r="AA102" s="4">
        <v>3.0388000000000002</v>
      </c>
      <c r="AB102" s="4" t="s">
        <v>384</v>
      </c>
      <c r="AC102" s="4">
        <v>0</v>
      </c>
      <c r="AD102" s="4">
        <v>11.9</v>
      </c>
      <c r="AE102" s="4">
        <v>842</v>
      </c>
      <c r="AF102" s="4">
        <v>867</v>
      </c>
      <c r="AG102" s="4">
        <v>870</v>
      </c>
      <c r="AH102" s="4">
        <v>76</v>
      </c>
      <c r="AI102" s="4">
        <v>17.809999999999999</v>
      </c>
      <c r="AJ102" s="4">
        <v>0.41</v>
      </c>
      <c r="AK102" s="4">
        <v>983</v>
      </c>
      <c r="AL102" s="4">
        <v>-2</v>
      </c>
      <c r="AM102" s="4">
        <v>0</v>
      </c>
      <c r="AN102" s="4">
        <v>21</v>
      </c>
      <c r="AO102" s="4">
        <v>191</v>
      </c>
      <c r="AP102" s="4">
        <v>190.1</v>
      </c>
      <c r="AQ102" s="4">
        <v>2.2000000000000002</v>
      </c>
      <c r="AR102" s="4">
        <v>195</v>
      </c>
      <c r="AS102" s="4" t="s">
        <v>155</v>
      </c>
      <c r="AT102" s="4">
        <v>2</v>
      </c>
      <c r="AU102" s="5">
        <v>0.59922453703703704</v>
      </c>
      <c r="AV102" s="4">
        <v>47.164335999999999</v>
      </c>
      <c r="AW102" s="4">
        <v>-88.489047999999997</v>
      </c>
      <c r="AX102" s="4">
        <v>320.39999999999998</v>
      </c>
      <c r="AY102" s="4">
        <v>19.899999999999999</v>
      </c>
      <c r="AZ102" s="4">
        <v>12</v>
      </c>
      <c r="BA102" s="4">
        <v>10</v>
      </c>
      <c r="BB102" s="4" t="s">
        <v>439</v>
      </c>
      <c r="BC102" s="4">
        <v>1.3</v>
      </c>
      <c r="BD102" s="4">
        <v>1.5303</v>
      </c>
      <c r="BE102" s="4">
        <v>2.0303</v>
      </c>
      <c r="BF102" s="4">
        <v>14.063000000000001</v>
      </c>
      <c r="BG102" s="4">
        <v>15.86</v>
      </c>
      <c r="BH102" s="4">
        <v>1.1299999999999999</v>
      </c>
      <c r="BI102" s="4">
        <v>13.051</v>
      </c>
      <c r="BJ102" s="4">
        <v>2996.27</v>
      </c>
      <c r="BK102" s="4">
        <v>10.212999999999999</v>
      </c>
      <c r="BL102" s="4">
        <v>1.0980000000000001</v>
      </c>
      <c r="BM102" s="4">
        <v>1.1080000000000001</v>
      </c>
      <c r="BN102" s="4">
        <v>2.206</v>
      </c>
      <c r="BO102" s="4">
        <v>0.86599999999999999</v>
      </c>
      <c r="BP102" s="4">
        <v>0.873</v>
      </c>
      <c r="BQ102" s="4">
        <v>1.7390000000000001</v>
      </c>
      <c r="BR102" s="4">
        <v>7.1173999999999999</v>
      </c>
      <c r="BU102" s="4">
        <v>2.871</v>
      </c>
      <c r="BW102" s="4">
        <v>567.67899999999997</v>
      </c>
      <c r="BX102" s="4">
        <v>0.22280800000000001</v>
      </c>
      <c r="BY102" s="4">
        <v>-5</v>
      </c>
      <c r="BZ102" s="4">
        <v>0.53790400000000005</v>
      </c>
      <c r="CA102" s="4">
        <v>5.4448699999999999</v>
      </c>
      <c r="CB102" s="4">
        <v>10.865660999999999</v>
      </c>
      <c r="CC102" s="4">
        <f t="shared" si="13"/>
        <v>1.4385346539999999</v>
      </c>
      <c r="CE102" s="4">
        <f t="shared" si="14"/>
        <v>12186.782574270299</v>
      </c>
      <c r="CF102" s="4">
        <f t="shared" si="15"/>
        <v>41.539517610569995</v>
      </c>
      <c r="CG102" s="4">
        <f t="shared" si="16"/>
        <v>7.0730658107099993</v>
      </c>
      <c r="CH102" s="4">
        <f t="shared" si="17"/>
        <v>28.948728350286</v>
      </c>
    </row>
    <row r="103" spans="1:86">
      <c r="A103" s="2">
        <v>42439</v>
      </c>
      <c r="B103" s="29">
        <v>0.39132961805555561</v>
      </c>
      <c r="C103" s="4">
        <v>13.577999999999999</v>
      </c>
      <c r="D103" s="4">
        <v>8.6099999999999996E-2</v>
      </c>
      <c r="E103" s="4" t="s">
        <v>155</v>
      </c>
      <c r="F103" s="4">
        <v>860.79054599999995</v>
      </c>
      <c r="G103" s="4">
        <v>60.3</v>
      </c>
      <c r="H103" s="4">
        <v>43.5</v>
      </c>
      <c r="I103" s="4">
        <v>945.8</v>
      </c>
      <c r="K103" s="4">
        <v>2.79</v>
      </c>
      <c r="L103" s="4">
        <v>73</v>
      </c>
      <c r="M103" s="4">
        <v>0.88129999999999997</v>
      </c>
      <c r="N103" s="4">
        <v>11.966900000000001</v>
      </c>
      <c r="O103" s="4">
        <v>7.5899999999999995E-2</v>
      </c>
      <c r="P103" s="4">
        <v>53.1678</v>
      </c>
      <c r="Q103" s="4">
        <v>38.373600000000003</v>
      </c>
      <c r="R103" s="4">
        <v>91.5</v>
      </c>
      <c r="S103" s="4">
        <v>41.903799999999997</v>
      </c>
      <c r="T103" s="4">
        <v>30.2439</v>
      </c>
      <c r="U103" s="4">
        <v>72.099999999999994</v>
      </c>
      <c r="V103" s="4">
        <v>945.82060000000001</v>
      </c>
      <c r="Y103" s="4">
        <v>63.921999999999997</v>
      </c>
      <c r="Z103" s="4">
        <v>0</v>
      </c>
      <c r="AA103" s="4">
        <v>2.4544999999999999</v>
      </c>
      <c r="AB103" s="4" t="s">
        <v>384</v>
      </c>
      <c r="AC103" s="4">
        <v>0</v>
      </c>
      <c r="AD103" s="4">
        <v>11.9</v>
      </c>
      <c r="AE103" s="4">
        <v>841</v>
      </c>
      <c r="AF103" s="4">
        <v>867</v>
      </c>
      <c r="AG103" s="4">
        <v>870</v>
      </c>
      <c r="AH103" s="4">
        <v>76</v>
      </c>
      <c r="AI103" s="4">
        <v>17.809999999999999</v>
      </c>
      <c r="AJ103" s="4">
        <v>0.41</v>
      </c>
      <c r="AK103" s="4">
        <v>983</v>
      </c>
      <c r="AL103" s="4">
        <v>-2</v>
      </c>
      <c r="AM103" s="4">
        <v>0</v>
      </c>
      <c r="AN103" s="4">
        <v>21</v>
      </c>
      <c r="AO103" s="4">
        <v>190.1</v>
      </c>
      <c r="AP103" s="4">
        <v>190</v>
      </c>
      <c r="AQ103" s="4">
        <v>2.5</v>
      </c>
      <c r="AR103" s="4">
        <v>195</v>
      </c>
      <c r="AS103" s="4" t="s">
        <v>155</v>
      </c>
      <c r="AT103" s="4">
        <v>2</v>
      </c>
      <c r="AU103" s="5">
        <v>0.59923611111111108</v>
      </c>
      <c r="AV103" s="4">
        <v>47.164310999999998</v>
      </c>
      <c r="AW103" s="4">
        <v>-88.489163000000005</v>
      </c>
      <c r="AX103" s="4">
        <v>320.39999999999998</v>
      </c>
      <c r="AY103" s="4">
        <v>20</v>
      </c>
      <c r="AZ103" s="4">
        <v>12</v>
      </c>
      <c r="BA103" s="4">
        <v>10</v>
      </c>
      <c r="BB103" s="4" t="s">
        <v>439</v>
      </c>
      <c r="BC103" s="4">
        <v>1.4212</v>
      </c>
      <c r="BD103" s="4">
        <v>1.6303000000000001</v>
      </c>
      <c r="BE103" s="4">
        <v>2.2212000000000001</v>
      </c>
      <c r="BF103" s="4">
        <v>14.063000000000001</v>
      </c>
      <c r="BG103" s="4">
        <v>15.4</v>
      </c>
      <c r="BH103" s="4">
        <v>1.0900000000000001</v>
      </c>
      <c r="BI103" s="4">
        <v>13.465999999999999</v>
      </c>
      <c r="BJ103" s="4">
        <v>2990.9609999999998</v>
      </c>
      <c r="BK103" s="4">
        <v>12.068</v>
      </c>
      <c r="BL103" s="4">
        <v>1.3919999999999999</v>
      </c>
      <c r="BM103" s="4">
        <v>1.004</v>
      </c>
      <c r="BN103" s="4">
        <v>2.3959999999999999</v>
      </c>
      <c r="BO103" s="4">
        <v>1.097</v>
      </c>
      <c r="BP103" s="4">
        <v>0.79200000000000004</v>
      </c>
      <c r="BQ103" s="4">
        <v>1.8879999999999999</v>
      </c>
      <c r="BR103" s="4">
        <v>7.8169000000000004</v>
      </c>
      <c r="BU103" s="4">
        <v>3.17</v>
      </c>
      <c r="BW103" s="4">
        <v>446.06400000000002</v>
      </c>
      <c r="BX103" s="4">
        <v>0.27091199999999999</v>
      </c>
      <c r="BY103" s="4">
        <v>-5</v>
      </c>
      <c r="BZ103" s="4">
        <v>0.53890400000000005</v>
      </c>
      <c r="CA103" s="4">
        <v>6.620412</v>
      </c>
      <c r="CB103" s="4">
        <v>10.885861</v>
      </c>
      <c r="CC103" s="4">
        <f t="shared" si="13"/>
        <v>1.7491128504</v>
      </c>
      <c r="CE103" s="4">
        <f t="shared" si="14"/>
        <v>14791.641389661203</v>
      </c>
      <c r="CF103" s="4">
        <f t="shared" si="15"/>
        <v>59.68166361595199</v>
      </c>
      <c r="CG103" s="4">
        <f t="shared" si="16"/>
        <v>9.3370053784319982</v>
      </c>
      <c r="CH103" s="4">
        <f t="shared" si="17"/>
        <v>38.6580706264116</v>
      </c>
    </row>
    <row r="104" spans="1:86">
      <c r="A104" s="2">
        <v>42439</v>
      </c>
      <c r="B104" s="29">
        <v>0.39134119212962964</v>
      </c>
      <c r="C104" s="4">
        <v>13.725</v>
      </c>
      <c r="D104" s="4">
        <v>0.63700000000000001</v>
      </c>
      <c r="E104" s="4" t="s">
        <v>155</v>
      </c>
      <c r="F104" s="4">
        <v>6370.1629990000001</v>
      </c>
      <c r="G104" s="4">
        <v>76.599999999999994</v>
      </c>
      <c r="H104" s="4">
        <v>37</v>
      </c>
      <c r="I104" s="4">
        <v>1151.7</v>
      </c>
      <c r="K104" s="4">
        <v>2.29</v>
      </c>
      <c r="L104" s="4">
        <v>90</v>
      </c>
      <c r="M104" s="4">
        <v>0.87519999999999998</v>
      </c>
      <c r="N104" s="4">
        <v>12.0116</v>
      </c>
      <c r="O104" s="4">
        <v>0.5575</v>
      </c>
      <c r="P104" s="4">
        <v>67.008700000000005</v>
      </c>
      <c r="Q104" s="4">
        <v>32.381599999999999</v>
      </c>
      <c r="R104" s="4">
        <v>99.4</v>
      </c>
      <c r="S104" s="4">
        <v>52.812399999999997</v>
      </c>
      <c r="T104" s="4">
        <v>25.5213</v>
      </c>
      <c r="U104" s="4">
        <v>78.3</v>
      </c>
      <c r="V104" s="4">
        <v>1151.6575</v>
      </c>
      <c r="Y104" s="4">
        <v>79.036000000000001</v>
      </c>
      <c r="Z104" s="4">
        <v>0</v>
      </c>
      <c r="AA104" s="4">
        <v>2.0047999999999999</v>
      </c>
      <c r="AB104" s="4" t="s">
        <v>384</v>
      </c>
      <c r="AC104" s="4">
        <v>0</v>
      </c>
      <c r="AD104" s="4">
        <v>11.8</v>
      </c>
      <c r="AE104" s="4">
        <v>841</v>
      </c>
      <c r="AF104" s="4">
        <v>868</v>
      </c>
      <c r="AG104" s="4">
        <v>870</v>
      </c>
      <c r="AH104" s="4">
        <v>76</v>
      </c>
      <c r="AI104" s="4">
        <v>17.809999999999999</v>
      </c>
      <c r="AJ104" s="4">
        <v>0.41</v>
      </c>
      <c r="AK104" s="4">
        <v>983</v>
      </c>
      <c r="AL104" s="4">
        <v>-2</v>
      </c>
      <c r="AM104" s="4">
        <v>0</v>
      </c>
      <c r="AN104" s="4">
        <v>21</v>
      </c>
      <c r="AO104" s="4">
        <v>190</v>
      </c>
      <c r="AP104" s="4">
        <v>189.1</v>
      </c>
      <c r="AQ104" s="4">
        <v>2.5</v>
      </c>
      <c r="AR104" s="4">
        <v>195</v>
      </c>
      <c r="AS104" s="4" t="s">
        <v>155</v>
      </c>
      <c r="AT104" s="4">
        <v>2</v>
      </c>
      <c r="AU104" s="5">
        <v>0.59924768518518523</v>
      </c>
      <c r="AV104" s="4">
        <v>47.164276999999998</v>
      </c>
      <c r="AW104" s="4">
        <v>-88.489277999999999</v>
      </c>
      <c r="AX104" s="4">
        <v>320.3</v>
      </c>
      <c r="AY104" s="4">
        <v>20.3</v>
      </c>
      <c r="AZ104" s="4">
        <v>12</v>
      </c>
      <c r="BA104" s="4">
        <v>10</v>
      </c>
      <c r="BB104" s="4" t="s">
        <v>439</v>
      </c>
      <c r="BC104" s="4">
        <v>1.7</v>
      </c>
      <c r="BD104" s="4">
        <v>1.7</v>
      </c>
      <c r="BE104" s="4">
        <v>2.5</v>
      </c>
      <c r="BF104" s="4">
        <v>14.063000000000001</v>
      </c>
      <c r="BG104" s="4">
        <v>14.6</v>
      </c>
      <c r="BH104" s="4">
        <v>1.04</v>
      </c>
      <c r="BI104" s="4">
        <v>14.263999999999999</v>
      </c>
      <c r="BJ104" s="4">
        <v>2872.259</v>
      </c>
      <c r="BK104" s="4">
        <v>84.847999999999999</v>
      </c>
      <c r="BL104" s="4">
        <v>1.6779999999999999</v>
      </c>
      <c r="BM104" s="4">
        <v>0.81100000000000005</v>
      </c>
      <c r="BN104" s="4">
        <v>2.4889999999999999</v>
      </c>
      <c r="BO104" s="4">
        <v>1.323</v>
      </c>
      <c r="BP104" s="4">
        <v>0.63900000000000001</v>
      </c>
      <c r="BQ104" s="4">
        <v>1.962</v>
      </c>
      <c r="BR104" s="4">
        <v>9.1062999999999992</v>
      </c>
      <c r="BU104" s="4">
        <v>3.75</v>
      </c>
      <c r="BW104" s="4">
        <v>348.56900000000002</v>
      </c>
      <c r="BX104" s="4">
        <v>0.25430399999999997</v>
      </c>
      <c r="BY104" s="4">
        <v>-5</v>
      </c>
      <c r="BZ104" s="4">
        <v>0.53628799999999999</v>
      </c>
      <c r="CA104" s="4">
        <v>6.2145539999999997</v>
      </c>
      <c r="CB104" s="4">
        <v>10.833017999999999</v>
      </c>
      <c r="CC104" s="4">
        <f t="shared" si="13"/>
        <v>1.6418851667999999</v>
      </c>
      <c r="CE104" s="4">
        <f t="shared" si="14"/>
        <v>13333.807067142041</v>
      </c>
      <c r="CF104" s="4">
        <f t="shared" si="15"/>
        <v>393.88748091062399</v>
      </c>
      <c r="CG104" s="4">
        <f t="shared" si="16"/>
        <v>9.1081373461559991</v>
      </c>
      <c r="CH104" s="4">
        <f t="shared" si="17"/>
        <v>42.273920038379394</v>
      </c>
    </row>
    <row r="105" spans="1:86">
      <c r="A105" s="2">
        <v>42439</v>
      </c>
      <c r="B105" s="29">
        <v>0.39135276620370374</v>
      </c>
      <c r="C105" s="4">
        <v>13.782</v>
      </c>
      <c r="D105" s="4">
        <v>1.1216999999999999</v>
      </c>
      <c r="E105" s="4" t="s">
        <v>155</v>
      </c>
      <c r="F105" s="4">
        <v>11216.79897</v>
      </c>
      <c r="G105" s="4">
        <v>74.8</v>
      </c>
      <c r="H105" s="4">
        <v>33.1</v>
      </c>
      <c r="I105" s="4">
        <v>1375.2</v>
      </c>
      <c r="K105" s="4">
        <v>1.69</v>
      </c>
      <c r="L105" s="4">
        <v>98</v>
      </c>
      <c r="M105" s="4">
        <v>0.87019999999999997</v>
      </c>
      <c r="N105" s="4">
        <v>11.992800000000001</v>
      </c>
      <c r="O105" s="4">
        <v>0.97599999999999998</v>
      </c>
      <c r="P105" s="4">
        <v>65.0625</v>
      </c>
      <c r="Q105" s="4">
        <v>28.787500000000001</v>
      </c>
      <c r="R105" s="4">
        <v>93.8</v>
      </c>
      <c r="S105" s="4">
        <v>51.278500000000001</v>
      </c>
      <c r="T105" s="4">
        <v>22.688700000000001</v>
      </c>
      <c r="U105" s="4">
        <v>74</v>
      </c>
      <c r="V105" s="4">
        <v>1375.1792</v>
      </c>
      <c r="Y105" s="4">
        <v>85.197999999999993</v>
      </c>
      <c r="Z105" s="4">
        <v>0</v>
      </c>
      <c r="AA105" s="4">
        <v>1.4721</v>
      </c>
      <c r="AB105" s="4" t="s">
        <v>384</v>
      </c>
      <c r="AC105" s="4">
        <v>0</v>
      </c>
      <c r="AD105" s="4">
        <v>11.9</v>
      </c>
      <c r="AE105" s="4">
        <v>841</v>
      </c>
      <c r="AF105" s="4">
        <v>868</v>
      </c>
      <c r="AG105" s="4">
        <v>869</v>
      </c>
      <c r="AH105" s="4">
        <v>76</v>
      </c>
      <c r="AI105" s="4">
        <v>17.809999999999999</v>
      </c>
      <c r="AJ105" s="4">
        <v>0.41</v>
      </c>
      <c r="AK105" s="4">
        <v>983</v>
      </c>
      <c r="AL105" s="4">
        <v>-2</v>
      </c>
      <c r="AM105" s="4">
        <v>0</v>
      </c>
      <c r="AN105" s="4">
        <v>21</v>
      </c>
      <c r="AO105" s="4">
        <v>190</v>
      </c>
      <c r="AP105" s="4">
        <v>189</v>
      </c>
      <c r="AQ105" s="4">
        <v>2.2000000000000002</v>
      </c>
      <c r="AR105" s="4">
        <v>195</v>
      </c>
      <c r="AS105" s="4" t="s">
        <v>155</v>
      </c>
      <c r="AT105" s="4">
        <v>2</v>
      </c>
      <c r="AU105" s="5">
        <v>0.59925925925925927</v>
      </c>
      <c r="AV105" s="4">
        <v>47.164250000000003</v>
      </c>
      <c r="AW105" s="4">
        <v>-88.489390999999998</v>
      </c>
      <c r="AX105" s="4">
        <v>320.2</v>
      </c>
      <c r="AY105" s="4">
        <v>20.3</v>
      </c>
      <c r="AZ105" s="4">
        <v>12</v>
      </c>
      <c r="BA105" s="4">
        <v>10</v>
      </c>
      <c r="BB105" s="4" t="s">
        <v>439</v>
      </c>
      <c r="BC105" s="4">
        <v>1.7</v>
      </c>
      <c r="BD105" s="4">
        <v>1.7</v>
      </c>
      <c r="BE105" s="4">
        <v>2.5</v>
      </c>
      <c r="BF105" s="4">
        <v>14.063000000000001</v>
      </c>
      <c r="BG105" s="4">
        <v>14.03</v>
      </c>
      <c r="BH105" s="4">
        <v>1</v>
      </c>
      <c r="BI105" s="4">
        <v>14.922000000000001</v>
      </c>
      <c r="BJ105" s="4">
        <v>2775.1080000000002</v>
      </c>
      <c r="BK105" s="4">
        <v>143.74799999999999</v>
      </c>
      <c r="BL105" s="4">
        <v>1.577</v>
      </c>
      <c r="BM105" s="4">
        <v>0.69799999999999995</v>
      </c>
      <c r="BN105" s="4">
        <v>2.274</v>
      </c>
      <c r="BO105" s="4">
        <v>1.2430000000000001</v>
      </c>
      <c r="BP105" s="4">
        <v>0.55000000000000004</v>
      </c>
      <c r="BQ105" s="4">
        <v>1.792</v>
      </c>
      <c r="BR105" s="4">
        <v>10.522399999999999</v>
      </c>
      <c r="BU105" s="4">
        <v>3.911</v>
      </c>
      <c r="BW105" s="4">
        <v>247.684</v>
      </c>
      <c r="BX105" s="4">
        <v>0.27550400000000003</v>
      </c>
      <c r="BY105" s="4">
        <v>-5</v>
      </c>
      <c r="BZ105" s="4">
        <v>0.53871199999999997</v>
      </c>
      <c r="CA105" s="4">
        <v>6.7326290000000002</v>
      </c>
      <c r="CB105" s="4">
        <v>10.881982000000001</v>
      </c>
      <c r="CC105" s="4">
        <f t="shared" si="13"/>
        <v>1.7787605818000001</v>
      </c>
      <c r="CE105" s="4">
        <f t="shared" si="14"/>
        <v>13956.778131402205</v>
      </c>
      <c r="CF105" s="4">
        <f t="shared" si="15"/>
        <v>722.94805925852393</v>
      </c>
      <c r="CG105" s="4">
        <f t="shared" si="16"/>
        <v>9.0124587624959993</v>
      </c>
      <c r="CH105" s="4">
        <f t="shared" si="17"/>
        <v>52.920031296031198</v>
      </c>
    </row>
    <row r="106" spans="1:86">
      <c r="A106" s="2">
        <v>42439</v>
      </c>
      <c r="B106" s="29">
        <v>0.39136434027777778</v>
      </c>
      <c r="C106" s="4">
        <v>13.944000000000001</v>
      </c>
      <c r="D106" s="4">
        <v>0.99639999999999995</v>
      </c>
      <c r="E106" s="4" t="s">
        <v>155</v>
      </c>
      <c r="F106" s="4">
        <v>9964.2465749999992</v>
      </c>
      <c r="G106" s="4">
        <v>51.9</v>
      </c>
      <c r="H106" s="4">
        <v>24.5</v>
      </c>
      <c r="I106" s="4">
        <v>1413.6</v>
      </c>
      <c r="K106" s="4">
        <v>0.93</v>
      </c>
      <c r="L106" s="4">
        <v>99</v>
      </c>
      <c r="M106" s="4">
        <v>0.86990000000000001</v>
      </c>
      <c r="N106" s="4">
        <v>12.129899999999999</v>
      </c>
      <c r="O106" s="4">
        <v>0.86680000000000001</v>
      </c>
      <c r="P106" s="4">
        <v>45.121600000000001</v>
      </c>
      <c r="Q106" s="4">
        <v>21.272099999999998</v>
      </c>
      <c r="R106" s="4">
        <v>66.400000000000006</v>
      </c>
      <c r="S106" s="4">
        <v>35.5623</v>
      </c>
      <c r="T106" s="4">
        <v>16.765499999999999</v>
      </c>
      <c r="U106" s="4">
        <v>52.3</v>
      </c>
      <c r="V106" s="4">
        <v>1413.6045999999999</v>
      </c>
      <c r="Y106" s="4">
        <v>86.117000000000004</v>
      </c>
      <c r="Z106" s="4">
        <v>0</v>
      </c>
      <c r="AA106" s="4">
        <v>0.81130000000000002</v>
      </c>
      <c r="AB106" s="4" t="s">
        <v>384</v>
      </c>
      <c r="AC106" s="4">
        <v>0</v>
      </c>
      <c r="AD106" s="4">
        <v>11.8</v>
      </c>
      <c r="AE106" s="4">
        <v>842</v>
      </c>
      <c r="AF106" s="4">
        <v>868</v>
      </c>
      <c r="AG106" s="4">
        <v>870</v>
      </c>
      <c r="AH106" s="4">
        <v>76</v>
      </c>
      <c r="AI106" s="4">
        <v>17.809999999999999</v>
      </c>
      <c r="AJ106" s="4">
        <v>0.41</v>
      </c>
      <c r="AK106" s="4">
        <v>983</v>
      </c>
      <c r="AL106" s="4">
        <v>-2</v>
      </c>
      <c r="AM106" s="4">
        <v>0</v>
      </c>
      <c r="AN106" s="4">
        <v>21</v>
      </c>
      <c r="AO106" s="4">
        <v>190</v>
      </c>
      <c r="AP106" s="4">
        <v>189.9</v>
      </c>
      <c r="AQ106" s="4">
        <v>2</v>
      </c>
      <c r="AR106" s="4">
        <v>195</v>
      </c>
      <c r="AS106" s="4" t="s">
        <v>155</v>
      </c>
      <c r="AT106" s="4">
        <v>2</v>
      </c>
      <c r="AU106" s="5">
        <v>0.59927083333333331</v>
      </c>
      <c r="AV106" s="4">
        <v>47.164216000000003</v>
      </c>
      <c r="AW106" s="4">
        <v>-88.489510999999993</v>
      </c>
      <c r="AX106" s="4">
        <v>320.10000000000002</v>
      </c>
      <c r="AY106" s="4">
        <v>21.1</v>
      </c>
      <c r="AZ106" s="4">
        <v>12</v>
      </c>
      <c r="BA106" s="4">
        <v>10</v>
      </c>
      <c r="BB106" s="4" t="s">
        <v>439</v>
      </c>
      <c r="BC106" s="4">
        <v>1.4879</v>
      </c>
      <c r="BD106" s="4">
        <v>1.6394</v>
      </c>
      <c r="BE106" s="4">
        <v>2.2879</v>
      </c>
      <c r="BF106" s="4">
        <v>14.063000000000001</v>
      </c>
      <c r="BG106" s="4">
        <v>14.01</v>
      </c>
      <c r="BH106" s="4">
        <v>1</v>
      </c>
      <c r="BI106" s="4">
        <v>14.952999999999999</v>
      </c>
      <c r="BJ106" s="4">
        <v>2800.04</v>
      </c>
      <c r="BK106" s="4">
        <v>127.354</v>
      </c>
      <c r="BL106" s="4">
        <v>1.091</v>
      </c>
      <c r="BM106" s="4">
        <v>0.51400000000000001</v>
      </c>
      <c r="BN106" s="4">
        <v>1.605</v>
      </c>
      <c r="BO106" s="4">
        <v>0.86</v>
      </c>
      <c r="BP106" s="4">
        <v>0.40500000000000003</v>
      </c>
      <c r="BQ106" s="4">
        <v>1.2649999999999999</v>
      </c>
      <c r="BR106" s="4">
        <v>10.7903</v>
      </c>
      <c r="BU106" s="4">
        <v>3.944</v>
      </c>
      <c r="BW106" s="4">
        <v>136.16399999999999</v>
      </c>
      <c r="BX106" s="4">
        <v>0.292464</v>
      </c>
      <c r="BY106" s="4">
        <v>-5</v>
      </c>
      <c r="BZ106" s="4">
        <v>0.53628799999999999</v>
      </c>
      <c r="CA106" s="4">
        <v>7.1470890000000002</v>
      </c>
      <c r="CB106" s="4">
        <v>10.833017999999999</v>
      </c>
      <c r="CC106" s="4">
        <f t="shared" si="13"/>
        <v>1.8882609137999999</v>
      </c>
      <c r="CE106" s="4">
        <f t="shared" si="14"/>
        <v>14949.064907419319</v>
      </c>
      <c r="CF106" s="4">
        <f t="shared" si="15"/>
        <v>679.92714826198198</v>
      </c>
      <c r="CG106" s="4">
        <f t="shared" si="16"/>
        <v>6.7536774859950004</v>
      </c>
      <c r="CH106" s="4">
        <f t="shared" si="17"/>
        <v>57.608068124214896</v>
      </c>
    </row>
    <row r="107" spans="1:86">
      <c r="A107" s="2">
        <v>42439</v>
      </c>
      <c r="B107" s="29">
        <v>0.39137591435185182</v>
      </c>
      <c r="C107" s="4">
        <v>14.111000000000001</v>
      </c>
      <c r="D107" s="4">
        <v>0.83909999999999996</v>
      </c>
      <c r="E107" s="4" t="s">
        <v>155</v>
      </c>
      <c r="F107" s="4">
        <v>8390.6849320000001</v>
      </c>
      <c r="G107" s="4">
        <v>43</v>
      </c>
      <c r="H107" s="4">
        <v>21.5</v>
      </c>
      <c r="I107" s="4">
        <v>1389.6</v>
      </c>
      <c r="K107" s="4">
        <v>0.49</v>
      </c>
      <c r="L107" s="4">
        <v>100</v>
      </c>
      <c r="M107" s="4">
        <v>0.87019999999999997</v>
      </c>
      <c r="N107" s="4">
        <v>12.2791</v>
      </c>
      <c r="O107" s="4">
        <v>0.73009999999999997</v>
      </c>
      <c r="P107" s="4">
        <v>37.4587</v>
      </c>
      <c r="Q107" s="4">
        <v>18.747199999999999</v>
      </c>
      <c r="R107" s="4">
        <v>56.2</v>
      </c>
      <c r="S107" s="4">
        <v>29.5228</v>
      </c>
      <c r="T107" s="4">
        <v>14.775499999999999</v>
      </c>
      <c r="U107" s="4">
        <v>44.3</v>
      </c>
      <c r="V107" s="4">
        <v>1389.5782999999999</v>
      </c>
      <c r="Y107" s="4">
        <v>86.611999999999995</v>
      </c>
      <c r="Z107" s="4">
        <v>0</v>
      </c>
      <c r="AA107" s="4">
        <v>0.42909999999999998</v>
      </c>
      <c r="AB107" s="4" t="s">
        <v>384</v>
      </c>
      <c r="AC107" s="4">
        <v>0</v>
      </c>
      <c r="AD107" s="4">
        <v>11.8</v>
      </c>
      <c r="AE107" s="4">
        <v>841</v>
      </c>
      <c r="AF107" s="4">
        <v>868</v>
      </c>
      <c r="AG107" s="4">
        <v>871</v>
      </c>
      <c r="AH107" s="4">
        <v>76</v>
      </c>
      <c r="AI107" s="4">
        <v>17.809999999999999</v>
      </c>
      <c r="AJ107" s="4">
        <v>0.41</v>
      </c>
      <c r="AK107" s="4">
        <v>983</v>
      </c>
      <c r="AL107" s="4">
        <v>-2</v>
      </c>
      <c r="AM107" s="4">
        <v>0</v>
      </c>
      <c r="AN107" s="4">
        <v>21</v>
      </c>
      <c r="AO107" s="4">
        <v>190.9</v>
      </c>
      <c r="AP107" s="4">
        <v>190</v>
      </c>
      <c r="AQ107" s="4">
        <v>2.4</v>
      </c>
      <c r="AR107" s="4">
        <v>195</v>
      </c>
      <c r="AS107" s="4" t="s">
        <v>155</v>
      </c>
      <c r="AT107" s="4">
        <v>2</v>
      </c>
      <c r="AU107" s="5">
        <v>0.59928240740740735</v>
      </c>
      <c r="AV107" s="4">
        <v>47.164158</v>
      </c>
      <c r="AW107" s="4">
        <v>-88.489643000000001</v>
      </c>
      <c r="AX107" s="4">
        <v>319.89999999999998</v>
      </c>
      <c r="AY107" s="4">
        <v>24</v>
      </c>
      <c r="AZ107" s="4">
        <v>12</v>
      </c>
      <c r="BA107" s="4">
        <v>11</v>
      </c>
      <c r="BB107" s="4" t="s">
        <v>435</v>
      </c>
      <c r="BC107" s="4">
        <v>1.0303</v>
      </c>
      <c r="BD107" s="4">
        <v>1.5303</v>
      </c>
      <c r="BE107" s="4">
        <v>1.8303</v>
      </c>
      <c r="BF107" s="4">
        <v>14.063000000000001</v>
      </c>
      <c r="BG107" s="4">
        <v>14.02</v>
      </c>
      <c r="BH107" s="4">
        <v>1</v>
      </c>
      <c r="BI107" s="4">
        <v>14.922000000000001</v>
      </c>
      <c r="BJ107" s="4">
        <v>2832.3040000000001</v>
      </c>
      <c r="BK107" s="4">
        <v>107.187</v>
      </c>
      <c r="BL107" s="4">
        <v>0.90500000000000003</v>
      </c>
      <c r="BM107" s="4">
        <v>0.45300000000000001</v>
      </c>
      <c r="BN107" s="4">
        <v>1.3580000000000001</v>
      </c>
      <c r="BO107" s="4">
        <v>0.71299999999999997</v>
      </c>
      <c r="BP107" s="4">
        <v>0.35699999999999998</v>
      </c>
      <c r="BQ107" s="4">
        <v>1.07</v>
      </c>
      <c r="BR107" s="4">
        <v>10.598699999999999</v>
      </c>
      <c r="BU107" s="4">
        <v>3.964</v>
      </c>
      <c r="BW107" s="4">
        <v>71.968000000000004</v>
      </c>
      <c r="BX107" s="4">
        <v>0.294904</v>
      </c>
      <c r="BY107" s="4">
        <v>-5</v>
      </c>
      <c r="BZ107" s="4">
        <v>0.53600000000000003</v>
      </c>
      <c r="CA107" s="4">
        <v>7.2067160000000001</v>
      </c>
      <c r="CB107" s="4">
        <v>10.827199999999999</v>
      </c>
      <c r="CC107" s="4">
        <f t="shared" si="13"/>
        <v>1.9040143672000001</v>
      </c>
      <c r="CE107" s="4">
        <f t="shared" si="14"/>
        <v>15247.47308358701</v>
      </c>
      <c r="CF107" s="4">
        <f t="shared" si="15"/>
        <v>577.032302115324</v>
      </c>
      <c r="CG107" s="4">
        <f t="shared" si="16"/>
        <v>5.7602560316400009</v>
      </c>
      <c r="CH107" s="4">
        <f t="shared" si="17"/>
        <v>57.057220189292401</v>
      </c>
    </row>
    <row r="108" spans="1:86">
      <c r="A108" s="2">
        <v>42439</v>
      </c>
      <c r="B108" s="29">
        <v>0.39138748842592591</v>
      </c>
      <c r="C108" s="4">
        <v>13.818</v>
      </c>
      <c r="D108" s="4">
        <v>1.1541999999999999</v>
      </c>
      <c r="E108" s="4" t="s">
        <v>155</v>
      </c>
      <c r="F108" s="4">
        <v>11541.662609999999</v>
      </c>
      <c r="G108" s="4">
        <v>35.9</v>
      </c>
      <c r="H108" s="4">
        <v>26.7</v>
      </c>
      <c r="I108" s="4">
        <v>1443.9</v>
      </c>
      <c r="K108" s="4">
        <v>0.3</v>
      </c>
      <c r="L108" s="4">
        <v>103</v>
      </c>
      <c r="M108" s="4">
        <v>0.86970000000000003</v>
      </c>
      <c r="N108" s="4">
        <v>12.0175</v>
      </c>
      <c r="O108" s="4">
        <v>1.0038</v>
      </c>
      <c r="P108" s="4">
        <v>31.217400000000001</v>
      </c>
      <c r="Q108" s="4">
        <v>23.2379</v>
      </c>
      <c r="R108" s="4">
        <v>54.5</v>
      </c>
      <c r="S108" s="4">
        <v>24.6038</v>
      </c>
      <c r="T108" s="4">
        <v>18.314800000000002</v>
      </c>
      <c r="U108" s="4">
        <v>42.9</v>
      </c>
      <c r="V108" s="4">
        <v>1443.905</v>
      </c>
      <c r="Y108" s="4">
        <v>89.936000000000007</v>
      </c>
      <c r="Z108" s="4">
        <v>0</v>
      </c>
      <c r="AA108" s="4">
        <v>0.26090000000000002</v>
      </c>
      <c r="AB108" s="4" t="s">
        <v>384</v>
      </c>
      <c r="AC108" s="4">
        <v>0</v>
      </c>
      <c r="AD108" s="4">
        <v>11.8</v>
      </c>
      <c r="AE108" s="4">
        <v>841</v>
      </c>
      <c r="AF108" s="4">
        <v>868</v>
      </c>
      <c r="AG108" s="4">
        <v>870</v>
      </c>
      <c r="AH108" s="4">
        <v>76</v>
      </c>
      <c r="AI108" s="4">
        <v>17.809999999999999</v>
      </c>
      <c r="AJ108" s="4">
        <v>0.41</v>
      </c>
      <c r="AK108" s="4">
        <v>983</v>
      </c>
      <c r="AL108" s="4">
        <v>-2</v>
      </c>
      <c r="AM108" s="4">
        <v>0</v>
      </c>
      <c r="AN108" s="4">
        <v>21</v>
      </c>
      <c r="AO108" s="4">
        <v>190.1</v>
      </c>
      <c r="AP108" s="4">
        <v>189.1</v>
      </c>
      <c r="AQ108" s="4">
        <v>2.8</v>
      </c>
      <c r="AR108" s="4">
        <v>195</v>
      </c>
      <c r="AS108" s="4" t="s">
        <v>155</v>
      </c>
      <c r="AT108" s="4">
        <v>2</v>
      </c>
      <c r="AU108" s="5">
        <v>0.5992939814814815</v>
      </c>
      <c r="AV108" s="4">
        <v>47.164091999999997</v>
      </c>
      <c r="AW108" s="4">
        <v>-88.489768999999995</v>
      </c>
      <c r="AX108" s="4">
        <v>319.8</v>
      </c>
      <c r="AY108" s="4">
        <v>26.2</v>
      </c>
      <c r="AZ108" s="4">
        <v>12</v>
      </c>
      <c r="BA108" s="4">
        <v>11</v>
      </c>
      <c r="BB108" s="4" t="s">
        <v>435</v>
      </c>
      <c r="BC108" s="4">
        <v>1.0697000000000001</v>
      </c>
      <c r="BD108" s="4">
        <v>1.5697000000000001</v>
      </c>
      <c r="BE108" s="4">
        <v>1.8696999999999999</v>
      </c>
      <c r="BF108" s="4">
        <v>14.063000000000001</v>
      </c>
      <c r="BG108" s="4">
        <v>13.96</v>
      </c>
      <c r="BH108" s="4">
        <v>0.99</v>
      </c>
      <c r="BI108" s="4">
        <v>14.981</v>
      </c>
      <c r="BJ108" s="4">
        <v>2768.2539999999999</v>
      </c>
      <c r="BK108" s="4">
        <v>147.167</v>
      </c>
      <c r="BL108" s="4">
        <v>0.753</v>
      </c>
      <c r="BM108" s="4">
        <v>0.56100000000000005</v>
      </c>
      <c r="BN108" s="4">
        <v>1.3140000000000001</v>
      </c>
      <c r="BO108" s="4">
        <v>0.59399999999999997</v>
      </c>
      <c r="BP108" s="4">
        <v>0.442</v>
      </c>
      <c r="BQ108" s="4">
        <v>1.0349999999999999</v>
      </c>
      <c r="BR108" s="4">
        <v>10.9983</v>
      </c>
      <c r="BU108" s="4">
        <v>4.1100000000000003</v>
      </c>
      <c r="BW108" s="4">
        <v>43.7</v>
      </c>
      <c r="BX108" s="4">
        <v>0.30494399999999999</v>
      </c>
      <c r="BY108" s="4">
        <v>-5</v>
      </c>
      <c r="BZ108" s="4">
        <v>0.53509600000000002</v>
      </c>
      <c r="CA108" s="4">
        <v>7.4520689999999998</v>
      </c>
      <c r="CB108" s="4">
        <v>10.808939000000001</v>
      </c>
      <c r="CC108" s="4">
        <f t="shared" si="13"/>
        <v>1.9688366298</v>
      </c>
      <c r="CE108" s="4">
        <f t="shared" si="14"/>
        <v>15410.027203691921</v>
      </c>
      <c r="CF108" s="4">
        <f t="shared" si="15"/>
        <v>819.233882976681</v>
      </c>
      <c r="CG108" s="4">
        <f t="shared" si="16"/>
        <v>5.7615298870049996</v>
      </c>
      <c r="CH108" s="4">
        <f t="shared" si="17"/>
        <v>61.224187590576896</v>
      </c>
    </row>
    <row r="109" spans="1:86">
      <c r="A109" s="2">
        <v>42439</v>
      </c>
      <c r="B109" s="29">
        <v>0.39139906249999995</v>
      </c>
      <c r="C109" s="4">
        <v>13.504</v>
      </c>
      <c r="D109" s="4">
        <v>1.5912999999999999</v>
      </c>
      <c r="E109" s="4" t="s">
        <v>155</v>
      </c>
      <c r="F109" s="4">
        <v>15913.103160000001</v>
      </c>
      <c r="G109" s="4">
        <v>34.9</v>
      </c>
      <c r="H109" s="4">
        <v>29.5</v>
      </c>
      <c r="I109" s="4">
        <v>1571.8</v>
      </c>
      <c r="K109" s="4">
        <v>0.2</v>
      </c>
      <c r="L109" s="4">
        <v>110</v>
      </c>
      <c r="M109" s="4">
        <v>0.86809999999999998</v>
      </c>
      <c r="N109" s="4">
        <v>11.7233</v>
      </c>
      <c r="O109" s="4">
        <v>1.3814</v>
      </c>
      <c r="P109" s="4">
        <v>30.258900000000001</v>
      </c>
      <c r="Q109" s="4">
        <v>25.573599999999999</v>
      </c>
      <c r="R109" s="4">
        <v>55.8</v>
      </c>
      <c r="S109" s="4">
        <v>23.848400000000002</v>
      </c>
      <c r="T109" s="4">
        <v>20.1557</v>
      </c>
      <c r="U109" s="4">
        <v>44</v>
      </c>
      <c r="V109" s="4">
        <v>1571.8465000000001</v>
      </c>
      <c r="Y109" s="4">
        <v>95.658000000000001</v>
      </c>
      <c r="Z109" s="4">
        <v>0</v>
      </c>
      <c r="AA109" s="4">
        <v>0.1736</v>
      </c>
      <c r="AB109" s="4" t="s">
        <v>384</v>
      </c>
      <c r="AC109" s="4">
        <v>0</v>
      </c>
      <c r="AD109" s="4">
        <v>11.8</v>
      </c>
      <c r="AE109" s="4">
        <v>841</v>
      </c>
      <c r="AF109" s="4">
        <v>868</v>
      </c>
      <c r="AG109" s="4">
        <v>868</v>
      </c>
      <c r="AH109" s="4">
        <v>76</v>
      </c>
      <c r="AI109" s="4">
        <v>17.809999999999999</v>
      </c>
      <c r="AJ109" s="4">
        <v>0.41</v>
      </c>
      <c r="AK109" s="4">
        <v>983</v>
      </c>
      <c r="AL109" s="4">
        <v>-2</v>
      </c>
      <c r="AM109" s="4">
        <v>0</v>
      </c>
      <c r="AN109" s="4">
        <v>21</v>
      </c>
      <c r="AO109" s="4">
        <v>190.9</v>
      </c>
      <c r="AP109" s="4">
        <v>189.9</v>
      </c>
      <c r="AQ109" s="4">
        <v>2.7</v>
      </c>
      <c r="AR109" s="4">
        <v>195</v>
      </c>
      <c r="AS109" s="4" t="s">
        <v>155</v>
      </c>
      <c r="AT109" s="4">
        <v>2</v>
      </c>
      <c r="AU109" s="5">
        <v>0.59930555555555554</v>
      </c>
      <c r="AV109" s="4">
        <v>47.164020000000001</v>
      </c>
      <c r="AW109" s="4">
        <v>-88.489891999999998</v>
      </c>
      <c r="AX109" s="4">
        <v>319.7</v>
      </c>
      <c r="AY109" s="4">
        <v>26.7</v>
      </c>
      <c r="AZ109" s="4">
        <v>12</v>
      </c>
      <c r="BA109" s="4">
        <v>9</v>
      </c>
      <c r="BB109" s="4" t="s">
        <v>447</v>
      </c>
      <c r="BC109" s="4">
        <v>1</v>
      </c>
      <c r="BD109" s="4">
        <v>1.5</v>
      </c>
      <c r="BE109" s="4">
        <v>1.8</v>
      </c>
      <c r="BF109" s="4">
        <v>14.063000000000001</v>
      </c>
      <c r="BG109" s="4">
        <v>13.78</v>
      </c>
      <c r="BH109" s="4">
        <v>0.98</v>
      </c>
      <c r="BI109" s="4">
        <v>15.193</v>
      </c>
      <c r="BJ109" s="4">
        <v>2680.8150000000001</v>
      </c>
      <c r="BK109" s="4">
        <v>201.05799999999999</v>
      </c>
      <c r="BL109" s="4">
        <v>0.72499999999999998</v>
      </c>
      <c r="BM109" s="4">
        <v>0.61199999999999999</v>
      </c>
      <c r="BN109" s="4">
        <v>1.337</v>
      </c>
      <c r="BO109" s="4">
        <v>0.57099999999999995</v>
      </c>
      <c r="BP109" s="4">
        <v>0.48299999999999998</v>
      </c>
      <c r="BQ109" s="4">
        <v>1.054</v>
      </c>
      <c r="BR109" s="4">
        <v>11.8856</v>
      </c>
      <c r="BU109" s="4">
        <v>4.34</v>
      </c>
      <c r="BW109" s="4">
        <v>28.867999999999999</v>
      </c>
      <c r="BX109" s="4">
        <v>0.31413600000000003</v>
      </c>
      <c r="BY109" s="4">
        <v>-5</v>
      </c>
      <c r="BZ109" s="4">
        <v>0.53228799999999998</v>
      </c>
      <c r="CA109" s="4">
        <v>7.6766990000000002</v>
      </c>
      <c r="CB109" s="4">
        <v>10.752217999999999</v>
      </c>
      <c r="CC109" s="4">
        <f t="shared" si="13"/>
        <v>2.0281838757999999</v>
      </c>
      <c r="CE109" s="4">
        <f t="shared" si="14"/>
        <v>15373.117942774696</v>
      </c>
      <c r="CF109" s="4">
        <f t="shared" si="15"/>
        <v>1152.9659254138739</v>
      </c>
      <c r="CG109" s="4">
        <f t="shared" si="16"/>
        <v>6.0441568372620003</v>
      </c>
      <c r="CH109" s="4">
        <f t="shared" si="17"/>
        <v>68.157903704896796</v>
      </c>
    </row>
    <row r="110" spans="1:86">
      <c r="A110" s="2">
        <v>42439</v>
      </c>
      <c r="B110" s="29">
        <v>0.3914106365740741</v>
      </c>
      <c r="C110" s="4">
        <v>13.375</v>
      </c>
      <c r="D110" s="4">
        <v>2.0280999999999998</v>
      </c>
      <c r="E110" s="4" t="s">
        <v>155</v>
      </c>
      <c r="F110" s="4">
        <v>20280.823629999999</v>
      </c>
      <c r="G110" s="4">
        <v>33.700000000000003</v>
      </c>
      <c r="H110" s="4">
        <v>26.5</v>
      </c>
      <c r="I110" s="4">
        <v>1729.2</v>
      </c>
      <c r="K110" s="4">
        <v>0.2</v>
      </c>
      <c r="L110" s="4">
        <v>116</v>
      </c>
      <c r="M110" s="4">
        <v>0.86509999999999998</v>
      </c>
      <c r="N110" s="4">
        <v>11.571099999999999</v>
      </c>
      <c r="O110" s="4">
        <v>1.7545999999999999</v>
      </c>
      <c r="P110" s="4">
        <v>29.1873</v>
      </c>
      <c r="Q110" s="4">
        <v>22.925999999999998</v>
      </c>
      <c r="R110" s="4">
        <v>52.1</v>
      </c>
      <c r="S110" s="4">
        <v>23.003799999999998</v>
      </c>
      <c r="T110" s="4">
        <v>18.068999999999999</v>
      </c>
      <c r="U110" s="4">
        <v>41.1</v>
      </c>
      <c r="V110" s="4">
        <v>1729.2366</v>
      </c>
      <c r="Y110" s="4">
        <v>100.571</v>
      </c>
      <c r="Z110" s="4">
        <v>0</v>
      </c>
      <c r="AA110" s="4">
        <v>0.17299999999999999</v>
      </c>
      <c r="AB110" s="4" t="s">
        <v>384</v>
      </c>
      <c r="AC110" s="4">
        <v>0</v>
      </c>
      <c r="AD110" s="4">
        <v>11.9</v>
      </c>
      <c r="AE110" s="4">
        <v>840</v>
      </c>
      <c r="AF110" s="4">
        <v>868</v>
      </c>
      <c r="AG110" s="4">
        <v>868</v>
      </c>
      <c r="AH110" s="4">
        <v>76</v>
      </c>
      <c r="AI110" s="4">
        <v>17.809999999999999</v>
      </c>
      <c r="AJ110" s="4">
        <v>0.41</v>
      </c>
      <c r="AK110" s="4">
        <v>983</v>
      </c>
      <c r="AL110" s="4">
        <v>-2</v>
      </c>
      <c r="AM110" s="4">
        <v>0</v>
      </c>
      <c r="AN110" s="4">
        <v>21</v>
      </c>
      <c r="AO110" s="4">
        <v>191</v>
      </c>
      <c r="AP110" s="4">
        <v>190</v>
      </c>
      <c r="AQ110" s="4">
        <v>2.9</v>
      </c>
      <c r="AR110" s="4">
        <v>195</v>
      </c>
      <c r="AS110" s="4" t="s">
        <v>155</v>
      </c>
      <c r="AT110" s="4">
        <v>2</v>
      </c>
      <c r="AU110" s="5">
        <v>0.59931712962962969</v>
      </c>
      <c r="AV110" s="4">
        <v>47.163946000000003</v>
      </c>
      <c r="AW110" s="4">
        <v>-88.490022999999994</v>
      </c>
      <c r="AX110" s="4">
        <v>319.5</v>
      </c>
      <c r="AY110" s="4">
        <v>27.6</v>
      </c>
      <c r="AZ110" s="4">
        <v>12</v>
      </c>
      <c r="BA110" s="4">
        <v>9</v>
      </c>
      <c r="BB110" s="4" t="s">
        <v>447</v>
      </c>
      <c r="BC110" s="4">
        <v>1.0303</v>
      </c>
      <c r="BD110" s="4">
        <v>1.5606</v>
      </c>
      <c r="BE110" s="4">
        <v>1.8606</v>
      </c>
      <c r="BF110" s="4">
        <v>14.063000000000001</v>
      </c>
      <c r="BG110" s="4">
        <v>13.46</v>
      </c>
      <c r="BH110" s="4">
        <v>0.96</v>
      </c>
      <c r="BI110" s="4">
        <v>15.589</v>
      </c>
      <c r="BJ110" s="4">
        <v>2599.4679999999998</v>
      </c>
      <c r="BK110" s="4">
        <v>250.874</v>
      </c>
      <c r="BL110" s="4">
        <v>0.68700000000000006</v>
      </c>
      <c r="BM110" s="4">
        <v>0.53900000000000003</v>
      </c>
      <c r="BN110" s="4">
        <v>1.226</v>
      </c>
      <c r="BO110" s="4">
        <v>0.54100000000000004</v>
      </c>
      <c r="BP110" s="4">
        <v>0.42499999999999999</v>
      </c>
      <c r="BQ110" s="4">
        <v>0.96599999999999997</v>
      </c>
      <c r="BR110" s="4">
        <v>12.845800000000001</v>
      </c>
      <c r="BU110" s="4">
        <v>4.4829999999999997</v>
      </c>
      <c r="BW110" s="4">
        <v>28.263000000000002</v>
      </c>
      <c r="BX110" s="4">
        <v>0.29692000000000002</v>
      </c>
      <c r="BY110" s="4">
        <v>-5</v>
      </c>
      <c r="BZ110" s="4">
        <v>0.53561599999999998</v>
      </c>
      <c r="CA110" s="4">
        <v>7.2559820000000004</v>
      </c>
      <c r="CB110" s="4">
        <v>10.819443</v>
      </c>
      <c r="CC110" s="4">
        <f t="shared" si="13"/>
        <v>1.9170304443999999</v>
      </c>
      <c r="CE110" s="4">
        <f t="shared" si="14"/>
        <v>14089.684684129272</v>
      </c>
      <c r="CF110" s="4">
        <f t="shared" si="15"/>
        <v>1359.791909516196</v>
      </c>
      <c r="CG110" s="4">
        <f t="shared" si="16"/>
        <v>5.2359311231639998</v>
      </c>
      <c r="CH110" s="4">
        <f t="shared" si="17"/>
        <v>69.627043500973215</v>
      </c>
    </row>
    <row r="111" spans="1:86">
      <c r="A111" s="2">
        <v>42439</v>
      </c>
      <c r="B111" s="29">
        <v>0.39142221064814814</v>
      </c>
      <c r="C111" s="4">
        <v>13.422000000000001</v>
      </c>
      <c r="D111" s="4">
        <v>2.0261</v>
      </c>
      <c r="E111" s="4" t="s">
        <v>155</v>
      </c>
      <c r="F111" s="4">
        <v>20260.765920000002</v>
      </c>
      <c r="G111" s="4">
        <v>33.1</v>
      </c>
      <c r="H111" s="4">
        <v>26.6</v>
      </c>
      <c r="I111" s="4">
        <v>1774.1</v>
      </c>
      <c r="K111" s="4">
        <v>0.1</v>
      </c>
      <c r="L111" s="4">
        <v>117</v>
      </c>
      <c r="M111" s="4">
        <v>0.86460000000000004</v>
      </c>
      <c r="N111" s="4">
        <v>11.6045</v>
      </c>
      <c r="O111" s="4">
        <v>1.7518</v>
      </c>
      <c r="P111" s="4">
        <v>28.610600000000002</v>
      </c>
      <c r="Q111" s="4">
        <v>22.9986</v>
      </c>
      <c r="R111" s="4">
        <v>51.6</v>
      </c>
      <c r="S111" s="4">
        <v>22.549299999999999</v>
      </c>
      <c r="T111" s="4">
        <v>18.126200000000001</v>
      </c>
      <c r="U111" s="4">
        <v>40.700000000000003</v>
      </c>
      <c r="V111" s="4">
        <v>1774.0572</v>
      </c>
      <c r="Y111" s="4">
        <v>101.41800000000001</v>
      </c>
      <c r="Z111" s="4">
        <v>0</v>
      </c>
      <c r="AA111" s="4">
        <v>8.6499999999999994E-2</v>
      </c>
      <c r="AB111" s="4" t="s">
        <v>384</v>
      </c>
      <c r="AC111" s="4">
        <v>0</v>
      </c>
      <c r="AD111" s="4">
        <v>11.8</v>
      </c>
      <c r="AE111" s="4">
        <v>841</v>
      </c>
      <c r="AF111" s="4">
        <v>868</v>
      </c>
      <c r="AG111" s="4">
        <v>868</v>
      </c>
      <c r="AH111" s="4">
        <v>76</v>
      </c>
      <c r="AI111" s="4">
        <v>17.809999999999999</v>
      </c>
      <c r="AJ111" s="4">
        <v>0.41</v>
      </c>
      <c r="AK111" s="4">
        <v>983</v>
      </c>
      <c r="AL111" s="4">
        <v>-2</v>
      </c>
      <c r="AM111" s="4">
        <v>0</v>
      </c>
      <c r="AN111" s="4">
        <v>21</v>
      </c>
      <c r="AO111" s="4">
        <v>191</v>
      </c>
      <c r="AP111" s="4">
        <v>190</v>
      </c>
      <c r="AQ111" s="4">
        <v>2.4</v>
      </c>
      <c r="AR111" s="4">
        <v>195</v>
      </c>
      <c r="AS111" s="4" t="s">
        <v>155</v>
      </c>
      <c r="AT111" s="4">
        <v>2</v>
      </c>
      <c r="AU111" s="5">
        <v>0.59932870370370372</v>
      </c>
      <c r="AV111" s="4">
        <v>47.163881000000003</v>
      </c>
      <c r="AW111" s="4">
        <v>-88.490174999999994</v>
      </c>
      <c r="AX111" s="4">
        <v>319.3</v>
      </c>
      <c r="AY111" s="4">
        <v>28.6</v>
      </c>
      <c r="AZ111" s="4">
        <v>12</v>
      </c>
      <c r="BA111" s="4">
        <v>9</v>
      </c>
      <c r="BB111" s="4" t="s">
        <v>447</v>
      </c>
      <c r="BC111" s="4">
        <v>1.1606000000000001</v>
      </c>
      <c r="BD111" s="4">
        <v>1.4879</v>
      </c>
      <c r="BE111" s="4">
        <v>2.0606</v>
      </c>
      <c r="BF111" s="4">
        <v>14.063000000000001</v>
      </c>
      <c r="BG111" s="4">
        <v>13.42</v>
      </c>
      <c r="BH111" s="4">
        <v>0.95</v>
      </c>
      <c r="BI111" s="4">
        <v>15.659000000000001</v>
      </c>
      <c r="BJ111" s="4">
        <v>2600.194</v>
      </c>
      <c r="BK111" s="4">
        <v>249.822</v>
      </c>
      <c r="BL111" s="4">
        <v>0.67100000000000004</v>
      </c>
      <c r="BM111" s="4">
        <v>0.54</v>
      </c>
      <c r="BN111" s="4">
        <v>1.2110000000000001</v>
      </c>
      <c r="BO111" s="4">
        <v>0.52900000000000003</v>
      </c>
      <c r="BP111" s="4">
        <v>0.42499999999999999</v>
      </c>
      <c r="BQ111" s="4">
        <v>0.95399999999999996</v>
      </c>
      <c r="BR111" s="4">
        <v>13.144399999999999</v>
      </c>
      <c r="BU111" s="4">
        <v>4.5090000000000003</v>
      </c>
      <c r="BW111" s="4">
        <v>14.086</v>
      </c>
      <c r="BX111" s="4">
        <v>0.35647200000000001</v>
      </c>
      <c r="BY111" s="4">
        <v>-5</v>
      </c>
      <c r="BZ111" s="4">
        <v>0.534192</v>
      </c>
      <c r="CA111" s="4">
        <v>8.7112839999999991</v>
      </c>
      <c r="CB111" s="4">
        <v>10.790678</v>
      </c>
      <c r="CC111" s="4">
        <f t="shared" si="13"/>
        <v>2.3015212327999999</v>
      </c>
      <c r="CE111" s="4">
        <f t="shared" si="14"/>
        <v>16920.318206654709</v>
      </c>
      <c r="CF111" s="4">
        <f t="shared" si="15"/>
        <v>1625.673982411656</v>
      </c>
      <c r="CG111" s="4">
        <f t="shared" si="16"/>
        <v>6.207992007191999</v>
      </c>
      <c r="CH111" s="4">
        <f t="shared" si="17"/>
        <v>85.53493725297119</v>
      </c>
    </row>
    <row r="112" spans="1:86">
      <c r="A112" s="2">
        <v>42439</v>
      </c>
      <c r="B112" s="29">
        <v>0.39143378472222223</v>
      </c>
      <c r="C112" s="4">
        <v>13.522</v>
      </c>
      <c r="D112" s="4">
        <v>1.7845</v>
      </c>
      <c r="E112" s="4" t="s">
        <v>155</v>
      </c>
      <c r="F112" s="4">
        <v>17845.08871</v>
      </c>
      <c r="G112" s="4">
        <v>29.8</v>
      </c>
      <c r="H112" s="4">
        <v>-0.1</v>
      </c>
      <c r="I112" s="4">
        <v>1696.7</v>
      </c>
      <c r="K112" s="4">
        <v>0.1</v>
      </c>
      <c r="L112" s="4">
        <v>117</v>
      </c>
      <c r="M112" s="4">
        <v>0.86619999999999997</v>
      </c>
      <c r="N112" s="4">
        <v>11.712199999999999</v>
      </c>
      <c r="O112" s="4">
        <v>1.5457000000000001</v>
      </c>
      <c r="P112" s="4">
        <v>25.829699999999999</v>
      </c>
      <c r="Q112" s="4">
        <v>0</v>
      </c>
      <c r="R112" s="4">
        <v>25.8</v>
      </c>
      <c r="S112" s="4">
        <v>20.357500000000002</v>
      </c>
      <c r="T112" s="4">
        <v>0</v>
      </c>
      <c r="U112" s="4">
        <v>20.399999999999999</v>
      </c>
      <c r="V112" s="4">
        <v>1696.7429</v>
      </c>
      <c r="Y112" s="4">
        <v>101.52500000000001</v>
      </c>
      <c r="Z112" s="4">
        <v>0</v>
      </c>
      <c r="AA112" s="4">
        <v>8.6599999999999996E-2</v>
      </c>
      <c r="AB112" s="4" t="s">
        <v>384</v>
      </c>
      <c r="AC112" s="4">
        <v>0</v>
      </c>
      <c r="AD112" s="4">
        <v>11.8</v>
      </c>
      <c r="AE112" s="4">
        <v>841</v>
      </c>
      <c r="AF112" s="4">
        <v>868</v>
      </c>
      <c r="AG112" s="4">
        <v>868</v>
      </c>
      <c r="AH112" s="4">
        <v>76</v>
      </c>
      <c r="AI112" s="4">
        <v>17.809999999999999</v>
      </c>
      <c r="AJ112" s="4">
        <v>0.41</v>
      </c>
      <c r="AK112" s="4">
        <v>983</v>
      </c>
      <c r="AL112" s="4">
        <v>-2</v>
      </c>
      <c r="AM112" s="4">
        <v>0</v>
      </c>
      <c r="AN112" s="4">
        <v>21</v>
      </c>
      <c r="AO112" s="4">
        <v>190.1</v>
      </c>
      <c r="AP112" s="4">
        <v>190</v>
      </c>
      <c r="AQ112" s="4">
        <v>2.8</v>
      </c>
      <c r="AR112" s="4">
        <v>195</v>
      </c>
      <c r="AS112" s="4" t="s">
        <v>155</v>
      </c>
      <c r="AT112" s="4">
        <v>2</v>
      </c>
      <c r="AU112" s="5">
        <v>0.59934027777777776</v>
      </c>
      <c r="AV112" s="4">
        <v>47.163825000000003</v>
      </c>
      <c r="AW112" s="4">
        <v>-88.490341000000001</v>
      </c>
      <c r="AX112" s="4">
        <v>319.2</v>
      </c>
      <c r="AY112" s="4">
        <v>29.9</v>
      </c>
      <c r="AZ112" s="4">
        <v>12</v>
      </c>
      <c r="BA112" s="4">
        <v>9</v>
      </c>
      <c r="BB112" s="4" t="s">
        <v>447</v>
      </c>
      <c r="BC112" s="4">
        <v>1.2091000000000001</v>
      </c>
      <c r="BD112" s="4">
        <v>1.0303</v>
      </c>
      <c r="BE112" s="4">
        <v>2.0788000000000002</v>
      </c>
      <c r="BF112" s="4">
        <v>14.063000000000001</v>
      </c>
      <c r="BG112" s="4">
        <v>13.57</v>
      </c>
      <c r="BH112" s="4">
        <v>0.96</v>
      </c>
      <c r="BI112" s="4">
        <v>15.452</v>
      </c>
      <c r="BJ112" s="4">
        <v>2645.1350000000002</v>
      </c>
      <c r="BK112" s="4">
        <v>222.18</v>
      </c>
      <c r="BL112" s="4">
        <v>0.61099999999999999</v>
      </c>
      <c r="BM112" s="4">
        <v>0</v>
      </c>
      <c r="BN112" s="4">
        <v>0.61099999999999999</v>
      </c>
      <c r="BO112" s="4">
        <v>0.48099999999999998</v>
      </c>
      <c r="BP112" s="4">
        <v>0</v>
      </c>
      <c r="BQ112" s="4">
        <v>0.48099999999999998</v>
      </c>
      <c r="BR112" s="4">
        <v>12.6713</v>
      </c>
      <c r="BU112" s="4">
        <v>4.5490000000000004</v>
      </c>
      <c r="BW112" s="4">
        <v>14.224</v>
      </c>
      <c r="BX112" s="4">
        <v>0.32412800000000003</v>
      </c>
      <c r="BY112" s="4">
        <v>-5</v>
      </c>
      <c r="BZ112" s="4">
        <v>0.53400000000000003</v>
      </c>
      <c r="CA112" s="4">
        <v>7.9208780000000001</v>
      </c>
      <c r="CB112" s="4">
        <v>10.786799999999999</v>
      </c>
      <c r="CC112" s="4">
        <f t="shared" si="13"/>
        <v>2.0926959676000001</v>
      </c>
      <c r="CE112" s="4">
        <f t="shared" si="14"/>
        <v>15650.988346511911</v>
      </c>
      <c r="CF112" s="4">
        <f t="shared" si="15"/>
        <v>1314.6159235078801</v>
      </c>
      <c r="CG112" s="4">
        <f t="shared" si="16"/>
        <v>2.8460269115460002</v>
      </c>
      <c r="CH112" s="4">
        <f t="shared" si="17"/>
        <v>74.974762586845799</v>
      </c>
    </row>
    <row r="113" spans="1:86">
      <c r="A113" s="2">
        <v>42439</v>
      </c>
      <c r="B113" s="29">
        <v>0.39144535879629627</v>
      </c>
      <c r="C113" s="4">
        <v>13.53</v>
      </c>
      <c r="D113" s="4">
        <v>1.7192000000000001</v>
      </c>
      <c r="E113" s="4" t="s">
        <v>155</v>
      </c>
      <c r="F113" s="4">
        <v>17191.94325</v>
      </c>
      <c r="G113" s="4">
        <v>26.8</v>
      </c>
      <c r="H113" s="4">
        <v>-32</v>
      </c>
      <c r="I113" s="4">
        <v>1732.2</v>
      </c>
      <c r="K113" s="4">
        <v>0.1</v>
      </c>
      <c r="L113" s="4">
        <v>125</v>
      </c>
      <c r="M113" s="4">
        <v>0.86680000000000001</v>
      </c>
      <c r="N113" s="4">
        <v>11.7272</v>
      </c>
      <c r="O113" s="4">
        <v>1.4901</v>
      </c>
      <c r="P113" s="4">
        <v>23.2608</v>
      </c>
      <c r="Q113" s="4">
        <v>0</v>
      </c>
      <c r="R113" s="4">
        <v>23.3</v>
      </c>
      <c r="S113" s="4">
        <v>18.334</v>
      </c>
      <c r="T113" s="4">
        <v>0</v>
      </c>
      <c r="U113" s="4">
        <v>18.3</v>
      </c>
      <c r="V113" s="4">
        <v>1732.1727000000001</v>
      </c>
      <c r="Y113" s="4">
        <v>108.26600000000001</v>
      </c>
      <c r="Z113" s="4">
        <v>0</v>
      </c>
      <c r="AA113" s="4">
        <v>8.6699999999999999E-2</v>
      </c>
      <c r="AB113" s="4" t="s">
        <v>384</v>
      </c>
      <c r="AC113" s="4">
        <v>0</v>
      </c>
      <c r="AD113" s="4">
        <v>11.8</v>
      </c>
      <c r="AE113" s="4">
        <v>840</v>
      </c>
      <c r="AF113" s="4">
        <v>867</v>
      </c>
      <c r="AG113" s="4">
        <v>867</v>
      </c>
      <c r="AH113" s="4">
        <v>76</v>
      </c>
      <c r="AI113" s="4">
        <v>17.82</v>
      </c>
      <c r="AJ113" s="4">
        <v>0.41</v>
      </c>
      <c r="AK113" s="4">
        <v>982</v>
      </c>
      <c r="AL113" s="4">
        <v>-2</v>
      </c>
      <c r="AM113" s="4">
        <v>0</v>
      </c>
      <c r="AN113" s="4">
        <v>21</v>
      </c>
      <c r="AO113" s="4">
        <v>190</v>
      </c>
      <c r="AP113" s="4">
        <v>190</v>
      </c>
      <c r="AQ113" s="4">
        <v>3.1</v>
      </c>
      <c r="AR113" s="4">
        <v>195</v>
      </c>
      <c r="AS113" s="4" t="s">
        <v>155</v>
      </c>
      <c r="AT113" s="4">
        <v>2</v>
      </c>
      <c r="AU113" s="5">
        <v>0.5993518518518518</v>
      </c>
      <c r="AV113" s="4">
        <v>47.163775999999999</v>
      </c>
      <c r="AW113" s="4">
        <v>-88.490513000000007</v>
      </c>
      <c r="AX113" s="4">
        <v>319.2</v>
      </c>
      <c r="AY113" s="4">
        <v>31.4</v>
      </c>
      <c r="AZ113" s="4">
        <v>12</v>
      </c>
      <c r="BA113" s="4">
        <v>9</v>
      </c>
      <c r="BB113" s="4" t="s">
        <v>447</v>
      </c>
      <c r="BC113" s="4">
        <v>1.03027</v>
      </c>
      <c r="BD113" s="4">
        <v>1.160539</v>
      </c>
      <c r="BE113" s="4">
        <v>1.8605389999999999</v>
      </c>
      <c r="BF113" s="4">
        <v>14.063000000000001</v>
      </c>
      <c r="BG113" s="4">
        <v>13.62</v>
      </c>
      <c r="BH113" s="4">
        <v>0.97</v>
      </c>
      <c r="BI113" s="4">
        <v>15.372999999999999</v>
      </c>
      <c r="BJ113" s="4">
        <v>2655.866</v>
      </c>
      <c r="BK113" s="4">
        <v>214.78800000000001</v>
      </c>
      <c r="BL113" s="4">
        <v>0.55200000000000005</v>
      </c>
      <c r="BM113" s="4">
        <v>0</v>
      </c>
      <c r="BN113" s="4">
        <v>0.55200000000000005</v>
      </c>
      <c r="BO113" s="4">
        <v>0.435</v>
      </c>
      <c r="BP113" s="4">
        <v>0</v>
      </c>
      <c r="BQ113" s="4">
        <v>0.435</v>
      </c>
      <c r="BR113" s="4">
        <v>12.9718</v>
      </c>
      <c r="BU113" s="4">
        <v>4.8650000000000002</v>
      </c>
      <c r="BW113" s="4">
        <v>14.273</v>
      </c>
      <c r="BX113" s="4">
        <v>0.32542399999999999</v>
      </c>
      <c r="BY113" s="4">
        <v>-5</v>
      </c>
      <c r="BZ113" s="4">
        <v>0.53400000000000003</v>
      </c>
      <c r="CA113" s="4">
        <v>7.9525490000000003</v>
      </c>
      <c r="CB113" s="4">
        <v>10.786799999999999</v>
      </c>
      <c r="CC113" s="4">
        <f t="shared" si="13"/>
        <v>2.1010634457999999</v>
      </c>
      <c r="CE113" s="4">
        <f t="shared" si="14"/>
        <v>15777.315663318199</v>
      </c>
      <c r="CF113" s="4">
        <f t="shared" si="15"/>
        <v>1275.9597346751641</v>
      </c>
      <c r="CG113" s="4">
        <f t="shared" si="16"/>
        <v>2.584141034805</v>
      </c>
      <c r="CH113" s="4">
        <f t="shared" si="17"/>
        <v>77.059679713295395</v>
      </c>
    </row>
    <row r="114" spans="1:86">
      <c r="A114" s="2">
        <v>42439</v>
      </c>
      <c r="B114" s="29">
        <v>0.39145693287037037</v>
      </c>
      <c r="C114" s="4">
        <v>13.53</v>
      </c>
      <c r="D114" s="4">
        <v>1.8994</v>
      </c>
      <c r="E114" s="4" t="s">
        <v>155</v>
      </c>
      <c r="F114" s="4">
        <v>18994.29407</v>
      </c>
      <c r="G114" s="4">
        <v>25.9</v>
      </c>
      <c r="H114" s="4">
        <v>-32</v>
      </c>
      <c r="I114" s="4">
        <v>1750.9</v>
      </c>
      <c r="K114" s="4">
        <v>0.1</v>
      </c>
      <c r="L114" s="4">
        <v>128</v>
      </c>
      <c r="M114" s="4">
        <v>0.86509999999999998</v>
      </c>
      <c r="N114" s="4">
        <v>11.705</v>
      </c>
      <c r="O114" s="4">
        <v>1.6432</v>
      </c>
      <c r="P114" s="4">
        <v>22.4148</v>
      </c>
      <c r="Q114" s="4">
        <v>0</v>
      </c>
      <c r="R114" s="4">
        <v>22.4</v>
      </c>
      <c r="S114" s="4">
        <v>17.6662</v>
      </c>
      <c r="T114" s="4">
        <v>0</v>
      </c>
      <c r="U114" s="4">
        <v>17.7</v>
      </c>
      <c r="V114" s="4">
        <v>1750.9004</v>
      </c>
      <c r="Y114" s="4">
        <v>110.911</v>
      </c>
      <c r="Z114" s="4">
        <v>0</v>
      </c>
      <c r="AA114" s="4">
        <v>8.6499999999999994E-2</v>
      </c>
      <c r="AB114" s="4" t="s">
        <v>384</v>
      </c>
      <c r="AC114" s="4">
        <v>0</v>
      </c>
      <c r="AD114" s="4">
        <v>11.8</v>
      </c>
      <c r="AE114" s="4">
        <v>841</v>
      </c>
      <c r="AF114" s="4">
        <v>867</v>
      </c>
      <c r="AG114" s="4">
        <v>868</v>
      </c>
      <c r="AH114" s="4">
        <v>76</v>
      </c>
      <c r="AI114" s="4">
        <v>17.809999999999999</v>
      </c>
      <c r="AJ114" s="4">
        <v>0.41</v>
      </c>
      <c r="AK114" s="4">
        <v>983</v>
      </c>
      <c r="AL114" s="4">
        <v>-2</v>
      </c>
      <c r="AM114" s="4">
        <v>0</v>
      </c>
      <c r="AN114" s="4">
        <v>21</v>
      </c>
      <c r="AO114" s="4">
        <v>190.9</v>
      </c>
      <c r="AP114" s="4">
        <v>190</v>
      </c>
      <c r="AQ114" s="4">
        <v>3</v>
      </c>
      <c r="AR114" s="4">
        <v>195</v>
      </c>
      <c r="AS114" s="4" t="s">
        <v>155</v>
      </c>
      <c r="AT114" s="4">
        <v>2</v>
      </c>
      <c r="AU114" s="5">
        <v>0.59936342592592595</v>
      </c>
      <c r="AV114" s="4">
        <v>47.163739999999997</v>
      </c>
      <c r="AW114" s="4">
        <v>-88.490700000000004</v>
      </c>
      <c r="AX114" s="4">
        <v>319.3</v>
      </c>
      <c r="AY114" s="4">
        <v>31.6</v>
      </c>
      <c r="AZ114" s="4">
        <v>12</v>
      </c>
      <c r="BA114" s="4">
        <v>9</v>
      </c>
      <c r="BB114" s="4" t="s">
        <v>447</v>
      </c>
      <c r="BC114" s="4">
        <v>1.311612</v>
      </c>
      <c r="BD114" s="4">
        <v>1.209309</v>
      </c>
      <c r="BE114" s="4">
        <v>2.181381</v>
      </c>
      <c r="BF114" s="4">
        <v>14.063000000000001</v>
      </c>
      <c r="BG114" s="4">
        <v>13.45</v>
      </c>
      <c r="BH114" s="4">
        <v>0.96</v>
      </c>
      <c r="BI114" s="4">
        <v>15.592000000000001</v>
      </c>
      <c r="BJ114" s="4">
        <v>2624.73</v>
      </c>
      <c r="BK114" s="4">
        <v>234.524</v>
      </c>
      <c r="BL114" s="4">
        <v>0.52600000000000002</v>
      </c>
      <c r="BM114" s="4">
        <v>0</v>
      </c>
      <c r="BN114" s="4">
        <v>0.52600000000000002</v>
      </c>
      <c r="BO114" s="4">
        <v>0.41499999999999998</v>
      </c>
      <c r="BP114" s="4">
        <v>0</v>
      </c>
      <c r="BQ114" s="4">
        <v>0.41499999999999998</v>
      </c>
      <c r="BR114" s="4">
        <v>12.982900000000001</v>
      </c>
      <c r="BU114" s="4">
        <v>4.9340000000000002</v>
      </c>
      <c r="BW114" s="4">
        <v>14.105</v>
      </c>
      <c r="BX114" s="4">
        <v>0.33684799999999998</v>
      </c>
      <c r="BY114" s="4">
        <v>-5</v>
      </c>
      <c r="BZ114" s="4">
        <v>0.532192</v>
      </c>
      <c r="CA114" s="4">
        <v>8.2317230000000006</v>
      </c>
      <c r="CB114" s="4">
        <v>10.750278</v>
      </c>
      <c r="CC114" s="4">
        <f t="shared" si="13"/>
        <v>2.1748212166000003</v>
      </c>
      <c r="CE114" s="4">
        <f t="shared" si="14"/>
        <v>16139.71958141313</v>
      </c>
      <c r="CF114" s="4">
        <f t="shared" si="15"/>
        <v>1442.1108438244441</v>
      </c>
      <c r="CG114" s="4">
        <f t="shared" si="16"/>
        <v>2.5518752886150002</v>
      </c>
      <c r="CH114" s="4">
        <f t="shared" si="17"/>
        <v>79.833112492914907</v>
      </c>
    </row>
    <row r="115" spans="1:86">
      <c r="A115" s="2">
        <v>42439</v>
      </c>
      <c r="B115" s="29">
        <v>0.39146850694444441</v>
      </c>
      <c r="C115" s="4">
        <v>13.542999999999999</v>
      </c>
      <c r="D115" s="4">
        <v>1.6639999999999999</v>
      </c>
      <c r="E115" s="4" t="s">
        <v>155</v>
      </c>
      <c r="F115" s="4">
        <v>16640.194650000001</v>
      </c>
      <c r="G115" s="4">
        <v>33</v>
      </c>
      <c r="H115" s="4">
        <v>21.1</v>
      </c>
      <c r="I115" s="4">
        <v>1731</v>
      </c>
      <c r="K115" s="4">
        <v>0.1</v>
      </c>
      <c r="L115" s="4">
        <v>129</v>
      </c>
      <c r="M115" s="4">
        <v>0.86709999999999998</v>
      </c>
      <c r="N115" s="4">
        <v>11.743600000000001</v>
      </c>
      <c r="O115" s="4">
        <v>1.4429000000000001</v>
      </c>
      <c r="P115" s="4">
        <v>28.577100000000002</v>
      </c>
      <c r="Q115" s="4">
        <v>18.311699999999998</v>
      </c>
      <c r="R115" s="4">
        <v>46.9</v>
      </c>
      <c r="S115" s="4">
        <v>22.5229</v>
      </c>
      <c r="T115" s="4">
        <v>14.4322</v>
      </c>
      <c r="U115" s="4">
        <v>37</v>
      </c>
      <c r="V115" s="4">
        <v>1730.9897000000001</v>
      </c>
      <c r="Y115" s="4">
        <v>112.06399999999999</v>
      </c>
      <c r="Z115" s="4">
        <v>0</v>
      </c>
      <c r="AA115" s="4">
        <v>8.6699999999999999E-2</v>
      </c>
      <c r="AB115" s="4" t="s">
        <v>384</v>
      </c>
      <c r="AC115" s="4">
        <v>0</v>
      </c>
      <c r="AD115" s="4">
        <v>11.8</v>
      </c>
      <c r="AE115" s="4">
        <v>840</v>
      </c>
      <c r="AF115" s="4">
        <v>866</v>
      </c>
      <c r="AG115" s="4">
        <v>869</v>
      </c>
      <c r="AH115" s="4">
        <v>76</v>
      </c>
      <c r="AI115" s="4">
        <v>17.809999999999999</v>
      </c>
      <c r="AJ115" s="4">
        <v>0.41</v>
      </c>
      <c r="AK115" s="4">
        <v>983</v>
      </c>
      <c r="AL115" s="4">
        <v>-2</v>
      </c>
      <c r="AM115" s="4">
        <v>0</v>
      </c>
      <c r="AN115" s="4">
        <v>21</v>
      </c>
      <c r="AO115" s="4">
        <v>190.1</v>
      </c>
      <c r="AP115" s="4">
        <v>190</v>
      </c>
      <c r="AQ115" s="4">
        <v>3</v>
      </c>
      <c r="AR115" s="4">
        <v>195</v>
      </c>
      <c r="AS115" s="4" t="s">
        <v>155</v>
      </c>
      <c r="AT115" s="4">
        <v>2</v>
      </c>
      <c r="AU115" s="5">
        <v>0.59937499999999999</v>
      </c>
      <c r="AV115" s="4">
        <v>47.163699999999999</v>
      </c>
      <c r="AW115" s="4">
        <v>-88.490885000000006</v>
      </c>
      <c r="AX115" s="4">
        <v>319.3</v>
      </c>
      <c r="AY115" s="4">
        <v>31.8</v>
      </c>
      <c r="AZ115" s="4">
        <v>12</v>
      </c>
      <c r="BA115" s="4">
        <v>9</v>
      </c>
      <c r="BB115" s="4" t="s">
        <v>447</v>
      </c>
      <c r="BC115" s="4">
        <v>1.6182000000000001</v>
      </c>
      <c r="BD115" s="4">
        <v>1.0303</v>
      </c>
      <c r="BE115" s="4">
        <v>2.4182000000000001</v>
      </c>
      <c r="BF115" s="4">
        <v>14.063000000000001</v>
      </c>
      <c r="BG115" s="4">
        <v>13.66</v>
      </c>
      <c r="BH115" s="4">
        <v>0.97</v>
      </c>
      <c r="BI115" s="4">
        <v>15.324999999999999</v>
      </c>
      <c r="BJ115" s="4">
        <v>2665.7620000000002</v>
      </c>
      <c r="BK115" s="4">
        <v>208.464</v>
      </c>
      <c r="BL115" s="4">
        <v>0.67900000000000005</v>
      </c>
      <c r="BM115" s="4">
        <v>0.435</v>
      </c>
      <c r="BN115" s="4">
        <v>1.115</v>
      </c>
      <c r="BO115" s="4">
        <v>0.53500000000000003</v>
      </c>
      <c r="BP115" s="4">
        <v>0.34300000000000003</v>
      </c>
      <c r="BQ115" s="4">
        <v>0.878</v>
      </c>
      <c r="BR115" s="4">
        <v>12.993</v>
      </c>
      <c r="BU115" s="4">
        <v>5.0469999999999997</v>
      </c>
      <c r="BW115" s="4">
        <v>14.311999999999999</v>
      </c>
      <c r="BX115" s="4">
        <v>0.33258100000000002</v>
      </c>
      <c r="BY115" s="4">
        <v>-5</v>
      </c>
      <c r="BZ115" s="4">
        <v>0.533806</v>
      </c>
      <c r="CA115" s="4">
        <v>8.1274580000000007</v>
      </c>
      <c r="CB115" s="4">
        <v>10.782885</v>
      </c>
      <c r="CC115" s="4">
        <f t="shared" si="13"/>
        <v>2.1472744036</v>
      </c>
      <c r="CE115" s="4">
        <f t="shared" si="14"/>
        <v>16184.403913668013</v>
      </c>
      <c r="CF115" s="4">
        <f t="shared" si="15"/>
        <v>1265.6289561704641</v>
      </c>
      <c r="CG115" s="4">
        <f t="shared" si="16"/>
        <v>5.3305233686280005</v>
      </c>
      <c r="CH115" s="4">
        <f t="shared" si="17"/>
        <v>78.883246160118006</v>
      </c>
    </row>
    <row r="116" spans="1:86">
      <c r="A116" s="2">
        <v>42439</v>
      </c>
      <c r="B116" s="29">
        <v>0.39148008101851856</v>
      </c>
      <c r="C116" s="4">
        <v>13.586</v>
      </c>
      <c r="D116" s="4">
        <v>1.6389</v>
      </c>
      <c r="E116" s="4" t="s">
        <v>155</v>
      </c>
      <c r="F116" s="4">
        <v>16388.77535</v>
      </c>
      <c r="G116" s="4">
        <v>40</v>
      </c>
      <c r="H116" s="4">
        <v>86</v>
      </c>
      <c r="I116" s="4">
        <v>1734.5</v>
      </c>
      <c r="K116" s="4">
        <v>0.1</v>
      </c>
      <c r="L116" s="4">
        <v>134</v>
      </c>
      <c r="M116" s="4">
        <v>0.86680000000000001</v>
      </c>
      <c r="N116" s="4">
        <v>11.7761</v>
      </c>
      <c r="O116" s="4">
        <v>1.4205000000000001</v>
      </c>
      <c r="P116" s="4">
        <v>34.6708</v>
      </c>
      <c r="Q116" s="4">
        <v>74.580500000000001</v>
      </c>
      <c r="R116" s="4">
        <v>109.3</v>
      </c>
      <c r="S116" s="4">
        <v>27.325500000000002</v>
      </c>
      <c r="T116" s="4">
        <v>58.780099999999997</v>
      </c>
      <c r="U116" s="4">
        <v>86.1</v>
      </c>
      <c r="V116" s="4">
        <v>1734.5282999999999</v>
      </c>
      <c r="Y116" s="4">
        <v>116.068</v>
      </c>
      <c r="Z116" s="4">
        <v>0</v>
      </c>
      <c r="AA116" s="4">
        <v>8.6699999999999999E-2</v>
      </c>
      <c r="AB116" s="4" t="s">
        <v>384</v>
      </c>
      <c r="AC116" s="4">
        <v>0</v>
      </c>
      <c r="AD116" s="4">
        <v>11.8</v>
      </c>
      <c r="AE116" s="4">
        <v>841</v>
      </c>
      <c r="AF116" s="4">
        <v>866</v>
      </c>
      <c r="AG116" s="4">
        <v>868</v>
      </c>
      <c r="AH116" s="4">
        <v>76</v>
      </c>
      <c r="AI116" s="4">
        <v>17.809999999999999</v>
      </c>
      <c r="AJ116" s="4">
        <v>0.41</v>
      </c>
      <c r="AK116" s="4">
        <v>983</v>
      </c>
      <c r="AL116" s="4">
        <v>-2</v>
      </c>
      <c r="AM116" s="4">
        <v>0</v>
      </c>
      <c r="AN116" s="4">
        <v>21</v>
      </c>
      <c r="AO116" s="4">
        <v>190</v>
      </c>
      <c r="AP116" s="4">
        <v>190</v>
      </c>
      <c r="AQ116" s="4">
        <v>2.2999999999999998</v>
      </c>
      <c r="AR116" s="4">
        <v>195</v>
      </c>
      <c r="AS116" s="4" t="s">
        <v>155</v>
      </c>
      <c r="AT116" s="4">
        <v>2</v>
      </c>
      <c r="AU116" s="5">
        <v>0.59938657407407414</v>
      </c>
      <c r="AV116" s="4">
        <v>47.163662000000002</v>
      </c>
      <c r="AW116" s="4">
        <v>-88.491067000000001</v>
      </c>
      <c r="AX116" s="4">
        <v>319.3</v>
      </c>
      <c r="AY116" s="4">
        <v>31.6</v>
      </c>
      <c r="AZ116" s="4">
        <v>12</v>
      </c>
      <c r="BA116" s="4">
        <v>10</v>
      </c>
      <c r="BB116" s="4" t="s">
        <v>436</v>
      </c>
      <c r="BC116" s="4">
        <v>1.2</v>
      </c>
      <c r="BD116" s="4">
        <v>1.0697000000000001</v>
      </c>
      <c r="BE116" s="4">
        <v>2</v>
      </c>
      <c r="BF116" s="4">
        <v>14.063000000000001</v>
      </c>
      <c r="BG116" s="4">
        <v>13.65</v>
      </c>
      <c r="BH116" s="4">
        <v>0.97</v>
      </c>
      <c r="BI116" s="4">
        <v>15.371</v>
      </c>
      <c r="BJ116" s="4">
        <v>2671.0369999999998</v>
      </c>
      <c r="BK116" s="4">
        <v>205.071</v>
      </c>
      <c r="BL116" s="4">
        <v>0.82399999999999995</v>
      </c>
      <c r="BM116" s="4">
        <v>1.7709999999999999</v>
      </c>
      <c r="BN116" s="4">
        <v>2.5950000000000002</v>
      </c>
      <c r="BO116" s="4">
        <v>0.64900000000000002</v>
      </c>
      <c r="BP116" s="4">
        <v>1.3959999999999999</v>
      </c>
      <c r="BQ116" s="4">
        <v>2.0449999999999999</v>
      </c>
      <c r="BR116" s="4">
        <v>13.0093</v>
      </c>
      <c r="BU116" s="4">
        <v>5.2229999999999999</v>
      </c>
      <c r="BW116" s="4">
        <v>14.295</v>
      </c>
      <c r="BX116" s="4">
        <v>0.35098200000000002</v>
      </c>
      <c r="BY116" s="4">
        <v>-5</v>
      </c>
      <c r="BZ116" s="4">
        <v>0.53128799999999998</v>
      </c>
      <c r="CA116" s="4">
        <v>8.5771219999999992</v>
      </c>
      <c r="CB116" s="4">
        <v>10.732023</v>
      </c>
      <c r="CC116" s="4">
        <f t="shared" si="13"/>
        <v>2.2660756323999998</v>
      </c>
      <c r="CE116" s="4">
        <f t="shared" si="14"/>
        <v>17113.628230988954</v>
      </c>
      <c r="CF116" s="4">
        <f t="shared" si="15"/>
        <v>1313.9124822895139</v>
      </c>
      <c r="CG116" s="4">
        <f t="shared" si="16"/>
        <v>13.102540224029998</v>
      </c>
      <c r="CH116" s="4">
        <f t="shared" si="17"/>
        <v>83.3520178662462</v>
      </c>
    </row>
    <row r="117" spans="1:86">
      <c r="A117" s="2">
        <v>42439</v>
      </c>
      <c r="B117" s="29">
        <v>0.39149165509259259</v>
      </c>
      <c r="C117" s="4">
        <v>13.499000000000001</v>
      </c>
      <c r="D117" s="4">
        <v>1.883</v>
      </c>
      <c r="E117" s="4" t="s">
        <v>155</v>
      </c>
      <c r="F117" s="4">
        <v>18830.13769</v>
      </c>
      <c r="G117" s="4">
        <v>26.6</v>
      </c>
      <c r="H117" s="4">
        <v>36.9</v>
      </c>
      <c r="I117" s="4">
        <v>1777.2</v>
      </c>
      <c r="K117" s="4">
        <v>0.1</v>
      </c>
      <c r="L117" s="4">
        <v>146</v>
      </c>
      <c r="M117" s="4">
        <v>0.86519999999999997</v>
      </c>
      <c r="N117" s="4">
        <v>11.680099999999999</v>
      </c>
      <c r="O117" s="4">
        <v>1.6292</v>
      </c>
      <c r="P117" s="4">
        <v>23.005299999999998</v>
      </c>
      <c r="Q117" s="4">
        <v>31.927099999999999</v>
      </c>
      <c r="R117" s="4">
        <v>54.9</v>
      </c>
      <c r="S117" s="4">
        <v>18.131499999999999</v>
      </c>
      <c r="T117" s="4">
        <v>25.1631</v>
      </c>
      <c r="U117" s="4">
        <v>43.3</v>
      </c>
      <c r="V117" s="4">
        <v>1777.1727000000001</v>
      </c>
      <c r="Y117" s="4">
        <v>126.38800000000001</v>
      </c>
      <c r="Z117" s="4">
        <v>0</v>
      </c>
      <c r="AA117" s="4">
        <v>8.6499999999999994E-2</v>
      </c>
      <c r="AB117" s="4" t="s">
        <v>384</v>
      </c>
      <c r="AC117" s="4">
        <v>0</v>
      </c>
      <c r="AD117" s="4">
        <v>11.8</v>
      </c>
      <c r="AE117" s="4">
        <v>840</v>
      </c>
      <c r="AF117" s="4">
        <v>866</v>
      </c>
      <c r="AG117" s="4">
        <v>869</v>
      </c>
      <c r="AH117" s="4">
        <v>76</v>
      </c>
      <c r="AI117" s="4">
        <v>17.809999999999999</v>
      </c>
      <c r="AJ117" s="4">
        <v>0.41</v>
      </c>
      <c r="AK117" s="4">
        <v>983</v>
      </c>
      <c r="AL117" s="4">
        <v>-2</v>
      </c>
      <c r="AM117" s="4">
        <v>0</v>
      </c>
      <c r="AN117" s="4">
        <v>21</v>
      </c>
      <c r="AO117" s="4">
        <v>190</v>
      </c>
      <c r="AP117" s="4">
        <v>189.1</v>
      </c>
      <c r="AQ117" s="4">
        <v>2.2999999999999998</v>
      </c>
      <c r="AR117" s="4">
        <v>195</v>
      </c>
      <c r="AS117" s="4" t="s">
        <v>155</v>
      </c>
      <c r="AT117" s="4">
        <v>2</v>
      </c>
      <c r="AU117" s="5">
        <v>0.59939814814814818</v>
      </c>
      <c r="AV117" s="4">
        <v>47.163626000000001</v>
      </c>
      <c r="AW117" s="4">
        <v>-88.491252000000003</v>
      </c>
      <c r="AX117" s="4">
        <v>319.3</v>
      </c>
      <c r="AY117" s="4">
        <v>32</v>
      </c>
      <c r="AZ117" s="4">
        <v>12</v>
      </c>
      <c r="BA117" s="4">
        <v>11</v>
      </c>
      <c r="BB117" s="4" t="s">
        <v>435</v>
      </c>
      <c r="BC117" s="4">
        <v>1.2</v>
      </c>
      <c r="BD117" s="4">
        <v>1.0303</v>
      </c>
      <c r="BE117" s="4">
        <v>2</v>
      </c>
      <c r="BF117" s="4">
        <v>14.063000000000001</v>
      </c>
      <c r="BG117" s="4">
        <v>13.49</v>
      </c>
      <c r="BH117" s="4">
        <v>0.96</v>
      </c>
      <c r="BI117" s="4">
        <v>15.576000000000001</v>
      </c>
      <c r="BJ117" s="4">
        <v>2626.2080000000001</v>
      </c>
      <c r="BK117" s="4">
        <v>233.155</v>
      </c>
      <c r="BL117" s="4">
        <v>0.54200000000000004</v>
      </c>
      <c r="BM117" s="4">
        <v>0.752</v>
      </c>
      <c r="BN117" s="4">
        <v>1.2929999999999999</v>
      </c>
      <c r="BO117" s="4">
        <v>0.42699999999999999</v>
      </c>
      <c r="BP117" s="4">
        <v>0.59199999999999997</v>
      </c>
      <c r="BQ117" s="4">
        <v>1.0189999999999999</v>
      </c>
      <c r="BR117" s="4">
        <v>13.213200000000001</v>
      </c>
      <c r="BU117" s="4">
        <v>5.6379999999999999</v>
      </c>
      <c r="BW117" s="4">
        <v>14.145</v>
      </c>
      <c r="BX117" s="4">
        <v>0.300568</v>
      </c>
      <c r="BY117" s="4">
        <v>-5</v>
      </c>
      <c r="BZ117" s="4">
        <v>0.53190400000000004</v>
      </c>
      <c r="CA117" s="4">
        <v>7.3451300000000002</v>
      </c>
      <c r="CB117" s="4">
        <v>10.744460999999999</v>
      </c>
      <c r="CC117" s="4">
        <f t="shared" si="13"/>
        <v>1.9405833459999999</v>
      </c>
      <c r="CE117" s="4">
        <f t="shared" si="14"/>
        <v>14409.509857778881</v>
      </c>
      <c r="CF117" s="4">
        <f t="shared" si="15"/>
        <v>1279.2776775070502</v>
      </c>
      <c r="CG117" s="4">
        <f t="shared" si="16"/>
        <v>5.5910615400900001</v>
      </c>
      <c r="CH117" s="4">
        <f t="shared" si="17"/>
        <v>72.498345771852001</v>
      </c>
    </row>
    <row r="118" spans="1:86">
      <c r="A118" s="2">
        <v>42439</v>
      </c>
      <c r="B118" s="29">
        <v>0.39150322916666669</v>
      </c>
      <c r="C118" s="4">
        <v>13.29</v>
      </c>
      <c r="D118" s="4">
        <v>2.0163000000000002</v>
      </c>
      <c r="E118" s="4" t="s">
        <v>155</v>
      </c>
      <c r="F118" s="4">
        <v>20162.958200000001</v>
      </c>
      <c r="G118" s="4">
        <v>29.2</v>
      </c>
      <c r="H118" s="4">
        <v>36.799999999999997</v>
      </c>
      <c r="I118" s="4">
        <v>1979.1</v>
      </c>
      <c r="K118" s="4">
        <v>0.1</v>
      </c>
      <c r="L118" s="4">
        <v>153</v>
      </c>
      <c r="M118" s="4">
        <v>0.86550000000000005</v>
      </c>
      <c r="N118" s="4">
        <v>11.5024</v>
      </c>
      <c r="O118" s="4">
        <v>1.7451000000000001</v>
      </c>
      <c r="P118" s="4">
        <v>25.2544</v>
      </c>
      <c r="Q118" s="4">
        <v>31.850100000000001</v>
      </c>
      <c r="R118" s="4">
        <v>57.1</v>
      </c>
      <c r="S118" s="4">
        <v>19.904</v>
      </c>
      <c r="T118" s="4">
        <v>25.102399999999999</v>
      </c>
      <c r="U118" s="4">
        <v>45</v>
      </c>
      <c r="V118" s="4">
        <v>1979.1360999999999</v>
      </c>
      <c r="Y118" s="4">
        <v>132</v>
      </c>
      <c r="Z118" s="4">
        <v>0</v>
      </c>
      <c r="AA118" s="4">
        <v>8.6499999999999994E-2</v>
      </c>
      <c r="AB118" s="4" t="s">
        <v>384</v>
      </c>
      <c r="AC118" s="4">
        <v>0</v>
      </c>
      <c r="AD118" s="4">
        <v>11.8</v>
      </c>
      <c r="AE118" s="4">
        <v>839</v>
      </c>
      <c r="AF118" s="4">
        <v>866</v>
      </c>
      <c r="AG118" s="4">
        <v>866</v>
      </c>
      <c r="AH118" s="4">
        <v>76</v>
      </c>
      <c r="AI118" s="4">
        <v>17.809999999999999</v>
      </c>
      <c r="AJ118" s="4">
        <v>0.41</v>
      </c>
      <c r="AK118" s="4">
        <v>983</v>
      </c>
      <c r="AL118" s="4">
        <v>-2</v>
      </c>
      <c r="AM118" s="4">
        <v>0</v>
      </c>
      <c r="AN118" s="4">
        <v>21</v>
      </c>
      <c r="AO118" s="4">
        <v>190</v>
      </c>
      <c r="AP118" s="4">
        <v>189.9</v>
      </c>
      <c r="AQ118" s="4">
        <v>2.4</v>
      </c>
      <c r="AR118" s="4">
        <v>195</v>
      </c>
      <c r="AS118" s="4" t="s">
        <v>155</v>
      </c>
      <c r="AT118" s="4">
        <v>2</v>
      </c>
      <c r="AU118" s="5">
        <v>0.59940972222222222</v>
      </c>
      <c r="AV118" s="4">
        <v>47.163580000000003</v>
      </c>
      <c r="AW118" s="4">
        <v>-88.491429999999994</v>
      </c>
      <c r="AX118" s="4">
        <v>319.3</v>
      </c>
      <c r="AY118" s="4">
        <v>32.1</v>
      </c>
      <c r="AZ118" s="4">
        <v>12</v>
      </c>
      <c r="BA118" s="4">
        <v>11</v>
      </c>
      <c r="BB118" s="4" t="s">
        <v>435</v>
      </c>
      <c r="BC118" s="4">
        <v>1.2302999999999999</v>
      </c>
      <c r="BD118" s="4">
        <v>1.1303000000000001</v>
      </c>
      <c r="BE118" s="4">
        <v>2.0303</v>
      </c>
      <c r="BF118" s="4">
        <v>14.063000000000001</v>
      </c>
      <c r="BG118" s="4">
        <v>13.51</v>
      </c>
      <c r="BH118" s="4">
        <v>0.96</v>
      </c>
      <c r="BI118" s="4">
        <v>15.541</v>
      </c>
      <c r="BJ118" s="4">
        <v>2594.2849999999999</v>
      </c>
      <c r="BK118" s="4">
        <v>250.50899999999999</v>
      </c>
      <c r="BL118" s="4">
        <v>0.59599999999999997</v>
      </c>
      <c r="BM118" s="4">
        <v>0.752</v>
      </c>
      <c r="BN118" s="4">
        <v>1.349</v>
      </c>
      <c r="BO118" s="4">
        <v>0.47</v>
      </c>
      <c r="BP118" s="4">
        <v>0.59299999999999997</v>
      </c>
      <c r="BQ118" s="4">
        <v>1.0629999999999999</v>
      </c>
      <c r="BR118" s="4">
        <v>14.7605</v>
      </c>
      <c r="BU118" s="4">
        <v>5.907</v>
      </c>
      <c r="BW118" s="4">
        <v>14.194000000000001</v>
      </c>
      <c r="BX118" s="4">
        <v>0.365512</v>
      </c>
      <c r="BY118" s="4">
        <v>-5</v>
      </c>
      <c r="BZ118" s="4">
        <v>0.53109600000000001</v>
      </c>
      <c r="CA118" s="4">
        <v>8.9321990000000007</v>
      </c>
      <c r="CB118" s="4">
        <v>10.728139000000001</v>
      </c>
      <c r="CC118" s="4">
        <f t="shared" si="13"/>
        <v>2.3598869758000003</v>
      </c>
      <c r="CE118" s="4">
        <f t="shared" si="14"/>
        <v>17309.984402388105</v>
      </c>
      <c r="CF118" s="4">
        <f t="shared" si="15"/>
        <v>1671.4843907503771</v>
      </c>
      <c r="CG118" s="4">
        <f t="shared" si="16"/>
        <v>7.0927108701390003</v>
      </c>
      <c r="CH118" s="4">
        <f t="shared" si="17"/>
        <v>98.487261334606501</v>
      </c>
    </row>
    <row r="119" spans="1:86">
      <c r="A119" s="2">
        <v>42439</v>
      </c>
      <c r="B119" s="29">
        <v>0.39151480324074073</v>
      </c>
      <c r="C119" s="4">
        <v>13.292999999999999</v>
      </c>
      <c r="D119" s="4">
        <v>2.0943999999999998</v>
      </c>
      <c r="E119" s="4" t="s">
        <v>155</v>
      </c>
      <c r="F119" s="4">
        <v>20944.102559999999</v>
      </c>
      <c r="G119" s="4">
        <v>33.700000000000003</v>
      </c>
      <c r="H119" s="4">
        <v>36.799999999999997</v>
      </c>
      <c r="I119" s="4">
        <v>1976</v>
      </c>
      <c r="K119" s="4">
        <v>0.1</v>
      </c>
      <c r="L119" s="4">
        <v>154</v>
      </c>
      <c r="M119" s="4">
        <v>0.86470000000000002</v>
      </c>
      <c r="N119" s="4">
        <v>11.4947</v>
      </c>
      <c r="O119" s="4">
        <v>1.8110999999999999</v>
      </c>
      <c r="P119" s="4">
        <v>29.107800000000001</v>
      </c>
      <c r="Q119" s="4">
        <v>31.8218</v>
      </c>
      <c r="R119" s="4">
        <v>60.9</v>
      </c>
      <c r="S119" s="4">
        <v>22.941099999999999</v>
      </c>
      <c r="T119" s="4">
        <v>25.080100000000002</v>
      </c>
      <c r="U119" s="4">
        <v>48</v>
      </c>
      <c r="V119" s="4">
        <v>1975.9726000000001</v>
      </c>
      <c r="Y119" s="4">
        <v>132.858</v>
      </c>
      <c r="Z119" s="4">
        <v>0</v>
      </c>
      <c r="AA119" s="4">
        <v>8.6499999999999994E-2</v>
      </c>
      <c r="AB119" s="4" t="s">
        <v>384</v>
      </c>
      <c r="AC119" s="4">
        <v>0</v>
      </c>
      <c r="AD119" s="4">
        <v>11.7</v>
      </c>
      <c r="AE119" s="4">
        <v>839</v>
      </c>
      <c r="AF119" s="4">
        <v>865</v>
      </c>
      <c r="AG119" s="4">
        <v>865</v>
      </c>
      <c r="AH119" s="4">
        <v>76</v>
      </c>
      <c r="AI119" s="4">
        <v>17.809999999999999</v>
      </c>
      <c r="AJ119" s="4">
        <v>0.41</v>
      </c>
      <c r="AK119" s="4">
        <v>983</v>
      </c>
      <c r="AL119" s="4">
        <v>-2</v>
      </c>
      <c r="AM119" s="4">
        <v>0</v>
      </c>
      <c r="AN119" s="4">
        <v>21</v>
      </c>
      <c r="AO119" s="4">
        <v>190</v>
      </c>
      <c r="AP119" s="4">
        <v>190</v>
      </c>
      <c r="AQ119" s="4">
        <v>2.2000000000000002</v>
      </c>
      <c r="AR119" s="4">
        <v>195</v>
      </c>
      <c r="AS119" s="4" t="s">
        <v>155</v>
      </c>
      <c r="AT119" s="4">
        <v>2</v>
      </c>
      <c r="AU119" s="5">
        <v>0.59942129629629626</v>
      </c>
      <c r="AV119" s="4">
        <v>47.163524000000002</v>
      </c>
      <c r="AW119" s="4">
        <v>-88.491603999999995</v>
      </c>
      <c r="AX119" s="4">
        <v>319.10000000000002</v>
      </c>
      <c r="AY119" s="4">
        <v>32.1</v>
      </c>
      <c r="AZ119" s="4">
        <v>12</v>
      </c>
      <c r="BA119" s="4">
        <v>11</v>
      </c>
      <c r="BB119" s="4" t="s">
        <v>435</v>
      </c>
      <c r="BC119" s="4">
        <v>1.3</v>
      </c>
      <c r="BD119" s="4">
        <v>1.2</v>
      </c>
      <c r="BE119" s="4">
        <v>2.1</v>
      </c>
      <c r="BF119" s="4">
        <v>14.063000000000001</v>
      </c>
      <c r="BG119" s="4">
        <v>13.44</v>
      </c>
      <c r="BH119" s="4">
        <v>0.96</v>
      </c>
      <c r="BI119" s="4">
        <v>15.644</v>
      </c>
      <c r="BJ119" s="4">
        <v>2581.3820000000001</v>
      </c>
      <c r="BK119" s="4">
        <v>258.863</v>
      </c>
      <c r="BL119" s="4">
        <v>0.68500000000000005</v>
      </c>
      <c r="BM119" s="4">
        <v>0.748</v>
      </c>
      <c r="BN119" s="4">
        <v>1.4330000000000001</v>
      </c>
      <c r="BO119" s="4">
        <v>0.54</v>
      </c>
      <c r="BP119" s="4">
        <v>0.59</v>
      </c>
      <c r="BQ119" s="4">
        <v>1.129</v>
      </c>
      <c r="BR119" s="4">
        <v>14.673500000000001</v>
      </c>
      <c r="BU119" s="4">
        <v>5.92</v>
      </c>
      <c r="BW119" s="4">
        <v>14.12</v>
      </c>
      <c r="BX119" s="4">
        <v>0.40283200000000002</v>
      </c>
      <c r="BY119" s="4">
        <v>-5</v>
      </c>
      <c r="BZ119" s="4">
        <v>0.529192</v>
      </c>
      <c r="CA119" s="4">
        <v>9.8442070000000008</v>
      </c>
      <c r="CB119" s="4">
        <v>10.689678000000001</v>
      </c>
      <c r="CC119" s="4">
        <f t="shared" si="13"/>
        <v>2.6008394894000002</v>
      </c>
      <c r="CE119" s="4">
        <f t="shared" si="14"/>
        <v>18982.509089293282</v>
      </c>
      <c r="CF119" s="4">
        <f t="shared" si="15"/>
        <v>1903.580814610827</v>
      </c>
      <c r="CG119" s="4">
        <f t="shared" si="16"/>
        <v>8.3022399481410005</v>
      </c>
      <c r="CH119" s="4">
        <f t="shared" si="17"/>
        <v>107.90338164663152</v>
      </c>
    </row>
    <row r="120" spans="1:86">
      <c r="A120" s="2">
        <v>42439</v>
      </c>
      <c r="B120" s="29">
        <v>0.39152637731481482</v>
      </c>
      <c r="C120" s="4">
        <v>13.465999999999999</v>
      </c>
      <c r="D120" s="4">
        <v>1.9878</v>
      </c>
      <c r="E120" s="4" t="s">
        <v>155</v>
      </c>
      <c r="F120" s="4">
        <v>19877.654320000001</v>
      </c>
      <c r="G120" s="4">
        <v>38.5</v>
      </c>
      <c r="H120" s="4">
        <v>33.1</v>
      </c>
      <c r="I120" s="4">
        <v>2031.2</v>
      </c>
      <c r="K120" s="4">
        <v>0.1</v>
      </c>
      <c r="L120" s="4">
        <v>156</v>
      </c>
      <c r="M120" s="4">
        <v>0.86450000000000005</v>
      </c>
      <c r="N120" s="4">
        <v>11.641400000000001</v>
      </c>
      <c r="O120" s="4">
        <v>1.7184999999999999</v>
      </c>
      <c r="P120" s="4">
        <v>33.279200000000003</v>
      </c>
      <c r="Q120" s="4">
        <v>28.5779</v>
      </c>
      <c r="R120" s="4">
        <v>61.9</v>
      </c>
      <c r="S120" s="4">
        <v>26.230399999999999</v>
      </c>
      <c r="T120" s="4">
        <v>22.524799999999999</v>
      </c>
      <c r="U120" s="4">
        <v>48.8</v>
      </c>
      <c r="V120" s="4">
        <v>2031.2387000000001</v>
      </c>
      <c r="Y120" s="4">
        <v>135.143</v>
      </c>
      <c r="Z120" s="4">
        <v>0</v>
      </c>
      <c r="AA120" s="4">
        <v>8.6499999999999994E-2</v>
      </c>
      <c r="AB120" s="4" t="s">
        <v>384</v>
      </c>
      <c r="AC120" s="4">
        <v>0</v>
      </c>
      <c r="AD120" s="4">
        <v>11.8</v>
      </c>
      <c r="AE120" s="4">
        <v>839</v>
      </c>
      <c r="AF120" s="4">
        <v>866</v>
      </c>
      <c r="AG120" s="4">
        <v>864</v>
      </c>
      <c r="AH120" s="4">
        <v>76</v>
      </c>
      <c r="AI120" s="4">
        <v>17.82</v>
      </c>
      <c r="AJ120" s="4">
        <v>0.41</v>
      </c>
      <c r="AK120" s="4">
        <v>982</v>
      </c>
      <c r="AL120" s="4">
        <v>-2</v>
      </c>
      <c r="AM120" s="4">
        <v>0</v>
      </c>
      <c r="AN120" s="4">
        <v>21</v>
      </c>
      <c r="AO120" s="4">
        <v>190</v>
      </c>
      <c r="AP120" s="4">
        <v>190</v>
      </c>
      <c r="AQ120" s="4">
        <v>2.9</v>
      </c>
      <c r="AR120" s="4">
        <v>195</v>
      </c>
      <c r="AS120" s="4" t="s">
        <v>155</v>
      </c>
      <c r="AT120" s="4">
        <v>2</v>
      </c>
      <c r="AU120" s="5">
        <v>0.5994328703703703</v>
      </c>
      <c r="AV120" s="4">
        <v>47.163460999999998</v>
      </c>
      <c r="AW120" s="4">
        <v>-88.491765999999998</v>
      </c>
      <c r="AX120" s="4">
        <v>319</v>
      </c>
      <c r="AY120" s="4">
        <v>31.9</v>
      </c>
      <c r="AZ120" s="4">
        <v>12</v>
      </c>
      <c r="BA120" s="4">
        <v>11</v>
      </c>
      <c r="BB120" s="4" t="s">
        <v>435</v>
      </c>
      <c r="BC120" s="4">
        <v>1.3909</v>
      </c>
      <c r="BD120" s="4">
        <v>1.3514999999999999</v>
      </c>
      <c r="BE120" s="4">
        <v>2.2515000000000001</v>
      </c>
      <c r="BF120" s="4">
        <v>14.063000000000001</v>
      </c>
      <c r="BG120" s="4">
        <v>13.39</v>
      </c>
      <c r="BH120" s="4">
        <v>0.95</v>
      </c>
      <c r="BI120" s="4">
        <v>15.67</v>
      </c>
      <c r="BJ120" s="4">
        <v>2602.8049999999998</v>
      </c>
      <c r="BK120" s="4">
        <v>244.54400000000001</v>
      </c>
      <c r="BL120" s="4">
        <v>0.77900000000000003</v>
      </c>
      <c r="BM120" s="4">
        <v>0.66900000000000004</v>
      </c>
      <c r="BN120" s="4">
        <v>1.448</v>
      </c>
      <c r="BO120" s="4">
        <v>0.61399999999999999</v>
      </c>
      <c r="BP120" s="4">
        <v>0.52700000000000002</v>
      </c>
      <c r="BQ120" s="4">
        <v>1.1419999999999999</v>
      </c>
      <c r="BR120" s="4">
        <v>15.017300000000001</v>
      </c>
      <c r="BU120" s="4">
        <v>5.9950000000000001</v>
      </c>
      <c r="BW120" s="4">
        <v>14.054</v>
      </c>
      <c r="BX120" s="4">
        <v>0.33729599999999998</v>
      </c>
      <c r="BY120" s="4">
        <v>-5</v>
      </c>
      <c r="BZ120" s="4">
        <v>0.53261599999999998</v>
      </c>
      <c r="CA120" s="4">
        <v>8.2426709999999996</v>
      </c>
      <c r="CB120" s="4">
        <v>10.758843000000001</v>
      </c>
      <c r="CC120" s="4">
        <f t="shared" si="13"/>
        <v>2.1777136781999999</v>
      </c>
      <c r="CE120" s="4">
        <f t="shared" si="14"/>
        <v>16026.186773239784</v>
      </c>
      <c r="CF120" s="4">
        <f t="shared" si="15"/>
        <v>1505.724715556928</v>
      </c>
      <c r="CG120" s="4">
        <f t="shared" si="16"/>
        <v>7.0316083206539997</v>
      </c>
      <c r="CH120" s="4">
        <f t="shared" si="17"/>
        <v>92.465649416600101</v>
      </c>
    </row>
    <row r="121" spans="1:86">
      <c r="A121" s="2">
        <v>42439</v>
      </c>
      <c r="B121" s="29">
        <v>0.39153795138888886</v>
      </c>
      <c r="C121" s="4">
        <v>13.907999999999999</v>
      </c>
      <c r="D121" s="4">
        <v>1.0561</v>
      </c>
      <c r="E121" s="4" t="s">
        <v>155</v>
      </c>
      <c r="F121" s="4">
        <v>10560.686110000001</v>
      </c>
      <c r="G121" s="4">
        <v>50.5</v>
      </c>
      <c r="H121" s="4">
        <v>33</v>
      </c>
      <c r="I121" s="4">
        <v>2063.1</v>
      </c>
      <c r="K121" s="4">
        <v>0.1</v>
      </c>
      <c r="L121" s="4">
        <v>154</v>
      </c>
      <c r="M121" s="4">
        <v>0.86929999999999996</v>
      </c>
      <c r="N121" s="4">
        <v>12.090400000000001</v>
      </c>
      <c r="O121" s="4">
        <v>0.91800000000000004</v>
      </c>
      <c r="P121" s="4">
        <v>43.874099999999999</v>
      </c>
      <c r="Q121" s="4">
        <v>28.686399999999999</v>
      </c>
      <c r="R121" s="4">
        <v>72.599999999999994</v>
      </c>
      <c r="S121" s="4">
        <v>34.579300000000003</v>
      </c>
      <c r="T121" s="4">
        <v>22.609200000000001</v>
      </c>
      <c r="U121" s="4">
        <v>57.2</v>
      </c>
      <c r="V121" s="4">
        <v>2063.1118999999999</v>
      </c>
      <c r="Y121" s="4">
        <v>133.97399999999999</v>
      </c>
      <c r="Z121" s="4">
        <v>0</v>
      </c>
      <c r="AA121" s="4">
        <v>8.6900000000000005E-2</v>
      </c>
      <c r="AB121" s="4" t="s">
        <v>384</v>
      </c>
      <c r="AC121" s="4">
        <v>0</v>
      </c>
      <c r="AD121" s="4">
        <v>11.8</v>
      </c>
      <c r="AE121" s="4">
        <v>839</v>
      </c>
      <c r="AF121" s="4">
        <v>865</v>
      </c>
      <c r="AG121" s="4">
        <v>865</v>
      </c>
      <c r="AH121" s="4">
        <v>76</v>
      </c>
      <c r="AI121" s="4">
        <v>17.809999999999999</v>
      </c>
      <c r="AJ121" s="4">
        <v>0.41</v>
      </c>
      <c r="AK121" s="4">
        <v>983</v>
      </c>
      <c r="AL121" s="4">
        <v>-2</v>
      </c>
      <c r="AM121" s="4">
        <v>0</v>
      </c>
      <c r="AN121" s="4">
        <v>21</v>
      </c>
      <c r="AO121" s="4">
        <v>190.9</v>
      </c>
      <c r="AP121" s="4">
        <v>190</v>
      </c>
      <c r="AQ121" s="4">
        <v>2.7</v>
      </c>
      <c r="AR121" s="4">
        <v>195</v>
      </c>
      <c r="AS121" s="4" t="s">
        <v>155</v>
      </c>
      <c r="AT121" s="4">
        <v>2</v>
      </c>
      <c r="AU121" s="5">
        <v>0.59944444444444445</v>
      </c>
      <c r="AV121" s="4">
        <v>47.163358000000002</v>
      </c>
      <c r="AW121" s="4">
        <v>-88.491889</v>
      </c>
      <c r="AX121" s="4">
        <v>319.10000000000002</v>
      </c>
      <c r="AY121" s="4">
        <v>31.2</v>
      </c>
      <c r="AZ121" s="4">
        <v>12</v>
      </c>
      <c r="BA121" s="4">
        <v>11</v>
      </c>
      <c r="BB121" s="4" t="s">
        <v>435</v>
      </c>
      <c r="BC121" s="4">
        <v>1.6</v>
      </c>
      <c r="BD121" s="4">
        <v>1.7</v>
      </c>
      <c r="BE121" s="4">
        <v>2.6</v>
      </c>
      <c r="BF121" s="4">
        <v>14.063000000000001</v>
      </c>
      <c r="BG121" s="4">
        <v>13.91</v>
      </c>
      <c r="BH121" s="4">
        <v>0.99</v>
      </c>
      <c r="BI121" s="4">
        <v>15.037000000000001</v>
      </c>
      <c r="BJ121" s="4">
        <v>2774.681</v>
      </c>
      <c r="BK121" s="4">
        <v>134.09200000000001</v>
      </c>
      <c r="BL121" s="4">
        <v>1.054</v>
      </c>
      <c r="BM121" s="4">
        <v>0.68899999999999995</v>
      </c>
      <c r="BN121" s="4">
        <v>1.744</v>
      </c>
      <c r="BO121" s="4">
        <v>0.83099999999999996</v>
      </c>
      <c r="BP121" s="4">
        <v>0.54300000000000004</v>
      </c>
      <c r="BQ121" s="4">
        <v>1.3740000000000001</v>
      </c>
      <c r="BR121" s="4">
        <v>15.6564</v>
      </c>
      <c r="BU121" s="4">
        <v>6.1</v>
      </c>
      <c r="BW121" s="4">
        <v>14.505000000000001</v>
      </c>
      <c r="BX121" s="4">
        <v>0.38333600000000001</v>
      </c>
      <c r="BY121" s="4">
        <v>-5</v>
      </c>
      <c r="BZ121" s="4">
        <v>0.53209600000000001</v>
      </c>
      <c r="CA121" s="4">
        <v>9.3677740000000007</v>
      </c>
      <c r="CB121" s="4">
        <v>10.748339</v>
      </c>
      <c r="CC121" s="4">
        <f t="shared" si="13"/>
        <v>2.4749658908000001</v>
      </c>
      <c r="CE121" s="4">
        <f t="shared" si="14"/>
        <v>19416.460643980219</v>
      </c>
      <c r="CF121" s="4">
        <f t="shared" si="15"/>
        <v>938.33923275237612</v>
      </c>
      <c r="CG121" s="4">
        <f t="shared" si="16"/>
        <v>9.6148771425720021</v>
      </c>
      <c r="CH121" s="4">
        <f t="shared" si="17"/>
        <v>109.5592157896392</v>
      </c>
    </row>
    <row r="122" spans="1:86">
      <c r="A122" s="2">
        <v>42439</v>
      </c>
      <c r="B122" s="29">
        <v>0.39154952546296301</v>
      </c>
      <c r="C122" s="4">
        <v>14.23</v>
      </c>
      <c r="D122" s="4">
        <v>0.39400000000000002</v>
      </c>
      <c r="E122" s="4" t="s">
        <v>155</v>
      </c>
      <c r="F122" s="4">
        <v>3939.7598630000002</v>
      </c>
      <c r="G122" s="4">
        <v>168.9</v>
      </c>
      <c r="H122" s="4">
        <v>33</v>
      </c>
      <c r="I122" s="4">
        <v>1892.6</v>
      </c>
      <c r="K122" s="4">
        <v>0.1</v>
      </c>
      <c r="L122" s="4">
        <v>144</v>
      </c>
      <c r="M122" s="4">
        <v>0.87270000000000003</v>
      </c>
      <c r="N122" s="4">
        <v>12.4184</v>
      </c>
      <c r="O122" s="4">
        <v>0.34379999999999999</v>
      </c>
      <c r="P122" s="4">
        <v>147.4136</v>
      </c>
      <c r="Q122" s="4">
        <v>28.7989</v>
      </c>
      <c r="R122" s="4">
        <v>176.2</v>
      </c>
      <c r="S122" s="4">
        <v>116.18300000000001</v>
      </c>
      <c r="T122" s="4">
        <v>22.697600000000001</v>
      </c>
      <c r="U122" s="4">
        <v>138.9</v>
      </c>
      <c r="V122" s="4">
        <v>1892.6436000000001</v>
      </c>
      <c r="Y122" s="4">
        <v>125.916</v>
      </c>
      <c r="Z122" s="4">
        <v>0</v>
      </c>
      <c r="AA122" s="4">
        <v>8.7300000000000003E-2</v>
      </c>
      <c r="AB122" s="4" t="s">
        <v>384</v>
      </c>
      <c r="AC122" s="4">
        <v>0</v>
      </c>
      <c r="AD122" s="4">
        <v>11.8</v>
      </c>
      <c r="AE122" s="4">
        <v>839</v>
      </c>
      <c r="AF122" s="4">
        <v>864</v>
      </c>
      <c r="AG122" s="4">
        <v>864</v>
      </c>
      <c r="AH122" s="4">
        <v>76</v>
      </c>
      <c r="AI122" s="4">
        <v>17.809999999999999</v>
      </c>
      <c r="AJ122" s="4">
        <v>0.41</v>
      </c>
      <c r="AK122" s="4">
        <v>983</v>
      </c>
      <c r="AL122" s="4">
        <v>-2</v>
      </c>
      <c r="AM122" s="4">
        <v>0</v>
      </c>
      <c r="AN122" s="4">
        <v>21</v>
      </c>
      <c r="AO122" s="4">
        <v>191</v>
      </c>
      <c r="AP122" s="4">
        <v>190.9</v>
      </c>
      <c r="AQ122" s="4">
        <v>2.4</v>
      </c>
      <c r="AR122" s="4">
        <v>195</v>
      </c>
      <c r="AS122" s="4" t="s">
        <v>155</v>
      </c>
      <c r="AT122" s="4">
        <v>2</v>
      </c>
      <c r="AU122" s="5">
        <v>0.59945601851851849</v>
      </c>
      <c r="AV122" s="4">
        <v>47.163266</v>
      </c>
      <c r="AW122" s="4">
        <v>-88.491986999999995</v>
      </c>
      <c r="AX122" s="4">
        <v>319.3</v>
      </c>
      <c r="AY122" s="4">
        <v>27.3</v>
      </c>
      <c r="AZ122" s="4">
        <v>12</v>
      </c>
      <c r="BA122" s="4">
        <v>10</v>
      </c>
      <c r="BB122" s="4" t="s">
        <v>439</v>
      </c>
      <c r="BC122" s="4">
        <v>1.4787999999999999</v>
      </c>
      <c r="BD122" s="4">
        <v>1.7</v>
      </c>
      <c r="BE122" s="4">
        <v>2.4485000000000001</v>
      </c>
      <c r="BF122" s="4">
        <v>14.063000000000001</v>
      </c>
      <c r="BG122" s="4">
        <v>14.31</v>
      </c>
      <c r="BH122" s="4">
        <v>1.02</v>
      </c>
      <c r="BI122" s="4">
        <v>14.587999999999999</v>
      </c>
      <c r="BJ122" s="4">
        <v>2908.087</v>
      </c>
      <c r="BK122" s="4">
        <v>51.244999999999997</v>
      </c>
      <c r="BL122" s="4">
        <v>3.6150000000000002</v>
      </c>
      <c r="BM122" s="4">
        <v>0.70599999999999996</v>
      </c>
      <c r="BN122" s="4">
        <v>4.3209999999999997</v>
      </c>
      <c r="BO122" s="4">
        <v>2.8490000000000002</v>
      </c>
      <c r="BP122" s="4">
        <v>0.55700000000000005</v>
      </c>
      <c r="BQ122" s="4">
        <v>3.4060000000000001</v>
      </c>
      <c r="BR122" s="4">
        <v>14.6557</v>
      </c>
      <c r="BU122" s="4">
        <v>5.85</v>
      </c>
      <c r="BW122" s="4">
        <v>14.859</v>
      </c>
      <c r="BX122" s="4">
        <v>0.39080799999999999</v>
      </c>
      <c r="BY122" s="4">
        <v>-5</v>
      </c>
      <c r="BZ122" s="4">
        <v>0.53109600000000001</v>
      </c>
      <c r="CA122" s="4">
        <v>9.5503710000000002</v>
      </c>
      <c r="CB122" s="4">
        <v>10.728139000000001</v>
      </c>
      <c r="CC122" s="4">
        <f t="shared" si="13"/>
        <v>2.5232080182000001</v>
      </c>
      <c r="CE122" s="4">
        <f t="shared" si="14"/>
        <v>20746.662383456918</v>
      </c>
      <c r="CF122" s="4">
        <f t="shared" si="15"/>
        <v>365.58834513556502</v>
      </c>
      <c r="CG122" s="4">
        <f t="shared" si="16"/>
        <v>24.298837028622</v>
      </c>
      <c r="CH122" s="4">
        <f t="shared" si="17"/>
        <v>104.5556270817309</v>
      </c>
    </row>
    <row r="123" spans="1:86">
      <c r="A123" s="2">
        <v>42439</v>
      </c>
      <c r="B123" s="29">
        <v>0.39156109953703705</v>
      </c>
      <c r="C123" s="4">
        <v>14.346</v>
      </c>
      <c r="D123" s="4">
        <v>0.18379999999999999</v>
      </c>
      <c r="E123" s="4" t="s">
        <v>155</v>
      </c>
      <c r="F123" s="4">
        <v>1837.9326920000001</v>
      </c>
      <c r="G123" s="4">
        <v>383.8</v>
      </c>
      <c r="H123" s="4">
        <v>33</v>
      </c>
      <c r="I123" s="4">
        <v>1770.1</v>
      </c>
      <c r="K123" s="4">
        <v>0.1</v>
      </c>
      <c r="L123" s="4">
        <v>139</v>
      </c>
      <c r="M123" s="4">
        <v>0.87380000000000002</v>
      </c>
      <c r="N123" s="4">
        <v>12.5358</v>
      </c>
      <c r="O123" s="4">
        <v>0.16059999999999999</v>
      </c>
      <c r="P123" s="4">
        <v>335.35759999999999</v>
      </c>
      <c r="Q123" s="4">
        <v>28.8355</v>
      </c>
      <c r="R123" s="4">
        <v>364.2</v>
      </c>
      <c r="S123" s="4">
        <v>264.30970000000002</v>
      </c>
      <c r="T123" s="4">
        <v>22.726500000000001</v>
      </c>
      <c r="U123" s="4">
        <v>287</v>
      </c>
      <c r="V123" s="4">
        <v>1770.1125999999999</v>
      </c>
      <c r="Y123" s="4">
        <v>121.468</v>
      </c>
      <c r="Z123" s="4">
        <v>0</v>
      </c>
      <c r="AA123" s="4">
        <v>8.7400000000000005E-2</v>
      </c>
      <c r="AB123" s="4" t="s">
        <v>384</v>
      </c>
      <c r="AC123" s="4">
        <v>0</v>
      </c>
      <c r="AD123" s="4">
        <v>11.8</v>
      </c>
      <c r="AE123" s="4">
        <v>837</v>
      </c>
      <c r="AF123" s="4">
        <v>864</v>
      </c>
      <c r="AG123" s="4">
        <v>863</v>
      </c>
      <c r="AH123" s="4">
        <v>76</v>
      </c>
      <c r="AI123" s="4">
        <v>17.809999999999999</v>
      </c>
      <c r="AJ123" s="4">
        <v>0.41</v>
      </c>
      <c r="AK123" s="4">
        <v>983</v>
      </c>
      <c r="AL123" s="4">
        <v>-2</v>
      </c>
      <c r="AM123" s="4">
        <v>0</v>
      </c>
      <c r="AN123" s="4">
        <v>21</v>
      </c>
      <c r="AO123" s="4">
        <v>190.1</v>
      </c>
      <c r="AP123" s="4">
        <v>190.1</v>
      </c>
      <c r="AQ123" s="4">
        <v>2.6</v>
      </c>
      <c r="AR123" s="4">
        <v>195</v>
      </c>
      <c r="AS123" s="4" t="s">
        <v>155</v>
      </c>
      <c r="AT123" s="4">
        <v>2</v>
      </c>
      <c r="AU123" s="5">
        <v>0.59946759259259264</v>
      </c>
      <c r="AV123" s="4">
        <v>47.163156999999998</v>
      </c>
      <c r="AW123" s="4">
        <v>-88.492046000000002</v>
      </c>
      <c r="AX123" s="4">
        <v>319.5</v>
      </c>
      <c r="AY123" s="4">
        <v>24.4</v>
      </c>
      <c r="AZ123" s="4">
        <v>12</v>
      </c>
      <c r="BA123" s="4">
        <v>10</v>
      </c>
      <c r="BB123" s="4" t="s">
        <v>439</v>
      </c>
      <c r="BC123" s="4">
        <v>1.2908999999999999</v>
      </c>
      <c r="BD123" s="4">
        <v>1.4879</v>
      </c>
      <c r="BE123" s="4">
        <v>2.1606000000000001</v>
      </c>
      <c r="BF123" s="4">
        <v>14.063000000000001</v>
      </c>
      <c r="BG123" s="4">
        <v>14.44</v>
      </c>
      <c r="BH123" s="4">
        <v>1.03</v>
      </c>
      <c r="BI123" s="4">
        <v>14.442</v>
      </c>
      <c r="BJ123" s="4">
        <v>2953.4459999999999</v>
      </c>
      <c r="BK123" s="4">
        <v>24.082000000000001</v>
      </c>
      <c r="BL123" s="4">
        <v>8.2739999999999991</v>
      </c>
      <c r="BM123" s="4">
        <v>0.71099999999999997</v>
      </c>
      <c r="BN123" s="4">
        <v>8.9860000000000007</v>
      </c>
      <c r="BO123" s="4">
        <v>6.5209999999999999</v>
      </c>
      <c r="BP123" s="4">
        <v>0.56100000000000005</v>
      </c>
      <c r="BQ123" s="4">
        <v>7.0819999999999999</v>
      </c>
      <c r="BR123" s="4">
        <v>13.7904</v>
      </c>
      <c r="BU123" s="4">
        <v>5.6779999999999999</v>
      </c>
      <c r="BW123" s="4">
        <v>14.968999999999999</v>
      </c>
      <c r="BX123" s="4">
        <v>0.40636800000000001</v>
      </c>
      <c r="BY123" s="4">
        <v>-5</v>
      </c>
      <c r="BZ123" s="4">
        <v>0.53280799999999995</v>
      </c>
      <c r="CA123" s="4">
        <v>9.9306180000000008</v>
      </c>
      <c r="CB123" s="4">
        <v>10.762722</v>
      </c>
      <c r="CC123" s="4">
        <f t="shared" si="13"/>
        <v>2.6236692756000002</v>
      </c>
      <c r="CE123" s="4">
        <f t="shared" si="14"/>
        <v>21909.169375192116</v>
      </c>
      <c r="CF123" s="4">
        <f t="shared" si="15"/>
        <v>178.64440957897202</v>
      </c>
      <c r="CG123" s="4">
        <f t="shared" si="16"/>
        <v>52.535491596972001</v>
      </c>
      <c r="CH123" s="4">
        <f t="shared" si="17"/>
        <v>102.2995542669984</v>
      </c>
    </row>
    <row r="124" spans="1:86">
      <c r="A124" s="2">
        <v>42439</v>
      </c>
      <c r="B124" s="29">
        <v>0.39157267361111114</v>
      </c>
      <c r="C124" s="4">
        <v>14.305999999999999</v>
      </c>
      <c r="D124" s="4">
        <v>0.13250000000000001</v>
      </c>
      <c r="E124" s="4" t="s">
        <v>155</v>
      </c>
      <c r="F124" s="4">
        <v>1325</v>
      </c>
      <c r="G124" s="4">
        <v>579.29999999999995</v>
      </c>
      <c r="H124" s="4">
        <v>32.9</v>
      </c>
      <c r="I124" s="4">
        <v>1717.8</v>
      </c>
      <c r="K124" s="4">
        <v>0.16</v>
      </c>
      <c r="L124" s="4">
        <v>124</v>
      </c>
      <c r="M124" s="4">
        <v>0.87480000000000002</v>
      </c>
      <c r="N124" s="4">
        <v>12.5154</v>
      </c>
      <c r="O124" s="4">
        <v>0.1159</v>
      </c>
      <c r="P124" s="4">
        <v>506.7439</v>
      </c>
      <c r="Q124" s="4">
        <v>28.742899999999999</v>
      </c>
      <c r="R124" s="4">
        <v>535.5</v>
      </c>
      <c r="S124" s="4">
        <v>399.38670000000002</v>
      </c>
      <c r="T124" s="4">
        <v>22.653500000000001</v>
      </c>
      <c r="U124" s="4">
        <v>422</v>
      </c>
      <c r="V124" s="4">
        <v>1717.8077000000001</v>
      </c>
      <c r="Y124" s="4">
        <v>108.876</v>
      </c>
      <c r="Z124" s="4">
        <v>0</v>
      </c>
      <c r="AA124" s="4">
        <v>0.14119999999999999</v>
      </c>
      <c r="AB124" s="4" t="s">
        <v>384</v>
      </c>
      <c r="AC124" s="4">
        <v>0</v>
      </c>
      <c r="AD124" s="4">
        <v>11.8</v>
      </c>
      <c r="AE124" s="4">
        <v>836</v>
      </c>
      <c r="AF124" s="4">
        <v>864</v>
      </c>
      <c r="AG124" s="4">
        <v>863</v>
      </c>
      <c r="AH124" s="4">
        <v>76</v>
      </c>
      <c r="AI124" s="4">
        <v>17.809999999999999</v>
      </c>
      <c r="AJ124" s="4">
        <v>0.41</v>
      </c>
      <c r="AK124" s="4">
        <v>983</v>
      </c>
      <c r="AL124" s="4">
        <v>-2</v>
      </c>
      <c r="AM124" s="4">
        <v>0</v>
      </c>
      <c r="AN124" s="4">
        <v>21</v>
      </c>
      <c r="AO124" s="4">
        <v>190</v>
      </c>
      <c r="AP124" s="4">
        <v>190</v>
      </c>
      <c r="AQ124" s="4">
        <v>3.2</v>
      </c>
      <c r="AR124" s="4">
        <v>195</v>
      </c>
      <c r="AS124" s="4" t="s">
        <v>155</v>
      </c>
      <c r="AT124" s="4">
        <v>2</v>
      </c>
      <c r="AU124" s="5">
        <v>0.59947916666666667</v>
      </c>
      <c r="AV124" s="4">
        <v>47.162959000000001</v>
      </c>
      <c r="AW124" s="4">
        <v>-88.492053999999996</v>
      </c>
      <c r="AX124" s="4">
        <v>319.60000000000002</v>
      </c>
      <c r="AY124" s="4">
        <v>35.1</v>
      </c>
      <c r="AZ124" s="4">
        <v>12</v>
      </c>
      <c r="BA124" s="4">
        <v>10</v>
      </c>
      <c r="BB124" s="4" t="s">
        <v>439</v>
      </c>
      <c r="BC124" s="4">
        <v>1.5303</v>
      </c>
      <c r="BD124" s="4">
        <v>1.0303</v>
      </c>
      <c r="BE124" s="4">
        <v>2.3302999999999998</v>
      </c>
      <c r="BF124" s="4">
        <v>14.063000000000001</v>
      </c>
      <c r="BG124" s="4">
        <v>14.53</v>
      </c>
      <c r="BH124" s="4">
        <v>1.03</v>
      </c>
      <c r="BI124" s="4">
        <v>14.308999999999999</v>
      </c>
      <c r="BJ124" s="4">
        <v>2964.886</v>
      </c>
      <c r="BK124" s="4">
        <v>17.477</v>
      </c>
      <c r="BL124" s="4">
        <v>12.571999999999999</v>
      </c>
      <c r="BM124" s="4">
        <v>0.71299999999999997</v>
      </c>
      <c r="BN124" s="4">
        <v>13.285</v>
      </c>
      <c r="BO124" s="4">
        <v>9.9079999999999995</v>
      </c>
      <c r="BP124" s="4">
        <v>0.56200000000000006</v>
      </c>
      <c r="BQ124" s="4">
        <v>10.47</v>
      </c>
      <c r="BR124" s="4">
        <v>13.4566</v>
      </c>
      <c r="BU124" s="4">
        <v>5.117</v>
      </c>
      <c r="BW124" s="4">
        <v>24.33</v>
      </c>
      <c r="BX124" s="4">
        <v>0.47037600000000002</v>
      </c>
      <c r="BY124" s="4">
        <v>-5</v>
      </c>
      <c r="BZ124" s="4">
        <v>0.531192</v>
      </c>
      <c r="CA124" s="4">
        <v>11.494814</v>
      </c>
      <c r="CB124" s="4">
        <v>10.730078000000001</v>
      </c>
      <c r="CC124" s="4">
        <f t="shared" si="13"/>
        <v>3.0369298587999998</v>
      </c>
      <c r="CE124" s="4">
        <f t="shared" si="14"/>
        <v>25458.367386599384</v>
      </c>
      <c r="CF124" s="4">
        <f t="shared" si="15"/>
        <v>150.06846361566599</v>
      </c>
      <c r="CG124" s="4">
        <f t="shared" si="16"/>
        <v>89.901974827260005</v>
      </c>
      <c r="CH124" s="4">
        <f t="shared" si="17"/>
        <v>115.54679221208279</v>
      </c>
    </row>
    <row r="125" spans="1:86">
      <c r="A125" s="2">
        <v>42439</v>
      </c>
      <c r="B125" s="29">
        <v>0.39158424768518518</v>
      </c>
      <c r="C125" s="4">
        <v>14.25</v>
      </c>
      <c r="D125" s="4">
        <v>0.2346</v>
      </c>
      <c r="E125" s="4" t="s">
        <v>155</v>
      </c>
      <c r="F125" s="4">
        <v>2345.5116079999998</v>
      </c>
      <c r="G125" s="4">
        <v>690.9</v>
      </c>
      <c r="H125" s="4">
        <v>32.799999999999997</v>
      </c>
      <c r="I125" s="4">
        <v>1743.6</v>
      </c>
      <c r="K125" s="4">
        <v>0.21</v>
      </c>
      <c r="L125" s="4">
        <v>122</v>
      </c>
      <c r="M125" s="4">
        <v>0.87429999999999997</v>
      </c>
      <c r="N125" s="4">
        <v>12.459</v>
      </c>
      <c r="O125" s="4">
        <v>0.2051</v>
      </c>
      <c r="P125" s="4">
        <v>604.07529999999997</v>
      </c>
      <c r="Q125" s="4">
        <v>28.6782</v>
      </c>
      <c r="R125" s="4">
        <v>632.79999999999995</v>
      </c>
      <c r="S125" s="4">
        <v>476.09769999999997</v>
      </c>
      <c r="T125" s="4">
        <v>22.602499999999999</v>
      </c>
      <c r="U125" s="4">
        <v>498.7</v>
      </c>
      <c r="V125" s="4">
        <v>1743.6032</v>
      </c>
      <c r="Y125" s="4">
        <v>106.99299999999999</v>
      </c>
      <c r="Z125" s="4">
        <v>0</v>
      </c>
      <c r="AA125" s="4">
        <v>0.1845</v>
      </c>
      <c r="AB125" s="4" t="s">
        <v>384</v>
      </c>
      <c r="AC125" s="4">
        <v>0</v>
      </c>
      <c r="AD125" s="4">
        <v>11.9</v>
      </c>
      <c r="AE125" s="4">
        <v>835</v>
      </c>
      <c r="AF125" s="4">
        <v>865</v>
      </c>
      <c r="AG125" s="4">
        <v>862</v>
      </c>
      <c r="AH125" s="4">
        <v>76</v>
      </c>
      <c r="AI125" s="4">
        <v>17.809999999999999</v>
      </c>
      <c r="AJ125" s="4">
        <v>0.41</v>
      </c>
      <c r="AK125" s="4">
        <v>983</v>
      </c>
      <c r="AL125" s="4">
        <v>-2</v>
      </c>
      <c r="AM125" s="4">
        <v>0</v>
      </c>
      <c r="AN125" s="4">
        <v>21</v>
      </c>
      <c r="AO125" s="4">
        <v>190</v>
      </c>
      <c r="AP125" s="4">
        <v>190.9</v>
      </c>
      <c r="AQ125" s="4">
        <v>3.2</v>
      </c>
      <c r="AR125" s="4">
        <v>195</v>
      </c>
      <c r="AS125" s="4" t="s">
        <v>155</v>
      </c>
      <c r="AT125" s="4">
        <v>2</v>
      </c>
      <c r="AU125" s="5">
        <v>0.59949074074074071</v>
      </c>
      <c r="AV125" s="4">
        <v>47.162801000000002</v>
      </c>
      <c r="AW125" s="4">
        <v>-88.492048999999994</v>
      </c>
      <c r="AX125" s="4">
        <v>319.60000000000002</v>
      </c>
      <c r="AY125" s="4">
        <v>37.200000000000003</v>
      </c>
      <c r="AZ125" s="4">
        <v>12</v>
      </c>
      <c r="BA125" s="4">
        <v>10</v>
      </c>
      <c r="BB125" s="4" t="s">
        <v>439</v>
      </c>
      <c r="BC125" s="4">
        <v>1.6</v>
      </c>
      <c r="BD125" s="4">
        <v>1.1606000000000001</v>
      </c>
      <c r="BE125" s="4">
        <v>2.4</v>
      </c>
      <c r="BF125" s="4">
        <v>14.063000000000001</v>
      </c>
      <c r="BG125" s="4">
        <v>14.48</v>
      </c>
      <c r="BH125" s="4">
        <v>1.03</v>
      </c>
      <c r="BI125" s="4">
        <v>14.372999999999999</v>
      </c>
      <c r="BJ125" s="4">
        <v>2943.3710000000001</v>
      </c>
      <c r="BK125" s="4">
        <v>30.835999999999999</v>
      </c>
      <c r="BL125" s="4">
        <v>14.945</v>
      </c>
      <c r="BM125" s="4">
        <v>0.70899999999999996</v>
      </c>
      <c r="BN125" s="4">
        <v>15.654</v>
      </c>
      <c r="BO125" s="4">
        <v>11.779</v>
      </c>
      <c r="BP125" s="4">
        <v>0.55900000000000005</v>
      </c>
      <c r="BQ125" s="4">
        <v>12.337999999999999</v>
      </c>
      <c r="BR125" s="4">
        <v>13.621</v>
      </c>
      <c r="BU125" s="4">
        <v>5.0149999999999997</v>
      </c>
      <c r="BW125" s="4">
        <v>31.69</v>
      </c>
      <c r="BX125" s="4">
        <v>0.49056</v>
      </c>
      <c r="BY125" s="4">
        <v>-5</v>
      </c>
      <c r="BZ125" s="4">
        <v>0.53371199999999996</v>
      </c>
      <c r="CA125" s="4">
        <v>11.988060000000001</v>
      </c>
      <c r="CB125" s="4">
        <v>10.780982</v>
      </c>
      <c r="CC125" s="4">
        <f t="shared" si="13"/>
        <v>3.167245452</v>
      </c>
      <c r="CE125" s="4">
        <f t="shared" si="14"/>
        <v>26358.125188244223</v>
      </c>
      <c r="CF125" s="4">
        <f t="shared" si="15"/>
        <v>276.13887216552001</v>
      </c>
      <c r="CG125" s="4">
        <f t="shared" si="16"/>
        <v>110.48778715715999</v>
      </c>
      <c r="CH125" s="4">
        <f t="shared" si="17"/>
        <v>121.97715584922001</v>
      </c>
    </row>
    <row r="126" spans="1:86">
      <c r="A126" s="2">
        <v>42439</v>
      </c>
      <c r="B126" s="29">
        <v>0.39159582175925928</v>
      </c>
      <c r="C126" s="4">
        <v>14.242000000000001</v>
      </c>
      <c r="D126" s="4">
        <v>0.40210000000000001</v>
      </c>
      <c r="E126" s="4" t="s">
        <v>155</v>
      </c>
      <c r="F126" s="4">
        <v>4020.776699</v>
      </c>
      <c r="G126" s="4">
        <v>623.29999999999995</v>
      </c>
      <c r="H126" s="4">
        <v>32.799999999999997</v>
      </c>
      <c r="I126" s="4">
        <v>1828.8</v>
      </c>
      <c r="K126" s="4">
        <v>0.3</v>
      </c>
      <c r="L126" s="4">
        <v>122</v>
      </c>
      <c r="M126" s="4">
        <v>0.87290000000000001</v>
      </c>
      <c r="N126" s="4">
        <v>12.4312</v>
      </c>
      <c r="O126" s="4">
        <v>0.35099999999999998</v>
      </c>
      <c r="P126" s="4">
        <v>544.03920000000005</v>
      </c>
      <c r="Q126" s="4">
        <v>28.630400000000002</v>
      </c>
      <c r="R126" s="4">
        <v>572.70000000000005</v>
      </c>
      <c r="S126" s="4">
        <v>428.78070000000002</v>
      </c>
      <c r="T126" s="4">
        <v>22.564900000000002</v>
      </c>
      <c r="U126" s="4">
        <v>451.3</v>
      </c>
      <c r="V126" s="4">
        <v>1828.8237999999999</v>
      </c>
      <c r="Y126" s="4">
        <v>106.795</v>
      </c>
      <c r="Z126" s="4">
        <v>0</v>
      </c>
      <c r="AA126" s="4">
        <v>0.26190000000000002</v>
      </c>
      <c r="AB126" s="4" t="s">
        <v>384</v>
      </c>
      <c r="AC126" s="4">
        <v>0</v>
      </c>
      <c r="AD126" s="4">
        <v>11.8</v>
      </c>
      <c r="AE126" s="4">
        <v>836</v>
      </c>
      <c r="AF126" s="4">
        <v>864</v>
      </c>
      <c r="AG126" s="4">
        <v>863</v>
      </c>
      <c r="AH126" s="4">
        <v>76</v>
      </c>
      <c r="AI126" s="4">
        <v>17.809999999999999</v>
      </c>
      <c r="AJ126" s="4">
        <v>0.41</v>
      </c>
      <c r="AK126" s="4">
        <v>983</v>
      </c>
      <c r="AL126" s="4">
        <v>-2</v>
      </c>
      <c r="AM126" s="4">
        <v>0</v>
      </c>
      <c r="AN126" s="4">
        <v>21</v>
      </c>
      <c r="AO126" s="4">
        <v>190</v>
      </c>
      <c r="AP126" s="4">
        <v>190.1</v>
      </c>
      <c r="AQ126" s="4">
        <v>3.3</v>
      </c>
      <c r="AR126" s="4">
        <v>195</v>
      </c>
      <c r="AS126" s="4" t="s">
        <v>155</v>
      </c>
      <c r="AT126" s="4">
        <v>2</v>
      </c>
      <c r="AU126" s="5">
        <v>0.59950231481481475</v>
      </c>
      <c r="AV126" s="4">
        <v>47.162633999999997</v>
      </c>
      <c r="AW126" s="4">
        <v>-88.492007000000001</v>
      </c>
      <c r="AX126" s="4">
        <v>319.3</v>
      </c>
      <c r="AY126" s="4">
        <v>38.799999999999997</v>
      </c>
      <c r="AZ126" s="4">
        <v>12</v>
      </c>
      <c r="BA126" s="4">
        <v>10</v>
      </c>
      <c r="BB126" s="4" t="s">
        <v>439</v>
      </c>
      <c r="BC126" s="4">
        <v>1.6303000000000001</v>
      </c>
      <c r="BD126" s="4">
        <v>1.3303</v>
      </c>
      <c r="BE126" s="4">
        <v>2.4605999999999999</v>
      </c>
      <c r="BF126" s="4">
        <v>14.063000000000001</v>
      </c>
      <c r="BG126" s="4">
        <v>14.3</v>
      </c>
      <c r="BH126" s="4">
        <v>1.02</v>
      </c>
      <c r="BI126" s="4">
        <v>14.563000000000001</v>
      </c>
      <c r="BJ126" s="4">
        <v>2908.029</v>
      </c>
      <c r="BK126" s="4">
        <v>52.255000000000003</v>
      </c>
      <c r="BL126" s="4">
        <v>13.327999999999999</v>
      </c>
      <c r="BM126" s="4">
        <v>0.70099999999999996</v>
      </c>
      <c r="BN126" s="4">
        <v>14.029</v>
      </c>
      <c r="BO126" s="4">
        <v>10.504</v>
      </c>
      <c r="BP126" s="4">
        <v>0.55300000000000005</v>
      </c>
      <c r="BQ126" s="4">
        <v>11.057</v>
      </c>
      <c r="BR126" s="4">
        <v>14.146699999999999</v>
      </c>
      <c r="BU126" s="4">
        <v>4.9569999999999999</v>
      </c>
      <c r="BW126" s="4">
        <v>44.540999999999997</v>
      </c>
      <c r="BX126" s="4">
        <v>0.57064800000000004</v>
      </c>
      <c r="BY126" s="4">
        <v>-5</v>
      </c>
      <c r="BZ126" s="4">
        <v>0.53038399999999997</v>
      </c>
      <c r="CA126" s="4">
        <v>13.945209999999999</v>
      </c>
      <c r="CB126" s="4">
        <v>10.713756999999999</v>
      </c>
      <c r="CC126" s="4">
        <f t="shared" si="13"/>
        <v>3.6843244819999996</v>
      </c>
      <c r="CE126" s="4">
        <f t="shared" si="14"/>
        <v>30293.147093044226</v>
      </c>
      <c r="CF126" s="4">
        <f t="shared" si="15"/>
        <v>544.34409056685001</v>
      </c>
      <c r="CG126" s="4">
        <f t="shared" si="16"/>
        <v>115.18156366658999</v>
      </c>
      <c r="CH126" s="4">
        <f t="shared" si="17"/>
        <v>147.36719062332898</v>
      </c>
    </row>
    <row r="127" spans="1:86">
      <c r="A127" s="2">
        <v>42439</v>
      </c>
      <c r="B127" s="29">
        <v>0.39160739583333332</v>
      </c>
      <c r="C127" s="4">
        <v>14.183999999999999</v>
      </c>
      <c r="D127" s="4">
        <v>0.28799999999999998</v>
      </c>
      <c r="E127" s="4" t="s">
        <v>155</v>
      </c>
      <c r="F127" s="4">
        <v>2880</v>
      </c>
      <c r="G127" s="4">
        <v>496.6</v>
      </c>
      <c r="H127" s="4">
        <v>40.700000000000003</v>
      </c>
      <c r="I127" s="4">
        <v>1761.3</v>
      </c>
      <c r="K127" s="4">
        <v>0.3</v>
      </c>
      <c r="L127" s="4">
        <v>114</v>
      </c>
      <c r="M127" s="4">
        <v>0.87460000000000004</v>
      </c>
      <c r="N127" s="4">
        <v>12.4053</v>
      </c>
      <c r="O127" s="4">
        <v>0.25190000000000001</v>
      </c>
      <c r="P127" s="4">
        <v>434.3313</v>
      </c>
      <c r="Q127" s="4">
        <v>35.594499999999996</v>
      </c>
      <c r="R127" s="4">
        <v>469.9</v>
      </c>
      <c r="S127" s="4">
        <v>342.3152</v>
      </c>
      <c r="T127" s="4">
        <v>28.053599999999999</v>
      </c>
      <c r="U127" s="4">
        <v>370.4</v>
      </c>
      <c r="V127" s="4">
        <v>1761.2544</v>
      </c>
      <c r="Y127" s="4">
        <v>99.802999999999997</v>
      </c>
      <c r="Z127" s="4">
        <v>0</v>
      </c>
      <c r="AA127" s="4">
        <v>0.26240000000000002</v>
      </c>
      <c r="AB127" s="4" t="s">
        <v>384</v>
      </c>
      <c r="AC127" s="4">
        <v>0</v>
      </c>
      <c r="AD127" s="4">
        <v>11.8</v>
      </c>
      <c r="AE127" s="4">
        <v>836</v>
      </c>
      <c r="AF127" s="4">
        <v>863</v>
      </c>
      <c r="AG127" s="4">
        <v>865</v>
      </c>
      <c r="AH127" s="4">
        <v>76</v>
      </c>
      <c r="AI127" s="4">
        <v>17.809999999999999</v>
      </c>
      <c r="AJ127" s="4">
        <v>0.41</v>
      </c>
      <c r="AK127" s="4">
        <v>983</v>
      </c>
      <c r="AL127" s="4">
        <v>-2</v>
      </c>
      <c r="AM127" s="4">
        <v>0</v>
      </c>
      <c r="AN127" s="4">
        <v>21</v>
      </c>
      <c r="AO127" s="4">
        <v>190</v>
      </c>
      <c r="AP127" s="4">
        <v>190</v>
      </c>
      <c r="AQ127" s="4">
        <v>3.8</v>
      </c>
      <c r="AR127" s="4">
        <v>195</v>
      </c>
      <c r="AS127" s="4" t="s">
        <v>155</v>
      </c>
      <c r="AT127" s="4">
        <v>2</v>
      </c>
      <c r="AU127" s="5">
        <v>0.5995138888888889</v>
      </c>
      <c r="AV127" s="4">
        <v>47.162469999999999</v>
      </c>
      <c r="AW127" s="4">
        <v>-88.491961000000003</v>
      </c>
      <c r="AX127" s="4">
        <v>319.2</v>
      </c>
      <c r="AY127" s="4">
        <v>39.6</v>
      </c>
      <c r="AZ127" s="4">
        <v>12</v>
      </c>
      <c r="BA127" s="4">
        <v>10</v>
      </c>
      <c r="BB127" s="4" t="s">
        <v>439</v>
      </c>
      <c r="BC127" s="4">
        <v>1.7</v>
      </c>
      <c r="BD127" s="4">
        <v>1.4</v>
      </c>
      <c r="BE127" s="4">
        <v>2.6</v>
      </c>
      <c r="BF127" s="4">
        <v>14.063000000000001</v>
      </c>
      <c r="BG127" s="4">
        <v>14.48</v>
      </c>
      <c r="BH127" s="4">
        <v>1.03</v>
      </c>
      <c r="BI127" s="4">
        <v>14.342000000000001</v>
      </c>
      <c r="BJ127" s="4">
        <v>2931.8589999999999</v>
      </c>
      <c r="BK127" s="4">
        <v>37.887999999999998</v>
      </c>
      <c r="BL127" s="4">
        <v>10.75</v>
      </c>
      <c r="BM127" s="4">
        <v>0.88100000000000001</v>
      </c>
      <c r="BN127" s="4">
        <v>11.631</v>
      </c>
      <c r="BO127" s="4">
        <v>8.4719999999999995</v>
      </c>
      <c r="BP127" s="4">
        <v>0.69399999999999995</v>
      </c>
      <c r="BQ127" s="4">
        <v>9.1669999999999998</v>
      </c>
      <c r="BR127" s="4">
        <v>13.7643</v>
      </c>
      <c r="BU127" s="4">
        <v>4.68</v>
      </c>
      <c r="BW127" s="4">
        <v>45.087000000000003</v>
      </c>
      <c r="BX127" s="4">
        <v>0.62419999999999998</v>
      </c>
      <c r="BY127" s="4">
        <v>-5</v>
      </c>
      <c r="BZ127" s="4">
        <v>0.52909600000000001</v>
      </c>
      <c r="CA127" s="4">
        <v>15.253888</v>
      </c>
      <c r="CB127" s="4">
        <v>10.687739000000001</v>
      </c>
      <c r="CC127" s="4">
        <f t="shared" si="13"/>
        <v>4.0300772095999999</v>
      </c>
      <c r="CE127" s="4">
        <f t="shared" si="14"/>
        <v>33407.519866890623</v>
      </c>
      <c r="CF127" s="4">
        <f t="shared" si="15"/>
        <v>431.72066348236791</v>
      </c>
      <c r="CG127" s="4">
        <f t="shared" si="16"/>
        <v>104.454796298112</v>
      </c>
      <c r="CH127" s="4">
        <f t="shared" si="17"/>
        <v>156.8394406770048</v>
      </c>
    </row>
    <row r="128" spans="1:86">
      <c r="A128" s="2">
        <v>42439</v>
      </c>
      <c r="B128" s="29">
        <v>0.39161896990740735</v>
      </c>
      <c r="C128" s="4">
        <v>14.164999999999999</v>
      </c>
      <c r="D128" s="4">
        <v>0.1598</v>
      </c>
      <c r="E128" s="4" t="s">
        <v>155</v>
      </c>
      <c r="F128" s="4">
        <v>1597.7352209999999</v>
      </c>
      <c r="G128" s="4">
        <v>517.79999999999995</v>
      </c>
      <c r="H128" s="4">
        <v>-32</v>
      </c>
      <c r="I128" s="4">
        <v>1557.5</v>
      </c>
      <c r="K128" s="4">
        <v>0.3</v>
      </c>
      <c r="L128" s="4">
        <v>99</v>
      </c>
      <c r="M128" s="4">
        <v>0.87590000000000001</v>
      </c>
      <c r="N128" s="4">
        <v>12.4076</v>
      </c>
      <c r="O128" s="4">
        <v>0.1399</v>
      </c>
      <c r="P128" s="4">
        <v>453.50920000000002</v>
      </c>
      <c r="Q128" s="4">
        <v>0</v>
      </c>
      <c r="R128" s="4">
        <v>453.5</v>
      </c>
      <c r="S128" s="4">
        <v>357.43009999999998</v>
      </c>
      <c r="T128" s="4">
        <v>0</v>
      </c>
      <c r="U128" s="4">
        <v>357.4</v>
      </c>
      <c r="V128" s="4">
        <v>1557.4661000000001</v>
      </c>
      <c r="Y128" s="4">
        <v>86.358000000000004</v>
      </c>
      <c r="Z128" s="4">
        <v>0</v>
      </c>
      <c r="AA128" s="4">
        <v>0.26279999999999998</v>
      </c>
      <c r="AB128" s="4" t="s">
        <v>384</v>
      </c>
      <c r="AC128" s="4">
        <v>0</v>
      </c>
      <c r="AD128" s="4">
        <v>11.8</v>
      </c>
      <c r="AE128" s="4">
        <v>836</v>
      </c>
      <c r="AF128" s="4">
        <v>861</v>
      </c>
      <c r="AG128" s="4">
        <v>865</v>
      </c>
      <c r="AH128" s="4">
        <v>76</v>
      </c>
      <c r="AI128" s="4">
        <v>17.809999999999999</v>
      </c>
      <c r="AJ128" s="4">
        <v>0.41</v>
      </c>
      <c r="AK128" s="4">
        <v>983</v>
      </c>
      <c r="AL128" s="4">
        <v>-2</v>
      </c>
      <c r="AM128" s="4">
        <v>0</v>
      </c>
      <c r="AN128" s="4">
        <v>21</v>
      </c>
      <c r="AO128" s="4">
        <v>190</v>
      </c>
      <c r="AP128" s="4">
        <v>190</v>
      </c>
      <c r="AQ128" s="4">
        <v>3.5</v>
      </c>
      <c r="AR128" s="4">
        <v>195</v>
      </c>
      <c r="AS128" s="4" t="s">
        <v>155</v>
      </c>
      <c r="AT128" s="4">
        <v>2</v>
      </c>
      <c r="AU128" s="5">
        <v>0.59952546296296294</v>
      </c>
      <c r="AV128" s="4">
        <v>47.162312</v>
      </c>
      <c r="AW128" s="4">
        <v>-88.491930999999994</v>
      </c>
      <c r="AX128" s="4">
        <v>319.10000000000002</v>
      </c>
      <c r="AY128" s="4">
        <v>39.6</v>
      </c>
      <c r="AZ128" s="4">
        <v>12</v>
      </c>
      <c r="BA128" s="4">
        <v>10</v>
      </c>
      <c r="BB128" s="4" t="s">
        <v>439</v>
      </c>
      <c r="BC128" s="4">
        <v>1.7</v>
      </c>
      <c r="BD128" s="4">
        <v>1.4</v>
      </c>
      <c r="BE128" s="4">
        <v>2.6</v>
      </c>
      <c r="BF128" s="4">
        <v>14.063000000000001</v>
      </c>
      <c r="BG128" s="4">
        <v>14.65</v>
      </c>
      <c r="BH128" s="4">
        <v>1.04</v>
      </c>
      <c r="BI128" s="4">
        <v>14.164999999999999</v>
      </c>
      <c r="BJ128" s="4">
        <v>2962.5120000000002</v>
      </c>
      <c r="BK128" s="4">
        <v>21.268000000000001</v>
      </c>
      <c r="BL128" s="4">
        <v>11.34</v>
      </c>
      <c r="BM128" s="4">
        <v>0</v>
      </c>
      <c r="BN128" s="4">
        <v>11.34</v>
      </c>
      <c r="BO128" s="4">
        <v>8.9369999999999994</v>
      </c>
      <c r="BP128" s="4">
        <v>0</v>
      </c>
      <c r="BQ128" s="4">
        <v>8.9369999999999994</v>
      </c>
      <c r="BR128" s="4">
        <v>12.2967</v>
      </c>
      <c r="BU128" s="4">
        <v>4.0910000000000002</v>
      </c>
      <c r="BW128" s="4">
        <v>45.62</v>
      </c>
      <c r="BX128" s="4">
        <v>0.57023999999999997</v>
      </c>
      <c r="BY128" s="4">
        <v>-5</v>
      </c>
      <c r="BZ128" s="4">
        <v>0.52719199999999999</v>
      </c>
      <c r="CA128" s="4">
        <v>13.93524</v>
      </c>
      <c r="CB128" s="4">
        <v>10.649278000000001</v>
      </c>
      <c r="CC128" s="4">
        <f t="shared" si="13"/>
        <v>3.6816904080000001</v>
      </c>
      <c r="CE128" s="4">
        <f t="shared" si="14"/>
        <v>30838.636844991364</v>
      </c>
      <c r="CF128" s="4">
        <f t="shared" si="15"/>
        <v>221.39188918704002</v>
      </c>
      <c r="CG128" s="4">
        <f t="shared" si="16"/>
        <v>93.030812190359995</v>
      </c>
      <c r="CH128" s="4">
        <f t="shared" si="17"/>
        <v>128.00402688387601</v>
      </c>
    </row>
    <row r="129" spans="1:86">
      <c r="A129" s="2">
        <v>42439</v>
      </c>
      <c r="B129" s="29">
        <v>0.3916305439814815</v>
      </c>
      <c r="C129" s="4">
        <v>14.208</v>
      </c>
      <c r="D129" s="4">
        <v>9.4899999999999998E-2</v>
      </c>
      <c r="E129" s="4" t="s">
        <v>155</v>
      </c>
      <c r="F129" s="4">
        <v>949.07296099999996</v>
      </c>
      <c r="G129" s="4">
        <v>647.6</v>
      </c>
      <c r="H129" s="4">
        <v>-6.9</v>
      </c>
      <c r="I129" s="4">
        <v>1417.6</v>
      </c>
      <c r="K129" s="4">
        <v>0.31</v>
      </c>
      <c r="L129" s="4">
        <v>96</v>
      </c>
      <c r="M129" s="4">
        <v>0.87619999999999998</v>
      </c>
      <c r="N129" s="4">
        <v>12.4495</v>
      </c>
      <c r="O129" s="4">
        <v>8.3199999999999996E-2</v>
      </c>
      <c r="P129" s="4">
        <v>567.44449999999995</v>
      </c>
      <c r="Q129" s="4">
        <v>0</v>
      </c>
      <c r="R129" s="4">
        <v>567.4</v>
      </c>
      <c r="S129" s="4">
        <v>447.22739999999999</v>
      </c>
      <c r="T129" s="4">
        <v>0</v>
      </c>
      <c r="U129" s="4">
        <v>447.2</v>
      </c>
      <c r="V129" s="4">
        <v>1417.6256000000001</v>
      </c>
      <c r="Y129" s="4">
        <v>84.402000000000001</v>
      </c>
      <c r="Z129" s="4">
        <v>0</v>
      </c>
      <c r="AA129" s="4">
        <v>0.26929999999999998</v>
      </c>
      <c r="AB129" s="4" t="s">
        <v>384</v>
      </c>
      <c r="AC129" s="4">
        <v>0</v>
      </c>
      <c r="AD129" s="4">
        <v>11.7</v>
      </c>
      <c r="AE129" s="4">
        <v>836</v>
      </c>
      <c r="AF129" s="4">
        <v>861</v>
      </c>
      <c r="AG129" s="4">
        <v>864</v>
      </c>
      <c r="AH129" s="4">
        <v>76</v>
      </c>
      <c r="AI129" s="4">
        <v>17.809999999999999</v>
      </c>
      <c r="AJ129" s="4">
        <v>0.41</v>
      </c>
      <c r="AK129" s="4">
        <v>983</v>
      </c>
      <c r="AL129" s="4">
        <v>-2</v>
      </c>
      <c r="AM129" s="4">
        <v>0</v>
      </c>
      <c r="AN129" s="4">
        <v>21</v>
      </c>
      <c r="AO129" s="4">
        <v>190</v>
      </c>
      <c r="AP129" s="4">
        <v>190</v>
      </c>
      <c r="AQ129" s="4">
        <v>3.4</v>
      </c>
      <c r="AR129" s="4">
        <v>195</v>
      </c>
      <c r="AS129" s="4" t="s">
        <v>155</v>
      </c>
      <c r="AT129" s="4">
        <v>2</v>
      </c>
      <c r="AU129" s="5">
        <v>0.59953703703703709</v>
      </c>
      <c r="AV129" s="4">
        <v>47.162148000000002</v>
      </c>
      <c r="AW129" s="4">
        <v>-88.491870000000006</v>
      </c>
      <c r="AX129" s="4">
        <v>319</v>
      </c>
      <c r="AY129" s="4">
        <v>40.799999999999997</v>
      </c>
      <c r="AZ129" s="4">
        <v>12</v>
      </c>
      <c r="BA129" s="4">
        <v>10</v>
      </c>
      <c r="BB129" s="4" t="s">
        <v>439</v>
      </c>
      <c r="BC129" s="4">
        <v>1.6394610000000001</v>
      </c>
      <c r="BD129" s="4">
        <v>1.4</v>
      </c>
      <c r="BE129" s="4">
        <v>2.4486509999999999</v>
      </c>
      <c r="BF129" s="4">
        <v>14.063000000000001</v>
      </c>
      <c r="BG129" s="4">
        <v>14.7</v>
      </c>
      <c r="BH129" s="4">
        <v>1.05</v>
      </c>
      <c r="BI129" s="4">
        <v>14.122999999999999</v>
      </c>
      <c r="BJ129" s="4">
        <v>2979.3110000000001</v>
      </c>
      <c r="BK129" s="4">
        <v>12.667</v>
      </c>
      <c r="BL129" s="4">
        <v>14.221</v>
      </c>
      <c r="BM129" s="4">
        <v>0</v>
      </c>
      <c r="BN129" s="4">
        <v>14.221</v>
      </c>
      <c r="BO129" s="4">
        <v>11.208</v>
      </c>
      <c r="BP129" s="4">
        <v>0</v>
      </c>
      <c r="BQ129" s="4">
        <v>11.208</v>
      </c>
      <c r="BR129" s="4">
        <v>11.2182</v>
      </c>
      <c r="BU129" s="4">
        <v>4.0069999999999997</v>
      </c>
      <c r="BW129" s="4">
        <v>46.860999999999997</v>
      </c>
      <c r="BX129" s="4">
        <v>0.44828800000000002</v>
      </c>
      <c r="BY129" s="4">
        <v>-5</v>
      </c>
      <c r="BZ129" s="4">
        <v>0.52519199999999999</v>
      </c>
      <c r="CA129" s="4">
        <v>10.955038</v>
      </c>
      <c r="CB129" s="4">
        <v>10.608878000000001</v>
      </c>
      <c r="CC129" s="4">
        <f t="shared" si="13"/>
        <v>2.8943210395999999</v>
      </c>
      <c r="CE129" s="4">
        <f t="shared" si="14"/>
        <v>24380.933518457048</v>
      </c>
      <c r="CF129" s="4">
        <f t="shared" si="15"/>
        <v>103.65929736046199</v>
      </c>
      <c r="CG129" s="4">
        <f t="shared" si="16"/>
        <v>91.719697230288006</v>
      </c>
      <c r="CH129" s="4">
        <f t="shared" si="17"/>
        <v>91.803168046825192</v>
      </c>
    </row>
    <row r="130" spans="1:86">
      <c r="A130" s="2">
        <v>42439</v>
      </c>
      <c r="B130" s="29">
        <v>0.39164211805555554</v>
      </c>
      <c r="C130" s="4">
        <v>14.026</v>
      </c>
      <c r="D130" s="4">
        <v>5.9499999999999997E-2</v>
      </c>
      <c r="E130" s="4" t="s">
        <v>155</v>
      </c>
      <c r="F130" s="4">
        <v>594.92050200000006</v>
      </c>
      <c r="G130" s="4">
        <v>622.70000000000005</v>
      </c>
      <c r="H130" s="4">
        <v>36.6</v>
      </c>
      <c r="I130" s="4">
        <v>1073.9000000000001</v>
      </c>
      <c r="K130" s="4">
        <v>0.4</v>
      </c>
      <c r="L130" s="4">
        <v>73</v>
      </c>
      <c r="M130" s="4">
        <v>0.87819999999999998</v>
      </c>
      <c r="N130" s="4">
        <v>12.3187</v>
      </c>
      <c r="O130" s="4">
        <v>5.2200000000000003E-2</v>
      </c>
      <c r="P130" s="4">
        <v>546.89980000000003</v>
      </c>
      <c r="Q130" s="4">
        <v>32.128300000000003</v>
      </c>
      <c r="R130" s="4">
        <v>579</v>
      </c>
      <c r="S130" s="4">
        <v>431.03519999999997</v>
      </c>
      <c r="T130" s="4">
        <v>25.3217</v>
      </c>
      <c r="U130" s="4">
        <v>456.4</v>
      </c>
      <c r="V130" s="4">
        <v>1073.9152999999999</v>
      </c>
      <c r="Y130" s="4">
        <v>64.055999999999997</v>
      </c>
      <c r="Z130" s="4">
        <v>0</v>
      </c>
      <c r="AA130" s="4">
        <v>0.3513</v>
      </c>
      <c r="AB130" s="4" t="s">
        <v>384</v>
      </c>
      <c r="AC130" s="4">
        <v>0</v>
      </c>
      <c r="AD130" s="4">
        <v>11.9</v>
      </c>
      <c r="AE130" s="4">
        <v>835</v>
      </c>
      <c r="AF130" s="4">
        <v>861</v>
      </c>
      <c r="AG130" s="4">
        <v>862</v>
      </c>
      <c r="AH130" s="4">
        <v>76</v>
      </c>
      <c r="AI130" s="4">
        <v>17.809999999999999</v>
      </c>
      <c r="AJ130" s="4">
        <v>0.41</v>
      </c>
      <c r="AK130" s="4">
        <v>983</v>
      </c>
      <c r="AL130" s="4">
        <v>-2</v>
      </c>
      <c r="AM130" s="4">
        <v>0</v>
      </c>
      <c r="AN130" s="4">
        <v>21</v>
      </c>
      <c r="AO130" s="4">
        <v>190</v>
      </c>
      <c r="AP130" s="4">
        <v>190</v>
      </c>
      <c r="AQ130" s="4">
        <v>3.3</v>
      </c>
      <c r="AR130" s="4">
        <v>195</v>
      </c>
      <c r="AS130" s="4" t="s">
        <v>155</v>
      </c>
      <c r="AT130" s="4">
        <v>2</v>
      </c>
      <c r="AU130" s="5">
        <v>0.59954861111111113</v>
      </c>
      <c r="AV130" s="4">
        <v>47.161971999999999</v>
      </c>
      <c r="AW130" s="4">
        <v>-88.491754</v>
      </c>
      <c r="AX130" s="4">
        <v>318.8</v>
      </c>
      <c r="AY130" s="4">
        <v>43.4</v>
      </c>
      <c r="AZ130" s="4">
        <v>12</v>
      </c>
      <c r="BA130" s="4">
        <v>10</v>
      </c>
      <c r="BB130" s="4" t="s">
        <v>439</v>
      </c>
      <c r="BC130" s="4">
        <v>1.5</v>
      </c>
      <c r="BD130" s="4">
        <v>1.4</v>
      </c>
      <c r="BE130" s="4">
        <v>2.1</v>
      </c>
      <c r="BF130" s="4">
        <v>14.063000000000001</v>
      </c>
      <c r="BG130" s="4">
        <v>14.96</v>
      </c>
      <c r="BH130" s="4">
        <v>1.06</v>
      </c>
      <c r="BI130" s="4">
        <v>13.864000000000001</v>
      </c>
      <c r="BJ130" s="4">
        <v>2994.4839999999999</v>
      </c>
      <c r="BK130" s="4">
        <v>8.0839999999999996</v>
      </c>
      <c r="BL130" s="4">
        <v>13.922000000000001</v>
      </c>
      <c r="BM130" s="4">
        <v>0.81799999999999995</v>
      </c>
      <c r="BN130" s="4">
        <v>14.74</v>
      </c>
      <c r="BO130" s="4">
        <v>10.973000000000001</v>
      </c>
      <c r="BP130" s="4">
        <v>0.64500000000000002</v>
      </c>
      <c r="BQ130" s="4">
        <v>11.617000000000001</v>
      </c>
      <c r="BR130" s="4">
        <v>8.6323000000000008</v>
      </c>
      <c r="BU130" s="4">
        <v>3.089</v>
      </c>
      <c r="BW130" s="4">
        <v>62.091999999999999</v>
      </c>
      <c r="BX130" s="4">
        <v>0.38628000000000001</v>
      </c>
      <c r="BY130" s="4">
        <v>-5</v>
      </c>
      <c r="BZ130" s="4">
        <v>0.52680800000000005</v>
      </c>
      <c r="CA130" s="4">
        <v>9.4397179999999992</v>
      </c>
      <c r="CB130" s="4">
        <v>10.641522</v>
      </c>
      <c r="CC130" s="4">
        <f t="shared" si="13"/>
        <v>2.4939734955999997</v>
      </c>
      <c r="CE130" s="4">
        <f t="shared" si="14"/>
        <v>21115.512133087461</v>
      </c>
      <c r="CF130" s="4">
        <f t="shared" si="15"/>
        <v>57.004078193063989</v>
      </c>
      <c r="CG130" s="4">
        <f t="shared" si="16"/>
        <v>81.916919392482001</v>
      </c>
      <c r="CH130" s="4">
        <f t="shared" si="17"/>
        <v>60.870398835475797</v>
      </c>
    </row>
    <row r="131" spans="1:86">
      <c r="A131" s="2">
        <v>42439</v>
      </c>
      <c r="B131" s="29">
        <v>0.39165369212962964</v>
      </c>
      <c r="C131" s="4">
        <v>12.952</v>
      </c>
      <c r="D131" s="4">
        <v>6.4399999999999999E-2</v>
      </c>
      <c r="E131" s="4" t="s">
        <v>155</v>
      </c>
      <c r="F131" s="4">
        <v>644.35577699999999</v>
      </c>
      <c r="G131" s="4">
        <v>539.5</v>
      </c>
      <c r="H131" s="4">
        <v>45.2</v>
      </c>
      <c r="I131" s="4">
        <v>681.5</v>
      </c>
      <c r="K131" s="4">
        <v>0.4</v>
      </c>
      <c r="L131" s="4">
        <v>61</v>
      </c>
      <c r="M131" s="4">
        <v>0.88690000000000002</v>
      </c>
      <c r="N131" s="4">
        <v>11.487</v>
      </c>
      <c r="O131" s="4">
        <v>5.7099999999999998E-2</v>
      </c>
      <c r="P131" s="4">
        <v>478.49220000000003</v>
      </c>
      <c r="Q131" s="4">
        <v>40.087000000000003</v>
      </c>
      <c r="R131" s="4">
        <v>518.6</v>
      </c>
      <c r="S131" s="4">
        <v>377.12029999999999</v>
      </c>
      <c r="T131" s="4">
        <v>31.5943</v>
      </c>
      <c r="U131" s="4">
        <v>408.7</v>
      </c>
      <c r="V131" s="4">
        <v>681.50750000000005</v>
      </c>
      <c r="Y131" s="4">
        <v>54.353000000000002</v>
      </c>
      <c r="Z131" s="4">
        <v>0</v>
      </c>
      <c r="AA131" s="4">
        <v>0.3548</v>
      </c>
      <c r="AB131" s="4" t="s">
        <v>384</v>
      </c>
      <c r="AC131" s="4">
        <v>0</v>
      </c>
      <c r="AD131" s="4">
        <v>11.8</v>
      </c>
      <c r="AE131" s="4">
        <v>835</v>
      </c>
      <c r="AF131" s="4">
        <v>860</v>
      </c>
      <c r="AG131" s="4">
        <v>864</v>
      </c>
      <c r="AH131" s="4">
        <v>76</v>
      </c>
      <c r="AI131" s="4">
        <v>17.809999999999999</v>
      </c>
      <c r="AJ131" s="4">
        <v>0.41</v>
      </c>
      <c r="AK131" s="4">
        <v>983</v>
      </c>
      <c r="AL131" s="4">
        <v>-2</v>
      </c>
      <c r="AM131" s="4">
        <v>0</v>
      </c>
      <c r="AN131" s="4">
        <v>21</v>
      </c>
      <c r="AO131" s="4">
        <v>190</v>
      </c>
      <c r="AP131" s="4">
        <v>190</v>
      </c>
      <c r="AQ131" s="4">
        <v>3.1</v>
      </c>
      <c r="AR131" s="4">
        <v>195</v>
      </c>
      <c r="AS131" s="4" t="s">
        <v>155</v>
      </c>
      <c r="AT131" s="4">
        <v>2</v>
      </c>
      <c r="AU131" s="5">
        <v>0.59956018518518517</v>
      </c>
      <c r="AV131" s="4">
        <v>47.161805999999999</v>
      </c>
      <c r="AW131" s="4">
        <v>-88.491676999999996</v>
      </c>
      <c r="AX131" s="4">
        <v>318.8</v>
      </c>
      <c r="AY131" s="4">
        <v>43.4</v>
      </c>
      <c r="AZ131" s="4">
        <v>12</v>
      </c>
      <c r="BA131" s="4">
        <v>9</v>
      </c>
      <c r="BB131" s="4" t="s">
        <v>439</v>
      </c>
      <c r="BC131" s="4">
        <v>1.5</v>
      </c>
      <c r="BD131" s="4">
        <v>1.4</v>
      </c>
      <c r="BE131" s="4">
        <v>2.1</v>
      </c>
      <c r="BF131" s="4">
        <v>14.063000000000001</v>
      </c>
      <c r="BG131" s="4">
        <v>16.149999999999999</v>
      </c>
      <c r="BH131" s="4">
        <v>1.1499999999999999</v>
      </c>
      <c r="BI131" s="4">
        <v>12.755000000000001</v>
      </c>
      <c r="BJ131" s="4">
        <v>3001.277</v>
      </c>
      <c r="BK131" s="4">
        <v>9.5030000000000001</v>
      </c>
      <c r="BL131" s="4">
        <v>13.092000000000001</v>
      </c>
      <c r="BM131" s="4">
        <v>1.097</v>
      </c>
      <c r="BN131" s="4">
        <v>14.189</v>
      </c>
      <c r="BO131" s="4">
        <v>10.318</v>
      </c>
      <c r="BP131" s="4">
        <v>0.86399999999999999</v>
      </c>
      <c r="BQ131" s="4">
        <v>11.183</v>
      </c>
      <c r="BR131" s="4">
        <v>5.8879999999999999</v>
      </c>
      <c r="BU131" s="4">
        <v>2.8180000000000001</v>
      </c>
      <c r="BW131" s="4">
        <v>67.394000000000005</v>
      </c>
      <c r="BX131" s="4">
        <v>0.32500800000000002</v>
      </c>
      <c r="BY131" s="4">
        <v>-5</v>
      </c>
      <c r="BZ131" s="4">
        <v>0.52519400000000005</v>
      </c>
      <c r="CA131" s="4">
        <v>7.9423830000000004</v>
      </c>
      <c r="CB131" s="4">
        <v>10.608915</v>
      </c>
      <c r="CC131" s="4">
        <f t="shared" si="13"/>
        <v>2.0983775886</v>
      </c>
      <c r="CE131" s="4">
        <f t="shared" si="14"/>
        <v>17806.456693048978</v>
      </c>
      <c r="CF131" s="4">
        <f t="shared" si="15"/>
        <v>56.380919839803006</v>
      </c>
      <c r="CG131" s="4">
        <f t="shared" si="16"/>
        <v>66.348292809482999</v>
      </c>
      <c r="CH131" s="4">
        <f t="shared" si="17"/>
        <v>34.933269074687999</v>
      </c>
    </row>
    <row r="132" spans="1:86">
      <c r="A132" s="2">
        <v>42439</v>
      </c>
      <c r="B132" s="29">
        <v>0.39166526620370368</v>
      </c>
      <c r="C132" s="4">
        <v>10.904999999999999</v>
      </c>
      <c r="D132" s="4">
        <v>0.10290000000000001</v>
      </c>
      <c r="E132" s="4" t="s">
        <v>155</v>
      </c>
      <c r="F132" s="4">
        <v>1028.6871960000001</v>
      </c>
      <c r="G132" s="4">
        <v>209.2</v>
      </c>
      <c r="H132" s="4">
        <v>45.1</v>
      </c>
      <c r="I132" s="4">
        <v>578.79999999999995</v>
      </c>
      <c r="K132" s="4">
        <v>0.56999999999999995</v>
      </c>
      <c r="L132" s="4">
        <v>57</v>
      </c>
      <c r="M132" s="4">
        <v>0.90310000000000001</v>
      </c>
      <c r="N132" s="4">
        <v>9.8484999999999996</v>
      </c>
      <c r="O132" s="4">
        <v>9.2899999999999996E-2</v>
      </c>
      <c r="P132" s="4">
        <v>188.89609999999999</v>
      </c>
      <c r="Q132" s="4">
        <v>40.730800000000002</v>
      </c>
      <c r="R132" s="4">
        <v>229.6</v>
      </c>
      <c r="S132" s="4">
        <v>148.87710000000001</v>
      </c>
      <c r="T132" s="4">
        <v>32.101700000000001</v>
      </c>
      <c r="U132" s="4">
        <v>181</v>
      </c>
      <c r="V132" s="4">
        <v>578.8365</v>
      </c>
      <c r="Y132" s="4">
        <v>51.256999999999998</v>
      </c>
      <c r="Z132" s="4">
        <v>0</v>
      </c>
      <c r="AA132" s="4">
        <v>0.51390000000000002</v>
      </c>
      <c r="AB132" s="4" t="s">
        <v>384</v>
      </c>
      <c r="AC132" s="4">
        <v>0</v>
      </c>
      <c r="AD132" s="4">
        <v>11.8</v>
      </c>
      <c r="AE132" s="4">
        <v>836</v>
      </c>
      <c r="AF132" s="4">
        <v>860</v>
      </c>
      <c r="AG132" s="4">
        <v>865</v>
      </c>
      <c r="AH132" s="4">
        <v>76</v>
      </c>
      <c r="AI132" s="4">
        <v>17.809999999999999</v>
      </c>
      <c r="AJ132" s="4">
        <v>0.41</v>
      </c>
      <c r="AK132" s="4">
        <v>983</v>
      </c>
      <c r="AL132" s="4">
        <v>-2</v>
      </c>
      <c r="AM132" s="4">
        <v>0</v>
      </c>
      <c r="AN132" s="4">
        <v>21</v>
      </c>
      <c r="AO132" s="4">
        <v>190</v>
      </c>
      <c r="AP132" s="4">
        <v>189.1</v>
      </c>
      <c r="AQ132" s="4">
        <v>3.4</v>
      </c>
      <c r="AR132" s="4">
        <v>195</v>
      </c>
      <c r="AS132" s="4" t="s">
        <v>155</v>
      </c>
      <c r="AT132" s="4">
        <v>2</v>
      </c>
      <c r="AU132" s="5">
        <v>0.59957175925925921</v>
      </c>
      <c r="AV132" s="4">
        <v>47.161638000000004</v>
      </c>
      <c r="AW132" s="4">
        <v>-88.491573000000002</v>
      </c>
      <c r="AX132" s="4">
        <v>318.7</v>
      </c>
      <c r="AY132" s="4">
        <v>43.9</v>
      </c>
      <c r="AZ132" s="4">
        <v>12</v>
      </c>
      <c r="BA132" s="4">
        <v>9</v>
      </c>
      <c r="BB132" s="4" t="s">
        <v>448</v>
      </c>
      <c r="BC132" s="4">
        <v>1.5303</v>
      </c>
      <c r="BD132" s="4">
        <v>1.4</v>
      </c>
      <c r="BE132" s="4">
        <v>2.1303000000000001</v>
      </c>
      <c r="BF132" s="4">
        <v>14.063000000000001</v>
      </c>
      <c r="BG132" s="4">
        <v>18.920000000000002</v>
      </c>
      <c r="BH132" s="4">
        <v>1.35</v>
      </c>
      <c r="BI132" s="4">
        <v>10.727</v>
      </c>
      <c r="BJ132" s="4">
        <v>2989.92</v>
      </c>
      <c r="BK132" s="4">
        <v>17.951000000000001</v>
      </c>
      <c r="BL132" s="4">
        <v>6.0049999999999999</v>
      </c>
      <c r="BM132" s="4">
        <v>1.2949999999999999</v>
      </c>
      <c r="BN132" s="4">
        <v>7.3</v>
      </c>
      <c r="BO132" s="4">
        <v>4.7329999999999997</v>
      </c>
      <c r="BP132" s="4">
        <v>1.0209999999999999</v>
      </c>
      <c r="BQ132" s="4">
        <v>5.7539999999999996</v>
      </c>
      <c r="BR132" s="4">
        <v>5.8109000000000002</v>
      </c>
      <c r="BU132" s="4">
        <v>3.0870000000000002</v>
      </c>
      <c r="BW132" s="4">
        <v>113.429</v>
      </c>
      <c r="BX132" s="4">
        <v>0.20691599999999999</v>
      </c>
      <c r="BY132" s="4">
        <v>-5</v>
      </c>
      <c r="BZ132" s="4">
        <v>0.52409600000000001</v>
      </c>
      <c r="CA132" s="4">
        <v>5.056508</v>
      </c>
      <c r="CB132" s="4">
        <v>10.586741</v>
      </c>
      <c r="CC132" s="4">
        <f t="shared" si="13"/>
        <v>1.3359294135999999</v>
      </c>
      <c r="CE132" s="4">
        <f t="shared" si="14"/>
        <v>11293.560136321919</v>
      </c>
      <c r="CF132" s="4">
        <f t="shared" si="15"/>
        <v>67.804723205675998</v>
      </c>
      <c r="CG132" s="4">
        <f t="shared" si="16"/>
        <v>21.734074832903996</v>
      </c>
      <c r="CH132" s="4">
        <f t="shared" si="17"/>
        <v>21.948998165888401</v>
      </c>
    </row>
    <row r="133" spans="1:86">
      <c r="A133" s="2">
        <v>42439</v>
      </c>
      <c r="B133" s="29">
        <v>0.39167684027777777</v>
      </c>
      <c r="C133" s="4">
        <v>11.715999999999999</v>
      </c>
      <c r="D133" s="4">
        <v>0.115</v>
      </c>
      <c r="E133" s="4" t="s">
        <v>155</v>
      </c>
      <c r="F133" s="4">
        <v>1149.5344970000001</v>
      </c>
      <c r="G133" s="4">
        <v>70.099999999999994</v>
      </c>
      <c r="H133" s="4">
        <v>45.1</v>
      </c>
      <c r="I133" s="4">
        <v>580.5</v>
      </c>
      <c r="K133" s="4">
        <v>2.41</v>
      </c>
      <c r="L133" s="4">
        <v>56</v>
      </c>
      <c r="M133" s="4">
        <v>0.89649999999999996</v>
      </c>
      <c r="N133" s="4">
        <v>10.5031</v>
      </c>
      <c r="O133" s="4">
        <v>0.1031</v>
      </c>
      <c r="P133" s="4">
        <v>62.859299999999998</v>
      </c>
      <c r="Q133" s="4">
        <v>40.43</v>
      </c>
      <c r="R133" s="4">
        <v>103.3</v>
      </c>
      <c r="S133" s="4">
        <v>49.542099999999998</v>
      </c>
      <c r="T133" s="4">
        <v>31.864599999999999</v>
      </c>
      <c r="U133" s="4">
        <v>81.400000000000006</v>
      </c>
      <c r="V133" s="4">
        <v>580.51639999999998</v>
      </c>
      <c r="Y133" s="4">
        <v>49.908000000000001</v>
      </c>
      <c r="Z133" s="4">
        <v>0</v>
      </c>
      <c r="AA133" s="4">
        <v>2.1564000000000001</v>
      </c>
      <c r="AB133" s="4" t="s">
        <v>384</v>
      </c>
      <c r="AC133" s="4">
        <v>0</v>
      </c>
      <c r="AD133" s="4">
        <v>11.8</v>
      </c>
      <c r="AE133" s="4">
        <v>837</v>
      </c>
      <c r="AF133" s="4">
        <v>859</v>
      </c>
      <c r="AG133" s="4">
        <v>866</v>
      </c>
      <c r="AH133" s="4">
        <v>76</v>
      </c>
      <c r="AI133" s="4">
        <v>17.809999999999999</v>
      </c>
      <c r="AJ133" s="4">
        <v>0.41</v>
      </c>
      <c r="AK133" s="4">
        <v>983</v>
      </c>
      <c r="AL133" s="4">
        <v>-2</v>
      </c>
      <c r="AM133" s="4">
        <v>0</v>
      </c>
      <c r="AN133" s="4">
        <v>21</v>
      </c>
      <c r="AO133" s="4">
        <v>190</v>
      </c>
      <c r="AP133" s="4">
        <v>189.9</v>
      </c>
      <c r="AQ133" s="4">
        <v>3.4</v>
      </c>
      <c r="AR133" s="4">
        <v>195</v>
      </c>
      <c r="AS133" s="4" t="s">
        <v>155</v>
      </c>
      <c r="AT133" s="4">
        <v>2</v>
      </c>
      <c r="AU133" s="5">
        <v>0.59958333333333336</v>
      </c>
      <c r="AV133" s="4">
        <v>47.161473000000001</v>
      </c>
      <c r="AW133" s="4">
        <v>-88.491406999999995</v>
      </c>
      <c r="AX133" s="4">
        <v>318.5</v>
      </c>
      <c r="AY133" s="4">
        <v>44.8</v>
      </c>
      <c r="AZ133" s="4">
        <v>12</v>
      </c>
      <c r="BA133" s="4">
        <v>9</v>
      </c>
      <c r="BB133" s="4" t="s">
        <v>448</v>
      </c>
      <c r="BC133" s="4">
        <v>1.6</v>
      </c>
      <c r="BD133" s="4">
        <v>1.4908999999999999</v>
      </c>
      <c r="BE133" s="4">
        <v>2.2606000000000002</v>
      </c>
      <c r="BF133" s="4">
        <v>14.063000000000001</v>
      </c>
      <c r="BG133" s="4">
        <v>17.670000000000002</v>
      </c>
      <c r="BH133" s="4">
        <v>1.26</v>
      </c>
      <c r="BI133" s="4">
        <v>11.551</v>
      </c>
      <c r="BJ133" s="4">
        <v>2989.0920000000001</v>
      </c>
      <c r="BK133" s="4">
        <v>18.666</v>
      </c>
      <c r="BL133" s="4">
        <v>1.873</v>
      </c>
      <c r="BM133" s="4">
        <v>1.2050000000000001</v>
      </c>
      <c r="BN133" s="4">
        <v>3.0779999999999998</v>
      </c>
      <c r="BO133" s="4">
        <v>1.476</v>
      </c>
      <c r="BP133" s="4">
        <v>0.95</v>
      </c>
      <c r="BQ133" s="4">
        <v>2.4260000000000002</v>
      </c>
      <c r="BR133" s="4">
        <v>5.4630000000000001</v>
      </c>
      <c r="BU133" s="4">
        <v>2.8180000000000001</v>
      </c>
      <c r="BW133" s="4">
        <v>446.214</v>
      </c>
      <c r="BX133" s="4">
        <v>0.161552</v>
      </c>
      <c r="BY133" s="4">
        <v>-5</v>
      </c>
      <c r="BZ133" s="4">
        <v>0.52309600000000001</v>
      </c>
      <c r="CA133" s="4">
        <v>3.947927</v>
      </c>
      <c r="CB133" s="4">
        <v>10.566539000000001</v>
      </c>
      <c r="CC133" s="4">
        <f t="shared" si="13"/>
        <v>1.0430423134</v>
      </c>
      <c r="CE133" s="4">
        <f t="shared" si="14"/>
        <v>8815.1356081761478</v>
      </c>
      <c r="CF133" s="4">
        <f t="shared" si="15"/>
        <v>55.047928020354</v>
      </c>
      <c r="CG133" s="4">
        <f t="shared" si="16"/>
        <v>7.1545201637940012</v>
      </c>
      <c r="CH133" s="4">
        <f t="shared" si="17"/>
        <v>16.110941325147</v>
      </c>
    </row>
    <row r="134" spans="1:86">
      <c r="A134" s="2">
        <v>42439</v>
      </c>
      <c r="B134" s="29">
        <v>0.39168841435185181</v>
      </c>
      <c r="C134" s="4">
        <v>12.661</v>
      </c>
      <c r="D134" s="4">
        <v>9.1700000000000004E-2</v>
      </c>
      <c r="E134" s="4" t="s">
        <v>155</v>
      </c>
      <c r="F134" s="4">
        <v>916.78304200000002</v>
      </c>
      <c r="G134" s="4">
        <v>41.5</v>
      </c>
      <c r="H134" s="4">
        <v>46.2</v>
      </c>
      <c r="I134" s="4">
        <v>627.6</v>
      </c>
      <c r="K134" s="4">
        <v>4.3099999999999996</v>
      </c>
      <c r="L134" s="4">
        <v>56</v>
      </c>
      <c r="M134" s="4">
        <v>0.88900000000000001</v>
      </c>
      <c r="N134" s="4">
        <v>11.255699999999999</v>
      </c>
      <c r="O134" s="4">
        <v>8.1500000000000003E-2</v>
      </c>
      <c r="P134" s="4">
        <v>36.869500000000002</v>
      </c>
      <c r="Q134" s="4">
        <v>41.110500000000002</v>
      </c>
      <c r="R134" s="4">
        <v>78</v>
      </c>
      <c r="S134" s="4">
        <v>29.058499999999999</v>
      </c>
      <c r="T134" s="4">
        <v>32.401000000000003</v>
      </c>
      <c r="U134" s="4">
        <v>61.5</v>
      </c>
      <c r="V134" s="4">
        <v>627.60080000000005</v>
      </c>
      <c r="Y134" s="4">
        <v>49.835999999999999</v>
      </c>
      <c r="Z134" s="4">
        <v>0</v>
      </c>
      <c r="AA134" s="4">
        <v>3.8298000000000001</v>
      </c>
      <c r="AB134" s="4" t="s">
        <v>384</v>
      </c>
      <c r="AC134" s="4">
        <v>0</v>
      </c>
      <c r="AD134" s="4">
        <v>11.8</v>
      </c>
      <c r="AE134" s="4">
        <v>838</v>
      </c>
      <c r="AF134" s="4">
        <v>860</v>
      </c>
      <c r="AG134" s="4">
        <v>866</v>
      </c>
      <c r="AH134" s="4">
        <v>76</v>
      </c>
      <c r="AI134" s="4">
        <v>17.809999999999999</v>
      </c>
      <c r="AJ134" s="4">
        <v>0.41</v>
      </c>
      <c r="AK134" s="4">
        <v>983</v>
      </c>
      <c r="AL134" s="4">
        <v>-2</v>
      </c>
      <c r="AM134" s="4">
        <v>0</v>
      </c>
      <c r="AN134" s="4">
        <v>21</v>
      </c>
      <c r="AO134" s="4">
        <v>190</v>
      </c>
      <c r="AP134" s="4">
        <v>190</v>
      </c>
      <c r="AQ134" s="4">
        <v>3.1</v>
      </c>
      <c r="AR134" s="4">
        <v>195</v>
      </c>
      <c r="AS134" s="4" t="s">
        <v>155</v>
      </c>
      <c r="AT134" s="4">
        <v>2</v>
      </c>
      <c r="AU134" s="5">
        <v>0.5995949074074074</v>
      </c>
      <c r="AV134" s="4">
        <v>47.16133</v>
      </c>
      <c r="AW134" s="4">
        <v>-88.491242</v>
      </c>
      <c r="AX134" s="4">
        <v>318.3</v>
      </c>
      <c r="AY134" s="4">
        <v>43.8</v>
      </c>
      <c r="AZ134" s="4">
        <v>12</v>
      </c>
      <c r="BA134" s="4">
        <v>9</v>
      </c>
      <c r="BB134" s="4" t="s">
        <v>448</v>
      </c>
      <c r="BC134" s="4">
        <v>1.6</v>
      </c>
      <c r="BD134" s="4">
        <v>1.7</v>
      </c>
      <c r="BE134" s="4">
        <v>2.4</v>
      </c>
      <c r="BF134" s="4">
        <v>14.063000000000001</v>
      </c>
      <c r="BG134" s="4">
        <v>16.47</v>
      </c>
      <c r="BH134" s="4">
        <v>1.17</v>
      </c>
      <c r="BI134" s="4">
        <v>12.487</v>
      </c>
      <c r="BJ134" s="4">
        <v>2995.8110000000001</v>
      </c>
      <c r="BK134" s="4">
        <v>13.805999999999999</v>
      </c>
      <c r="BL134" s="4">
        <v>1.028</v>
      </c>
      <c r="BM134" s="4">
        <v>1.1459999999999999</v>
      </c>
      <c r="BN134" s="4">
        <v>2.1739999999999999</v>
      </c>
      <c r="BO134" s="4">
        <v>0.81</v>
      </c>
      <c r="BP134" s="4">
        <v>0.90300000000000002</v>
      </c>
      <c r="BQ134" s="4">
        <v>1.7130000000000001</v>
      </c>
      <c r="BR134" s="4">
        <v>5.5236000000000001</v>
      </c>
      <c r="BU134" s="4">
        <v>2.6320000000000001</v>
      </c>
      <c r="BW134" s="4">
        <v>741.16399999999999</v>
      </c>
      <c r="BX134" s="4">
        <v>0.15890399999999999</v>
      </c>
      <c r="BY134" s="4">
        <v>-5</v>
      </c>
      <c r="BZ134" s="4">
        <v>0.522096</v>
      </c>
      <c r="CA134" s="4">
        <v>3.8832170000000001</v>
      </c>
      <c r="CB134" s="4">
        <v>10.546339</v>
      </c>
      <c r="CC134" s="4">
        <f t="shared" si="13"/>
        <v>1.0259459313999999</v>
      </c>
      <c r="CE134" s="4">
        <f t="shared" si="14"/>
        <v>8690.1380003782906</v>
      </c>
      <c r="CF134" s="4">
        <f t="shared" si="15"/>
        <v>40.047935344793999</v>
      </c>
      <c r="CG134" s="4">
        <f t="shared" si="16"/>
        <v>4.9690071885870006</v>
      </c>
      <c r="CH134" s="4">
        <f t="shared" si="17"/>
        <v>16.022655053636402</v>
      </c>
    </row>
    <row r="135" spans="1:86">
      <c r="A135" s="2">
        <v>42439</v>
      </c>
      <c r="B135" s="29">
        <v>0.39169998842592596</v>
      </c>
      <c r="C135" s="4">
        <v>12.85</v>
      </c>
      <c r="D135" s="4">
        <v>7.7600000000000002E-2</v>
      </c>
      <c r="E135" s="4" t="s">
        <v>155</v>
      </c>
      <c r="F135" s="4">
        <v>775.52364899999998</v>
      </c>
      <c r="G135" s="4">
        <v>43.3</v>
      </c>
      <c r="H135" s="4">
        <v>51.2</v>
      </c>
      <c r="I135" s="4">
        <v>605.70000000000005</v>
      </c>
      <c r="K135" s="4">
        <v>3.97</v>
      </c>
      <c r="L135" s="4">
        <v>56</v>
      </c>
      <c r="M135" s="4">
        <v>0.88759999999999994</v>
      </c>
      <c r="N135" s="4">
        <v>11.4053</v>
      </c>
      <c r="O135" s="4">
        <v>6.88E-2</v>
      </c>
      <c r="P135" s="4">
        <v>38.397100000000002</v>
      </c>
      <c r="Q135" s="4">
        <v>45.435499999999998</v>
      </c>
      <c r="R135" s="4">
        <v>83.8</v>
      </c>
      <c r="S135" s="4">
        <v>30.2624</v>
      </c>
      <c r="T135" s="4">
        <v>35.809699999999999</v>
      </c>
      <c r="U135" s="4">
        <v>66.099999999999994</v>
      </c>
      <c r="V135" s="4">
        <v>605.68920000000003</v>
      </c>
      <c r="Y135" s="4">
        <v>49.963999999999999</v>
      </c>
      <c r="Z135" s="4">
        <v>0</v>
      </c>
      <c r="AA135" s="4">
        <v>3.5246</v>
      </c>
      <c r="AB135" s="4" t="s">
        <v>384</v>
      </c>
      <c r="AC135" s="4">
        <v>0</v>
      </c>
      <c r="AD135" s="4">
        <v>11.8</v>
      </c>
      <c r="AE135" s="4">
        <v>838</v>
      </c>
      <c r="AF135" s="4">
        <v>859</v>
      </c>
      <c r="AG135" s="4">
        <v>866</v>
      </c>
      <c r="AH135" s="4">
        <v>76</v>
      </c>
      <c r="AI135" s="4">
        <v>17.809999999999999</v>
      </c>
      <c r="AJ135" s="4">
        <v>0.41</v>
      </c>
      <c r="AK135" s="4">
        <v>983</v>
      </c>
      <c r="AL135" s="4">
        <v>-2</v>
      </c>
      <c r="AM135" s="4">
        <v>0</v>
      </c>
      <c r="AN135" s="4">
        <v>21</v>
      </c>
      <c r="AO135" s="4">
        <v>190</v>
      </c>
      <c r="AP135" s="4">
        <v>190</v>
      </c>
      <c r="AQ135" s="4">
        <v>2.9</v>
      </c>
      <c r="AR135" s="4">
        <v>195</v>
      </c>
      <c r="AS135" s="4" t="s">
        <v>155</v>
      </c>
      <c r="AT135" s="4">
        <v>2</v>
      </c>
      <c r="AU135" s="5">
        <v>0.59960648148148155</v>
      </c>
      <c r="AV135" s="4">
        <v>47.161197000000001</v>
      </c>
      <c r="AW135" s="4">
        <v>-88.491096999999996</v>
      </c>
      <c r="AX135" s="4">
        <v>318.2</v>
      </c>
      <c r="AY135" s="4">
        <v>42.3</v>
      </c>
      <c r="AZ135" s="4">
        <v>12</v>
      </c>
      <c r="BA135" s="4">
        <v>9</v>
      </c>
      <c r="BB135" s="4" t="s">
        <v>448</v>
      </c>
      <c r="BC135" s="4">
        <v>1.6</v>
      </c>
      <c r="BD135" s="4">
        <v>1.7</v>
      </c>
      <c r="BE135" s="4">
        <v>2.4</v>
      </c>
      <c r="BF135" s="4">
        <v>14.063000000000001</v>
      </c>
      <c r="BG135" s="4">
        <v>16.260000000000002</v>
      </c>
      <c r="BH135" s="4">
        <v>1.1599999999999999</v>
      </c>
      <c r="BI135" s="4">
        <v>12.667</v>
      </c>
      <c r="BJ135" s="4">
        <v>3000.0459999999998</v>
      </c>
      <c r="BK135" s="4">
        <v>11.523999999999999</v>
      </c>
      <c r="BL135" s="4">
        <v>1.0580000000000001</v>
      </c>
      <c r="BM135" s="4">
        <v>1.252</v>
      </c>
      <c r="BN135" s="4">
        <v>2.3090000000000002</v>
      </c>
      <c r="BO135" s="4">
        <v>0.83399999999999996</v>
      </c>
      <c r="BP135" s="4">
        <v>0.98599999999999999</v>
      </c>
      <c r="BQ135" s="4">
        <v>1.82</v>
      </c>
      <c r="BR135" s="4">
        <v>5.2683</v>
      </c>
      <c r="BU135" s="4">
        <v>2.6080000000000001</v>
      </c>
      <c r="BW135" s="4">
        <v>674.11500000000001</v>
      </c>
      <c r="BX135" s="4">
        <v>0.23222400000000001</v>
      </c>
      <c r="BY135" s="4">
        <v>-5</v>
      </c>
      <c r="BZ135" s="4">
        <v>0.52290400000000004</v>
      </c>
      <c r="CA135" s="4">
        <v>5.6749739999999997</v>
      </c>
      <c r="CB135" s="4">
        <v>10.562661</v>
      </c>
      <c r="CC135" s="4">
        <f t="shared" si="13"/>
        <v>1.4993281307999999</v>
      </c>
      <c r="CE135" s="4">
        <f t="shared" si="14"/>
        <v>12717.811737456588</v>
      </c>
      <c r="CF135" s="4">
        <f t="shared" si="15"/>
        <v>48.852605080871996</v>
      </c>
      <c r="CG135" s="4">
        <f t="shared" si="16"/>
        <v>7.7153541519599997</v>
      </c>
      <c r="CH135" s="4">
        <f t="shared" si="17"/>
        <v>22.333406746577399</v>
      </c>
    </row>
    <row r="136" spans="1:86">
      <c r="A136" s="2">
        <v>42439</v>
      </c>
      <c r="B136" s="29">
        <v>0.3917115625</v>
      </c>
      <c r="C136" s="4">
        <v>12.534000000000001</v>
      </c>
      <c r="D136" s="4">
        <v>8.0600000000000005E-2</v>
      </c>
      <c r="E136" s="4" t="s">
        <v>155</v>
      </c>
      <c r="F136" s="4">
        <v>806.30273</v>
      </c>
      <c r="G136" s="4">
        <v>46.1</v>
      </c>
      <c r="H136" s="4">
        <v>51.3</v>
      </c>
      <c r="I136" s="4">
        <v>601</v>
      </c>
      <c r="K136" s="4">
        <v>3.04</v>
      </c>
      <c r="L136" s="4">
        <v>56</v>
      </c>
      <c r="M136" s="4">
        <v>0.8901</v>
      </c>
      <c r="N136" s="4">
        <v>11.1561</v>
      </c>
      <c r="O136" s="4">
        <v>7.1800000000000003E-2</v>
      </c>
      <c r="P136" s="4">
        <v>41.032299999999999</v>
      </c>
      <c r="Q136" s="4">
        <v>45.660699999999999</v>
      </c>
      <c r="R136" s="4">
        <v>86.7</v>
      </c>
      <c r="S136" s="4">
        <v>32.339300000000001</v>
      </c>
      <c r="T136" s="4">
        <v>35.987099999999998</v>
      </c>
      <c r="U136" s="4">
        <v>68.3</v>
      </c>
      <c r="V136" s="4">
        <v>600.99339999999995</v>
      </c>
      <c r="Y136" s="4">
        <v>49.887</v>
      </c>
      <c r="Z136" s="4">
        <v>0</v>
      </c>
      <c r="AA136" s="4">
        <v>2.702</v>
      </c>
      <c r="AB136" s="4" t="s">
        <v>384</v>
      </c>
      <c r="AC136" s="4">
        <v>0</v>
      </c>
      <c r="AD136" s="4">
        <v>11.8</v>
      </c>
      <c r="AE136" s="4">
        <v>836</v>
      </c>
      <c r="AF136" s="4">
        <v>860</v>
      </c>
      <c r="AG136" s="4">
        <v>865</v>
      </c>
      <c r="AH136" s="4">
        <v>76</v>
      </c>
      <c r="AI136" s="4">
        <v>17.809999999999999</v>
      </c>
      <c r="AJ136" s="4">
        <v>0.41</v>
      </c>
      <c r="AK136" s="4">
        <v>983</v>
      </c>
      <c r="AL136" s="4">
        <v>-2</v>
      </c>
      <c r="AM136" s="4">
        <v>0</v>
      </c>
      <c r="AN136" s="4">
        <v>21</v>
      </c>
      <c r="AO136" s="4">
        <v>190</v>
      </c>
      <c r="AP136" s="4">
        <v>190</v>
      </c>
      <c r="AQ136" s="4">
        <v>3</v>
      </c>
      <c r="AR136" s="4">
        <v>195</v>
      </c>
      <c r="AS136" s="4" t="s">
        <v>155</v>
      </c>
      <c r="AT136" s="4">
        <v>2</v>
      </c>
      <c r="AU136" s="5">
        <v>0.59961805555555558</v>
      </c>
      <c r="AV136" s="4">
        <v>47.161076999999999</v>
      </c>
      <c r="AW136" s="4">
        <v>-88.490989999999996</v>
      </c>
      <c r="AX136" s="4">
        <v>318</v>
      </c>
      <c r="AY136" s="4">
        <v>36.700000000000003</v>
      </c>
      <c r="AZ136" s="4">
        <v>12</v>
      </c>
      <c r="BA136" s="4">
        <v>9</v>
      </c>
      <c r="BB136" s="4" t="s">
        <v>448</v>
      </c>
      <c r="BC136" s="4">
        <v>1.5697000000000001</v>
      </c>
      <c r="BD136" s="4">
        <v>1.7302999999999999</v>
      </c>
      <c r="BE136" s="4">
        <v>2.4302999999999999</v>
      </c>
      <c r="BF136" s="4">
        <v>14.063000000000001</v>
      </c>
      <c r="BG136" s="4">
        <v>16.64</v>
      </c>
      <c r="BH136" s="4">
        <v>1.18</v>
      </c>
      <c r="BI136" s="4">
        <v>12.351000000000001</v>
      </c>
      <c r="BJ136" s="4">
        <v>2998.8670000000002</v>
      </c>
      <c r="BK136" s="4">
        <v>12.279</v>
      </c>
      <c r="BL136" s="4">
        <v>1.155</v>
      </c>
      <c r="BM136" s="4">
        <v>1.2849999999999999</v>
      </c>
      <c r="BN136" s="4">
        <v>2.44</v>
      </c>
      <c r="BO136" s="4">
        <v>0.91</v>
      </c>
      <c r="BP136" s="4">
        <v>1.0129999999999999</v>
      </c>
      <c r="BQ136" s="4">
        <v>1.923</v>
      </c>
      <c r="BR136" s="4">
        <v>5.3421000000000003</v>
      </c>
      <c r="BU136" s="4">
        <v>2.661</v>
      </c>
      <c r="BW136" s="4">
        <v>528.12</v>
      </c>
      <c r="BX136" s="4">
        <v>0.23096</v>
      </c>
      <c r="BY136" s="4">
        <v>-5</v>
      </c>
      <c r="BZ136" s="4">
        <v>0.52119199999999999</v>
      </c>
      <c r="CA136" s="4">
        <v>5.6440849999999996</v>
      </c>
      <c r="CB136" s="4">
        <v>10.528078000000001</v>
      </c>
      <c r="CC136" s="4">
        <f t="shared" si="13"/>
        <v>1.4911672569999999</v>
      </c>
      <c r="CE136" s="4">
        <f t="shared" si="14"/>
        <v>12643.617608016166</v>
      </c>
      <c r="CF136" s="4">
        <f t="shared" si="15"/>
        <v>51.769878627105001</v>
      </c>
      <c r="CG136" s="4">
        <f t="shared" si="16"/>
        <v>8.1076208648849999</v>
      </c>
      <c r="CH136" s="4">
        <f t="shared" si="17"/>
        <v>22.5229960594395</v>
      </c>
    </row>
    <row r="137" spans="1:86">
      <c r="A137" s="2">
        <v>42439</v>
      </c>
      <c r="B137" s="29">
        <v>0.39172313657407409</v>
      </c>
      <c r="C137" s="4">
        <v>12.569000000000001</v>
      </c>
      <c r="D137" s="4">
        <v>8.4900000000000003E-2</v>
      </c>
      <c r="E137" s="4" t="s">
        <v>155</v>
      </c>
      <c r="F137" s="4">
        <v>848.76923099999999</v>
      </c>
      <c r="G137" s="4">
        <v>45.1</v>
      </c>
      <c r="H137" s="4">
        <v>52.4</v>
      </c>
      <c r="I137" s="4">
        <v>640.70000000000005</v>
      </c>
      <c r="K137" s="4">
        <v>2.7</v>
      </c>
      <c r="L137" s="4">
        <v>56</v>
      </c>
      <c r="M137" s="4">
        <v>0.88939999999999997</v>
      </c>
      <c r="N137" s="4">
        <v>11.179</v>
      </c>
      <c r="O137" s="4">
        <v>7.5499999999999998E-2</v>
      </c>
      <c r="P137" s="4">
        <v>40.072200000000002</v>
      </c>
      <c r="Q137" s="4">
        <v>46.635100000000001</v>
      </c>
      <c r="R137" s="4">
        <v>86.7</v>
      </c>
      <c r="S137" s="4">
        <v>31.582599999999999</v>
      </c>
      <c r="T137" s="4">
        <v>36.755200000000002</v>
      </c>
      <c r="U137" s="4">
        <v>68.3</v>
      </c>
      <c r="V137" s="4">
        <v>640.70309999999995</v>
      </c>
      <c r="Y137" s="4">
        <v>49.744</v>
      </c>
      <c r="Z137" s="4">
        <v>0</v>
      </c>
      <c r="AA137" s="4">
        <v>2.4014000000000002</v>
      </c>
      <c r="AB137" s="4" t="s">
        <v>384</v>
      </c>
      <c r="AC137" s="4">
        <v>0</v>
      </c>
      <c r="AD137" s="4">
        <v>11.8</v>
      </c>
      <c r="AE137" s="4">
        <v>837</v>
      </c>
      <c r="AF137" s="4">
        <v>860</v>
      </c>
      <c r="AG137" s="4">
        <v>866</v>
      </c>
      <c r="AH137" s="4">
        <v>76</v>
      </c>
      <c r="AI137" s="4">
        <v>17.809999999999999</v>
      </c>
      <c r="AJ137" s="4">
        <v>0.41</v>
      </c>
      <c r="AK137" s="4">
        <v>983</v>
      </c>
      <c r="AL137" s="4">
        <v>-2</v>
      </c>
      <c r="AM137" s="4">
        <v>0</v>
      </c>
      <c r="AN137" s="4">
        <v>21</v>
      </c>
      <c r="AO137" s="4">
        <v>190</v>
      </c>
      <c r="AP137" s="4">
        <v>190</v>
      </c>
      <c r="AQ137" s="4">
        <v>2</v>
      </c>
      <c r="AR137" s="4">
        <v>195</v>
      </c>
      <c r="AS137" s="4" t="s">
        <v>155</v>
      </c>
      <c r="AT137" s="4">
        <v>2</v>
      </c>
      <c r="AU137" s="5">
        <v>0.59962962962962962</v>
      </c>
      <c r="AV137" s="4">
        <v>47.160958999999998</v>
      </c>
      <c r="AW137" s="4">
        <v>-88.490910999999997</v>
      </c>
      <c r="AX137" s="4">
        <v>317.8</v>
      </c>
      <c r="AY137" s="4">
        <v>31.6</v>
      </c>
      <c r="AZ137" s="4">
        <v>12</v>
      </c>
      <c r="BA137" s="4">
        <v>9</v>
      </c>
      <c r="BB137" s="4" t="s">
        <v>448</v>
      </c>
      <c r="BC137" s="4">
        <v>1.4091</v>
      </c>
      <c r="BD137" s="4">
        <v>1.6788000000000001</v>
      </c>
      <c r="BE137" s="4">
        <v>2.2879</v>
      </c>
      <c r="BF137" s="4">
        <v>14.063000000000001</v>
      </c>
      <c r="BG137" s="4">
        <v>16.579999999999998</v>
      </c>
      <c r="BH137" s="4">
        <v>1.18</v>
      </c>
      <c r="BI137" s="4">
        <v>12.436999999999999</v>
      </c>
      <c r="BJ137" s="4">
        <v>2996.8710000000001</v>
      </c>
      <c r="BK137" s="4">
        <v>12.88</v>
      </c>
      <c r="BL137" s="4">
        <v>1.125</v>
      </c>
      <c r="BM137" s="4">
        <v>1.3089999999999999</v>
      </c>
      <c r="BN137" s="4">
        <v>2.4340000000000002</v>
      </c>
      <c r="BO137" s="4">
        <v>0.88700000000000001</v>
      </c>
      <c r="BP137" s="4">
        <v>1.032</v>
      </c>
      <c r="BQ137" s="4">
        <v>1.919</v>
      </c>
      <c r="BR137" s="4">
        <v>5.6795999999999998</v>
      </c>
      <c r="BU137" s="4">
        <v>2.6459999999999999</v>
      </c>
      <c r="BW137" s="4">
        <v>468.08</v>
      </c>
      <c r="BX137" s="4">
        <v>0.19836000000000001</v>
      </c>
      <c r="BY137" s="4">
        <v>-5</v>
      </c>
      <c r="BZ137" s="4">
        <v>0.52190400000000003</v>
      </c>
      <c r="CA137" s="4">
        <v>4.847423</v>
      </c>
      <c r="CB137" s="4">
        <v>10.542460999999999</v>
      </c>
      <c r="CC137" s="4">
        <f t="shared" si="13"/>
        <v>1.2806891566</v>
      </c>
      <c r="CE137" s="4">
        <f t="shared" si="14"/>
        <v>10851.74475583445</v>
      </c>
      <c r="CF137" s="4">
        <f t="shared" si="15"/>
        <v>46.638801755279999</v>
      </c>
      <c r="CG137" s="4">
        <f t="shared" si="16"/>
        <v>6.9487469385390002</v>
      </c>
      <c r="CH137" s="4">
        <f t="shared" si="17"/>
        <v>20.5659734820876</v>
      </c>
    </row>
    <row r="138" spans="1:86">
      <c r="A138" s="2">
        <v>42439</v>
      </c>
      <c r="B138" s="29">
        <v>0.39173471064814813</v>
      </c>
      <c r="C138" s="4">
        <v>13.212</v>
      </c>
      <c r="D138" s="4">
        <v>7.6899999999999996E-2</v>
      </c>
      <c r="E138" s="4" t="s">
        <v>155</v>
      </c>
      <c r="F138" s="4">
        <v>769.03069500000004</v>
      </c>
      <c r="G138" s="4">
        <v>50</v>
      </c>
      <c r="H138" s="4">
        <v>62.7</v>
      </c>
      <c r="I138" s="4">
        <v>753.9</v>
      </c>
      <c r="K138" s="4">
        <v>2.8</v>
      </c>
      <c r="L138" s="4">
        <v>59</v>
      </c>
      <c r="M138" s="4">
        <v>0.88439999999999996</v>
      </c>
      <c r="N138" s="4">
        <v>11.6836</v>
      </c>
      <c r="O138" s="4">
        <v>6.8000000000000005E-2</v>
      </c>
      <c r="P138" s="4">
        <v>44.243099999999998</v>
      </c>
      <c r="Q138" s="4">
        <v>55.448700000000002</v>
      </c>
      <c r="R138" s="4">
        <v>99.7</v>
      </c>
      <c r="S138" s="4">
        <v>34.869900000000001</v>
      </c>
      <c r="T138" s="4">
        <v>43.701500000000003</v>
      </c>
      <c r="U138" s="4">
        <v>78.599999999999994</v>
      </c>
      <c r="V138" s="4">
        <v>753.90219999999999</v>
      </c>
      <c r="Y138" s="4">
        <v>52.521999999999998</v>
      </c>
      <c r="Z138" s="4">
        <v>0</v>
      </c>
      <c r="AA138" s="4">
        <v>2.4762</v>
      </c>
      <c r="AB138" s="4" t="s">
        <v>384</v>
      </c>
      <c r="AC138" s="4">
        <v>0</v>
      </c>
      <c r="AD138" s="4">
        <v>11.8</v>
      </c>
      <c r="AE138" s="4">
        <v>837</v>
      </c>
      <c r="AF138" s="4">
        <v>859</v>
      </c>
      <c r="AG138" s="4">
        <v>866</v>
      </c>
      <c r="AH138" s="4">
        <v>76</v>
      </c>
      <c r="AI138" s="4">
        <v>17.809999999999999</v>
      </c>
      <c r="AJ138" s="4">
        <v>0.41</v>
      </c>
      <c r="AK138" s="4">
        <v>983</v>
      </c>
      <c r="AL138" s="4">
        <v>-2</v>
      </c>
      <c r="AM138" s="4">
        <v>0</v>
      </c>
      <c r="AN138" s="4">
        <v>21</v>
      </c>
      <c r="AO138" s="4">
        <v>189.1</v>
      </c>
      <c r="AP138" s="4">
        <v>190</v>
      </c>
      <c r="AQ138" s="4">
        <v>2.2000000000000002</v>
      </c>
      <c r="AR138" s="4">
        <v>195</v>
      </c>
      <c r="AS138" s="4" t="s">
        <v>155</v>
      </c>
      <c r="AT138" s="4">
        <v>2</v>
      </c>
      <c r="AU138" s="5">
        <v>0.59964120370370366</v>
      </c>
      <c r="AV138" s="4">
        <v>47.160840999999998</v>
      </c>
      <c r="AW138" s="4">
        <v>-88.490851000000006</v>
      </c>
      <c r="AX138" s="4">
        <v>317.60000000000002</v>
      </c>
      <c r="AY138" s="4">
        <v>30.8</v>
      </c>
      <c r="AZ138" s="4">
        <v>12</v>
      </c>
      <c r="BA138" s="4">
        <v>9</v>
      </c>
      <c r="BB138" s="4" t="s">
        <v>448</v>
      </c>
      <c r="BC138" s="4">
        <v>1.2</v>
      </c>
      <c r="BD138" s="4">
        <v>1.4</v>
      </c>
      <c r="BE138" s="4">
        <v>1.8303</v>
      </c>
      <c r="BF138" s="4">
        <v>14.063000000000001</v>
      </c>
      <c r="BG138" s="4">
        <v>15.83</v>
      </c>
      <c r="BH138" s="4">
        <v>1.1299999999999999</v>
      </c>
      <c r="BI138" s="4">
        <v>13.077</v>
      </c>
      <c r="BJ138" s="4">
        <v>2997.04</v>
      </c>
      <c r="BK138" s="4">
        <v>11.103</v>
      </c>
      <c r="BL138" s="4">
        <v>1.1879999999999999</v>
      </c>
      <c r="BM138" s="4">
        <v>1.49</v>
      </c>
      <c r="BN138" s="4">
        <v>2.6779999999999999</v>
      </c>
      <c r="BO138" s="4">
        <v>0.93700000000000006</v>
      </c>
      <c r="BP138" s="4">
        <v>1.1739999999999999</v>
      </c>
      <c r="BQ138" s="4">
        <v>2.1110000000000002</v>
      </c>
      <c r="BR138" s="4">
        <v>6.3948</v>
      </c>
      <c r="BU138" s="4">
        <v>2.673</v>
      </c>
      <c r="BW138" s="4">
        <v>461.84399999999999</v>
      </c>
      <c r="BX138" s="4">
        <v>0.23477600000000001</v>
      </c>
      <c r="BY138" s="4">
        <v>-5</v>
      </c>
      <c r="BZ138" s="4">
        <v>0.52380800000000005</v>
      </c>
      <c r="CA138" s="4">
        <v>5.7373380000000003</v>
      </c>
      <c r="CB138" s="4">
        <v>10.580921999999999</v>
      </c>
      <c r="CC138" s="4">
        <f t="shared" si="13"/>
        <v>1.5158046996000001</v>
      </c>
      <c r="CE138" s="4">
        <f t="shared" si="14"/>
        <v>12844.68851520144</v>
      </c>
      <c r="CF138" s="4">
        <f t="shared" si="15"/>
        <v>47.585142869057997</v>
      </c>
      <c r="CG138" s="4">
        <f t="shared" si="16"/>
        <v>9.0473058269460012</v>
      </c>
      <c r="CH138" s="4">
        <f t="shared" si="17"/>
        <v>27.406779394672803</v>
      </c>
    </row>
    <row r="139" spans="1:86">
      <c r="A139" s="2">
        <v>42439</v>
      </c>
      <c r="B139" s="29">
        <v>0.39174628472222223</v>
      </c>
      <c r="C139" s="4">
        <v>13.494999999999999</v>
      </c>
      <c r="D139" s="4">
        <v>6.8000000000000005E-2</v>
      </c>
      <c r="E139" s="4" t="s">
        <v>155</v>
      </c>
      <c r="F139" s="4">
        <v>680.17770599999994</v>
      </c>
      <c r="G139" s="4">
        <v>64.900000000000006</v>
      </c>
      <c r="H139" s="4">
        <v>62.8</v>
      </c>
      <c r="I139" s="4">
        <v>882.5</v>
      </c>
      <c r="K139" s="4">
        <v>2.8</v>
      </c>
      <c r="L139" s="4">
        <v>66</v>
      </c>
      <c r="M139" s="4">
        <v>0.8821</v>
      </c>
      <c r="N139" s="4">
        <v>11.9038</v>
      </c>
      <c r="O139" s="4">
        <v>0.06</v>
      </c>
      <c r="P139" s="4">
        <v>57.264000000000003</v>
      </c>
      <c r="Q139" s="4">
        <v>55.436100000000003</v>
      </c>
      <c r="R139" s="4">
        <v>112.7</v>
      </c>
      <c r="S139" s="4">
        <v>45.132199999999997</v>
      </c>
      <c r="T139" s="4">
        <v>43.691600000000001</v>
      </c>
      <c r="U139" s="4">
        <v>88.8</v>
      </c>
      <c r="V139" s="4">
        <v>882.51419999999996</v>
      </c>
      <c r="Y139" s="4">
        <v>58.040999999999997</v>
      </c>
      <c r="Z139" s="4">
        <v>0</v>
      </c>
      <c r="AA139" s="4">
        <v>2.4702999999999999</v>
      </c>
      <c r="AB139" s="4" t="s">
        <v>384</v>
      </c>
      <c r="AC139" s="4">
        <v>0</v>
      </c>
      <c r="AD139" s="4">
        <v>11.7</v>
      </c>
      <c r="AE139" s="4">
        <v>837</v>
      </c>
      <c r="AF139" s="4">
        <v>860</v>
      </c>
      <c r="AG139" s="4">
        <v>866</v>
      </c>
      <c r="AH139" s="4">
        <v>76</v>
      </c>
      <c r="AI139" s="4">
        <v>17.809999999999999</v>
      </c>
      <c r="AJ139" s="4">
        <v>0.41</v>
      </c>
      <c r="AK139" s="4">
        <v>983</v>
      </c>
      <c r="AL139" s="4">
        <v>-2</v>
      </c>
      <c r="AM139" s="4">
        <v>0</v>
      </c>
      <c r="AN139" s="4">
        <v>21</v>
      </c>
      <c r="AO139" s="4">
        <v>189.9</v>
      </c>
      <c r="AP139" s="4">
        <v>190</v>
      </c>
      <c r="AQ139" s="4">
        <v>2.2000000000000002</v>
      </c>
      <c r="AR139" s="4">
        <v>195</v>
      </c>
      <c r="AS139" s="4" t="s">
        <v>155</v>
      </c>
      <c r="AT139" s="4">
        <v>2</v>
      </c>
      <c r="AU139" s="5">
        <v>0.59965277777777781</v>
      </c>
      <c r="AV139" s="4">
        <v>47.160721000000002</v>
      </c>
      <c r="AW139" s="4">
        <v>-88.490819999999999</v>
      </c>
      <c r="AX139" s="4">
        <v>317.60000000000002</v>
      </c>
      <c r="AY139" s="4">
        <v>29.6</v>
      </c>
      <c r="AZ139" s="4">
        <v>12</v>
      </c>
      <c r="BA139" s="4">
        <v>9</v>
      </c>
      <c r="BB139" s="4" t="s">
        <v>448</v>
      </c>
      <c r="BC139" s="4">
        <v>1.2302999999999999</v>
      </c>
      <c r="BD139" s="4">
        <v>1.4302999999999999</v>
      </c>
      <c r="BE139" s="4">
        <v>1.9302999999999999</v>
      </c>
      <c r="BF139" s="4">
        <v>14.063000000000001</v>
      </c>
      <c r="BG139" s="4">
        <v>15.51</v>
      </c>
      <c r="BH139" s="4">
        <v>1.1000000000000001</v>
      </c>
      <c r="BI139" s="4">
        <v>13.365</v>
      </c>
      <c r="BJ139" s="4">
        <v>2996.317</v>
      </c>
      <c r="BK139" s="4">
        <v>9.6120000000000001</v>
      </c>
      <c r="BL139" s="4">
        <v>1.5089999999999999</v>
      </c>
      <c r="BM139" s="4">
        <v>1.4610000000000001</v>
      </c>
      <c r="BN139" s="4">
        <v>2.9710000000000001</v>
      </c>
      <c r="BO139" s="4">
        <v>1.19</v>
      </c>
      <c r="BP139" s="4">
        <v>1.1519999999999999</v>
      </c>
      <c r="BQ139" s="4">
        <v>2.3410000000000002</v>
      </c>
      <c r="BR139" s="4">
        <v>7.3455000000000004</v>
      </c>
      <c r="BU139" s="4">
        <v>2.899</v>
      </c>
      <c r="BW139" s="4">
        <v>452.11799999999999</v>
      </c>
      <c r="BX139" s="4">
        <v>0.21820800000000001</v>
      </c>
      <c r="BY139" s="4">
        <v>-5</v>
      </c>
      <c r="BZ139" s="4">
        <v>0.52309600000000001</v>
      </c>
      <c r="CA139" s="4">
        <v>5.3324579999999999</v>
      </c>
      <c r="CB139" s="4">
        <v>10.566539000000001</v>
      </c>
      <c r="CC139" s="4">
        <f t="shared" ref="CC139:CC147" si="18">CA139*0.2642</f>
        <v>1.4088354035999999</v>
      </c>
      <c r="CE139" s="4">
        <f t="shared" ref="CE139:CE147" si="19">BJ139*$CA139*0.747</f>
        <v>11935.367714217942</v>
      </c>
      <c r="CF139" s="4">
        <f t="shared" ref="CF139:CF147" si="20">BK139*$CA139*0.747</f>
        <v>38.287922963111996</v>
      </c>
      <c r="CG139" s="4">
        <f t="shared" ref="CG139:CG147" si="21">BQ139*$CA139*0.747</f>
        <v>9.3250132809660009</v>
      </c>
      <c r="CH139" s="4">
        <f t="shared" ref="CH139:CH147" si="22">BR139*$CA139*0.747</f>
        <v>29.259668968533003</v>
      </c>
    </row>
    <row r="140" spans="1:86">
      <c r="A140" s="2">
        <v>42439</v>
      </c>
      <c r="B140" s="29">
        <v>0.39175785879629627</v>
      </c>
      <c r="C140" s="4">
        <v>13.706</v>
      </c>
      <c r="D140" s="4">
        <v>6.0499999999999998E-2</v>
      </c>
      <c r="E140" s="4" t="s">
        <v>155</v>
      </c>
      <c r="F140" s="4">
        <v>605.21232299999997</v>
      </c>
      <c r="G140" s="4">
        <v>76.400000000000006</v>
      </c>
      <c r="H140" s="4">
        <v>62.8</v>
      </c>
      <c r="I140" s="4">
        <v>992.3</v>
      </c>
      <c r="K140" s="4">
        <v>2.29</v>
      </c>
      <c r="L140" s="4">
        <v>74</v>
      </c>
      <c r="M140" s="4">
        <v>0.88049999999999995</v>
      </c>
      <c r="N140" s="4">
        <v>12.068199999999999</v>
      </c>
      <c r="O140" s="4">
        <v>5.33E-2</v>
      </c>
      <c r="P140" s="4">
        <v>67.243499999999997</v>
      </c>
      <c r="Q140" s="4">
        <v>55.336199999999998</v>
      </c>
      <c r="R140" s="4">
        <v>122.6</v>
      </c>
      <c r="S140" s="4">
        <v>52.997500000000002</v>
      </c>
      <c r="T140" s="4">
        <v>43.6128</v>
      </c>
      <c r="U140" s="4">
        <v>96.6</v>
      </c>
      <c r="V140" s="4">
        <v>992.25239999999997</v>
      </c>
      <c r="Y140" s="4">
        <v>65.305000000000007</v>
      </c>
      <c r="Z140" s="4">
        <v>0</v>
      </c>
      <c r="AA140" s="4">
        <v>2.0186000000000002</v>
      </c>
      <c r="AB140" s="4" t="s">
        <v>384</v>
      </c>
      <c r="AC140" s="4">
        <v>0</v>
      </c>
      <c r="AD140" s="4">
        <v>11.8</v>
      </c>
      <c r="AE140" s="4">
        <v>837</v>
      </c>
      <c r="AF140" s="4">
        <v>860</v>
      </c>
      <c r="AG140" s="4">
        <v>865</v>
      </c>
      <c r="AH140" s="4">
        <v>76</v>
      </c>
      <c r="AI140" s="4">
        <v>17.809999999999999</v>
      </c>
      <c r="AJ140" s="4">
        <v>0.41</v>
      </c>
      <c r="AK140" s="4">
        <v>983</v>
      </c>
      <c r="AL140" s="4">
        <v>-2</v>
      </c>
      <c r="AM140" s="4">
        <v>0</v>
      </c>
      <c r="AN140" s="4">
        <v>21</v>
      </c>
      <c r="AO140" s="4">
        <v>190</v>
      </c>
      <c r="AP140" s="4">
        <v>190</v>
      </c>
      <c r="AQ140" s="4">
        <v>2.5</v>
      </c>
      <c r="AR140" s="4">
        <v>195</v>
      </c>
      <c r="AS140" s="4" t="s">
        <v>155</v>
      </c>
      <c r="AT140" s="4">
        <v>2</v>
      </c>
      <c r="AU140" s="5">
        <v>0.59966435185185185</v>
      </c>
      <c r="AV140" s="4">
        <v>47.160603999999999</v>
      </c>
      <c r="AW140" s="4">
        <v>-88.490806000000006</v>
      </c>
      <c r="AX140" s="4">
        <v>317.5</v>
      </c>
      <c r="AY140" s="4">
        <v>29</v>
      </c>
      <c r="AZ140" s="4">
        <v>12</v>
      </c>
      <c r="BA140" s="4">
        <v>9</v>
      </c>
      <c r="BB140" s="4" t="s">
        <v>448</v>
      </c>
      <c r="BC140" s="4">
        <v>1.3606</v>
      </c>
      <c r="BD140" s="4">
        <v>1.3485</v>
      </c>
      <c r="BE140" s="4">
        <v>2.0303</v>
      </c>
      <c r="BF140" s="4">
        <v>14.063000000000001</v>
      </c>
      <c r="BG140" s="4">
        <v>15.29</v>
      </c>
      <c r="BH140" s="4">
        <v>1.0900000000000001</v>
      </c>
      <c r="BI140" s="4">
        <v>13.57</v>
      </c>
      <c r="BJ140" s="4">
        <v>2995.6370000000002</v>
      </c>
      <c r="BK140" s="4">
        <v>8.4190000000000005</v>
      </c>
      <c r="BL140" s="4">
        <v>1.748</v>
      </c>
      <c r="BM140" s="4">
        <v>1.4379999999999999</v>
      </c>
      <c r="BN140" s="4">
        <v>3.1859999999999999</v>
      </c>
      <c r="BO140" s="4">
        <v>1.3779999999999999</v>
      </c>
      <c r="BP140" s="4">
        <v>1.1339999999999999</v>
      </c>
      <c r="BQ140" s="4">
        <v>2.5110000000000001</v>
      </c>
      <c r="BR140" s="4">
        <v>8.1445000000000007</v>
      </c>
      <c r="BU140" s="4">
        <v>3.2160000000000002</v>
      </c>
      <c r="BW140" s="4">
        <v>364.32299999999998</v>
      </c>
      <c r="BX140" s="4">
        <v>0.258488</v>
      </c>
      <c r="BY140" s="4">
        <v>-5</v>
      </c>
      <c r="BZ140" s="4">
        <v>0.52390400000000004</v>
      </c>
      <c r="CA140" s="4">
        <v>6.3167999999999997</v>
      </c>
      <c r="CB140" s="4">
        <v>10.582860999999999</v>
      </c>
      <c r="CC140" s="4">
        <f t="shared" si="18"/>
        <v>1.6688985599999999</v>
      </c>
      <c r="CE140" s="4">
        <f t="shared" si="19"/>
        <v>14135.361331795199</v>
      </c>
      <c r="CF140" s="4">
        <f t="shared" si="20"/>
        <v>39.726310982400001</v>
      </c>
      <c r="CG140" s="4">
        <f t="shared" si="21"/>
        <v>11.848529145599999</v>
      </c>
      <c r="CH140" s="4">
        <f t="shared" si="22"/>
        <v>38.431041667200006</v>
      </c>
    </row>
    <row r="141" spans="1:86">
      <c r="A141" s="2">
        <v>42439</v>
      </c>
      <c r="B141" s="29">
        <v>0.39176943287037042</v>
      </c>
      <c r="C141" s="4">
        <v>13.837</v>
      </c>
      <c r="D141" s="4">
        <v>0.14979999999999999</v>
      </c>
      <c r="E141" s="4" t="s">
        <v>155</v>
      </c>
      <c r="F141" s="4">
        <v>1497.713546</v>
      </c>
      <c r="G141" s="4">
        <v>99.1</v>
      </c>
      <c r="H141" s="4">
        <v>61.6</v>
      </c>
      <c r="I141" s="4">
        <v>1090.5</v>
      </c>
      <c r="K141" s="4">
        <v>1.8</v>
      </c>
      <c r="L141" s="4">
        <v>85</v>
      </c>
      <c r="M141" s="4">
        <v>0.87860000000000005</v>
      </c>
      <c r="N141" s="4">
        <v>12.1569</v>
      </c>
      <c r="O141" s="4">
        <v>0.13159999999999999</v>
      </c>
      <c r="P141" s="4">
        <v>87.083299999999994</v>
      </c>
      <c r="Q141" s="4">
        <v>54.082299999999996</v>
      </c>
      <c r="R141" s="4">
        <v>141.19999999999999</v>
      </c>
      <c r="S141" s="4">
        <v>68.634100000000004</v>
      </c>
      <c r="T141" s="4">
        <v>42.624600000000001</v>
      </c>
      <c r="U141" s="4">
        <v>111.3</v>
      </c>
      <c r="V141" s="4">
        <v>1090.4775</v>
      </c>
      <c r="Y141" s="4">
        <v>74.364999999999995</v>
      </c>
      <c r="Z141" s="4">
        <v>0</v>
      </c>
      <c r="AA141" s="4">
        <v>1.581</v>
      </c>
      <c r="AB141" s="4" t="s">
        <v>384</v>
      </c>
      <c r="AC141" s="4">
        <v>0</v>
      </c>
      <c r="AD141" s="4">
        <v>11.8</v>
      </c>
      <c r="AE141" s="4">
        <v>837</v>
      </c>
      <c r="AF141" s="4">
        <v>860</v>
      </c>
      <c r="AG141" s="4">
        <v>866</v>
      </c>
      <c r="AH141" s="4">
        <v>76</v>
      </c>
      <c r="AI141" s="4">
        <v>17.809999999999999</v>
      </c>
      <c r="AJ141" s="4">
        <v>0.41</v>
      </c>
      <c r="AK141" s="4">
        <v>983</v>
      </c>
      <c r="AL141" s="4">
        <v>-2</v>
      </c>
      <c r="AM141" s="4">
        <v>0</v>
      </c>
      <c r="AN141" s="4">
        <v>21</v>
      </c>
      <c r="AO141" s="4">
        <v>190</v>
      </c>
      <c r="AP141" s="4">
        <v>190</v>
      </c>
      <c r="AQ141" s="4">
        <v>2.4</v>
      </c>
      <c r="AR141" s="4">
        <v>195</v>
      </c>
      <c r="AS141" s="4" t="s">
        <v>155</v>
      </c>
      <c r="AT141" s="4">
        <v>2</v>
      </c>
      <c r="AU141" s="5">
        <v>0.599675925925926</v>
      </c>
      <c r="AV141" s="4">
        <v>47.160491</v>
      </c>
      <c r="AW141" s="4">
        <v>-88.490803999999997</v>
      </c>
      <c r="AX141" s="4">
        <v>317.2</v>
      </c>
      <c r="AY141" s="4">
        <v>28.4</v>
      </c>
      <c r="AZ141" s="4">
        <v>12</v>
      </c>
      <c r="BA141" s="4">
        <v>10</v>
      </c>
      <c r="BB141" s="4" t="s">
        <v>439</v>
      </c>
      <c r="BC141" s="4">
        <v>1.5</v>
      </c>
      <c r="BD141" s="4">
        <v>1.0303</v>
      </c>
      <c r="BE141" s="4">
        <v>2.1303000000000001</v>
      </c>
      <c r="BF141" s="4">
        <v>14.063000000000001</v>
      </c>
      <c r="BG141" s="4">
        <v>15.04</v>
      </c>
      <c r="BH141" s="4">
        <v>1.07</v>
      </c>
      <c r="BI141" s="4">
        <v>13.817</v>
      </c>
      <c r="BJ141" s="4">
        <v>2974.4720000000002</v>
      </c>
      <c r="BK141" s="4">
        <v>20.492000000000001</v>
      </c>
      <c r="BL141" s="4">
        <v>2.2309999999999999</v>
      </c>
      <c r="BM141" s="4">
        <v>1.3859999999999999</v>
      </c>
      <c r="BN141" s="4">
        <v>3.617</v>
      </c>
      <c r="BO141" s="4">
        <v>1.7589999999999999</v>
      </c>
      <c r="BP141" s="4">
        <v>1.0920000000000001</v>
      </c>
      <c r="BQ141" s="4">
        <v>2.851</v>
      </c>
      <c r="BR141" s="4">
        <v>8.8226999999999993</v>
      </c>
      <c r="BU141" s="4">
        <v>3.61</v>
      </c>
      <c r="BW141" s="4">
        <v>281.267</v>
      </c>
      <c r="BX141" s="4">
        <v>0.23136000000000001</v>
      </c>
      <c r="BY141" s="4">
        <v>-5</v>
      </c>
      <c r="BZ141" s="4">
        <v>0.52219199999999999</v>
      </c>
      <c r="CA141" s="4">
        <v>5.6538599999999999</v>
      </c>
      <c r="CB141" s="4">
        <v>10.548278</v>
      </c>
      <c r="CC141" s="4">
        <f t="shared" si="18"/>
        <v>1.4937498119999999</v>
      </c>
      <c r="CE141" s="4">
        <f t="shared" si="19"/>
        <v>12562.484451654242</v>
      </c>
      <c r="CF141" s="4">
        <f t="shared" si="20"/>
        <v>86.546597642640009</v>
      </c>
      <c r="CG141" s="4">
        <f t="shared" si="21"/>
        <v>12.041008680419999</v>
      </c>
      <c r="CH141" s="4">
        <f t="shared" si="22"/>
        <v>37.262086034633995</v>
      </c>
    </row>
    <row r="142" spans="1:86">
      <c r="A142" s="2">
        <v>42439</v>
      </c>
      <c r="B142" s="29">
        <v>0.39178100694444445</v>
      </c>
      <c r="C142" s="4">
        <v>13.749000000000001</v>
      </c>
      <c r="D142" s="4">
        <v>0.99980000000000002</v>
      </c>
      <c r="E142" s="4" t="s">
        <v>155</v>
      </c>
      <c r="F142" s="4">
        <v>9997.8295820000003</v>
      </c>
      <c r="G142" s="4">
        <v>103.9</v>
      </c>
      <c r="H142" s="4">
        <v>-32</v>
      </c>
      <c r="I142" s="4">
        <v>1355.4</v>
      </c>
      <c r="K142" s="4">
        <v>1.49</v>
      </c>
      <c r="L142" s="4">
        <v>104</v>
      </c>
      <c r="M142" s="4">
        <v>0.87160000000000004</v>
      </c>
      <c r="N142" s="4">
        <v>11.983700000000001</v>
      </c>
      <c r="O142" s="4">
        <v>0.87139999999999995</v>
      </c>
      <c r="P142" s="4">
        <v>90.52</v>
      </c>
      <c r="Q142" s="4">
        <v>0</v>
      </c>
      <c r="R142" s="4">
        <v>90.5</v>
      </c>
      <c r="S142" s="4">
        <v>71.342699999999994</v>
      </c>
      <c r="T142" s="4">
        <v>0</v>
      </c>
      <c r="U142" s="4">
        <v>71.3</v>
      </c>
      <c r="V142" s="4">
        <v>1355.4013</v>
      </c>
      <c r="Y142" s="4">
        <v>90.97</v>
      </c>
      <c r="Z142" s="4">
        <v>0</v>
      </c>
      <c r="AA142" s="4">
        <v>1.3015000000000001</v>
      </c>
      <c r="AB142" s="4" t="s">
        <v>384</v>
      </c>
      <c r="AC142" s="4">
        <v>0</v>
      </c>
      <c r="AD142" s="4">
        <v>11.7</v>
      </c>
      <c r="AE142" s="4">
        <v>838</v>
      </c>
      <c r="AF142" s="4">
        <v>860</v>
      </c>
      <c r="AG142" s="4">
        <v>866</v>
      </c>
      <c r="AH142" s="4">
        <v>76</v>
      </c>
      <c r="AI142" s="4">
        <v>17.809999999999999</v>
      </c>
      <c r="AJ142" s="4">
        <v>0.41</v>
      </c>
      <c r="AK142" s="4">
        <v>983</v>
      </c>
      <c r="AL142" s="4">
        <v>-2</v>
      </c>
      <c r="AM142" s="4">
        <v>0</v>
      </c>
      <c r="AN142" s="4">
        <v>21</v>
      </c>
      <c r="AO142" s="4">
        <v>190</v>
      </c>
      <c r="AP142" s="4">
        <v>190</v>
      </c>
      <c r="AQ142" s="4">
        <v>2.5</v>
      </c>
      <c r="AR142" s="4">
        <v>195</v>
      </c>
      <c r="AS142" s="4" t="s">
        <v>155</v>
      </c>
      <c r="AT142" s="4">
        <v>2</v>
      </c>
      <c r="AU142" s="5">
        <v>0.59968750000000004</v>
      </c>
      <c r="AV142" s="4">
        <v>47.160373</v>
      </c>
      <c r="AW142" s="4">
        <v>-88.490797999999998</v>
      </c>
      <c r="AX142" s="4">
        <v>316.8</v>
      </c>
      <c r="AY142" s="4">
        <v>28.4</v>
      </c>
      <c r="AZ142" s="4">
        <v>12</v>
      </c>
      <c r="BA142" s="4">
        <v>10</v>
      </c>
      <c r="BB142" s="4" t="s">
        <v>439</v>
      </c>
      <c r="BC142" s="4">
        <v>1.5303</v>
      </c>
      <c r="BD142" s="4">
        <v>1.1303000000000001</v>
      </c>
      <c r="BE142" s="4">
        <v>2.2303000000000002</v>
      </c>
      <c r="BF142" s="4">
        <v>14.063000000000001</v>
      </c>
      <c r="BG142" s="4">
        <v>14.18</v>
      </c>
      <c r="BH142" s="4">
        <v>1.01</v>
      </c>
      <c r="BI142" s="4">
        <v>14.733000000000001</v>
      </c>
      <c r="BJ142" s="4">
        <v>2797.7829999999999</v>
      </c>
      <c r="BK142" s="4">
        <v>129.48500000000001</v>
      </c>
      <c r="BL142" s="4">
        <v>2.2130000000000001</v>
      </c>
      <c r="BM142" s="4">
        <v>0</v>
      </c>
      <c r="BN142" s="4">
        <v>2.2130000000000001</v>
      </c>
      <c r="BO142" s="4">
        <v>1.744</v>
      </c>
      <c r="BP142" s="4">
        <v>0</v>
      </c>
      <c r="BQ142" s="4">
        <v>1.744</v>
      </c>
      <c r="BR142" s="4">
        <v>10.463800000000001</v>
      </c>
      <c r="BU142" s="4">
        <v>4.2140000000000004</v>
      </c>
      <c r="BW142" s="4">
        <v>220.93</v>
      </c>
      <c r="BX142" s="4">
        <v>0.254216</v>
      </c>
      <c r="BY142" s="4">
        <v>-5</v>
      </c>
      <c r="BZ142" s="4">
        <v>0.52200000000000002</v>
      </c>
      <c r="CA142" s="4">
        <v>6.2124040000000003</v>
      </c>
      <c r="CB142" s="4">
        <v>10.5444</v>
      </c>
      <c r="CC142" s="4">
        <f t="shared" si="18"/>
        <v>1.6413171367999999</v>
      </c>
      <c r="CE142" s="4">
        <f t="shared" si="19"/>
        <v>12983.575850348005</v>
      </c>
      <c r="CF142" s="4">
        <f t="shared" si="20"/>
        <v>600.89660955918009</v>
      </c>
      <c r="CG142" s="4">
        <f t="shared" si="21"/>
        <v>8.0933211342720011</v>
      </c>
      <c r="CH142" s="4">
        <f t="shared" si="22"/>
        <v>48.558998672474409</v>
      </c>
    </row>
    <row r="143" spans="1:86">
      <c r="A143" s="2">
        <v>42439</v>
      </c>
      <c r="B143" s="29">
        <v>0.39179258101851855</v>
      </c>
      <c r="C143" s="4">
        <v>13.406000000000001</v>
      </c>
      <c r="D143" s="4">
        <v>1.6462000000000001</v>
      </c>
      <c r="E143" s="4" t="s">
        <v>155</v>
      </c>
      <c r="F143" s="4">
        <v>16461.934369999999</v>
      </c>
      <c r="G143" s="4">
        <v>97.9</v>
      </c>
      <c r="H143" s="4">
        <v>-32</v>
      </c>
      <c r="I143" s="4">
        <v>1659.6</v>
      </c>
      <c r="K143" s="4">
        <v>1.0900000000000001</v>
      </c>
      <c r="L143" s="4">
        <v>117</v>
      </c>
      <c r="M143" s="4">
        <v>0.86819999999999997</v>
      </c>
      <c r="N143" s="4">
        <v>11.6396</v>
      </c>
      <c r="O143" s="4">
        <v>1.4293</v>
      </c>
      <c r="P143" s="4">
        <v>84.958299999999994</v>
      </c>
      <c r="Q143" s="4">
        <v>0</v>
      </c>
      <c r="R143" s="4">
        <v>85</v>
      </c>
      <c r="S143" s="4">
        <v>66.959199999999996</v>
      </c>
      <c r="T143" s="4">
        <v>0</v>
      </c>
      <c r="U143" s="4">
        <v>67</v>
      </c>
      <c r="V143" s="4">
        <v>1659.5606</v>
      </c>
      <c r="Y143" s="4">
        <v>101.724</v>
      </c>
      <c r="Z143" s="4">
        <v>0</v>
      </c>
      <c r="AA143" s="4">
        <v>0.94920000000000004</v>
      </c>
      <c r="AB143" s="4" t="s">
        <v>384</v>
      </c>
      <c r="AC143" s="4">
        <v>0</v>
      </c>
      <c r="AD143" s="4">
        <v>11.7</v>
      </c>
      <c r="AE143" s="4">
        <v>838</v>
      </c>
      <c r="AF143" s="4">
        <v>860</v>
      </c>
      <c r="AG143" s="4">
        <v>866</v>
      </c>
      <c r="AH143" s="4">
        <v>76</v>
      </c>
      <c r="AI143" s="4">
        <v>17.809999999999999</v>
      </c>
      <c r="AJ143" s="4">
        <v>0.41</v>
      </c>
      <c r="AK143" s="4">
        <v>983</v>
      </c>
      <c r="AL143" s="4">
        <v>-2</v>
      </c>
      <c r="AM143" s="4">
        <v>0</v>
      </c>
      <c r="AN143" s="4">
        <v>21</v>
      </c>
      <c r="AO143" s="4">
        <v>190</v>
      </c>
      <c r="AP143" s="4">
        <v>190</v>
      </c>
      <c r="AQ143" s="4">
        <v>2.5</v>
      </c>
      <c r="AR143" s="4">
        <v>195</v>
      </c>
      <c r="AS143" s="4" t="s">
        <v>155</v>
      </c>
      <c r="AT143" s="4">
        <v>2</v>
      </c>
      <c r="AU143" s="5">
        <v>0.59969907407407408</v>
      </c>
      <c r="AV143" s="4">
        <v>47.160257999999999</v>
      </c>
      <c r="AW143" s="4">
        <v>-88.490782999999993</v>
      </c>
      <c r="AX143" s="4">
        <v>316.7</v>
      </c>
      <c r="AY143" s="4">
        <v>28.2</v>
      </c>
      <c r="AZ143" s="4">
        <v>12</v>
      </c>
      <c r="BA143" s="4">
        <v>10</v>
      </c>
      <c r="BB143" s="4" t="s">
        <v>439</v>
      </c>
      <c r="BC143" s="4">
        <v>1.5697000000000001</v>
      </c>
      <c r="BD143" s="4">
        <v>1.2302999999999999</v>
      </c>
      <c r="BE143" s="4">
        <v>2.3302999999999998</v>
      </c>
      <c r="BF143" s="4">
        <v>14.063000000000001</v>
      </c>
      <c r="BG143" s="4">
        <v>13.8</v>
      </c>
      <c r="BH143" s="4">
        <v>0.98</v>
      </c>
      <c r="BI143" s="4">
        <v>15.177</v>
      </c>
      <c r="BJ143" s="4">
        <v>2667.1370000000002</v>
      </c>
      <c r="BK143" s="4">
        <v>208.44800000000001</v>
      </c>
      <c r="BL143" s="4">
        <v>2.0390000000000001</v>
      </c>
      <c r="BM143" s="4">
        <v>0</v>
      </c>
      <c r="BN143" s="4">
        <v>2.0390000000000001</v>
      </c>
      <c r="BO143" s="4">
        <v>1.607</v>
      </c>
      <c r="BP143" s="4">
        <v>0</v>
      </c>
      <c r="BQ143" s="4">
        <v>1.607</v>
      </c>
      <c r="BR143" s="4">
        <v>12.5747</v>
      </c>
      <c r="BU143" s="4">
        <v>4.625</v>
      </c>
      <c r="BW143" s="4">
        <v>158.14599999999999</v>
      </c>
      <c r="BX143" s="4">
        <v>0.28321600000000002</v>
      </c>
      <c r="BY143" s="4">
        <v>-5</v>
      </c>
      <c r="BZ143" s="4">
        <v>0.52200000000000002</v>
      </c>
      <c r="CA143" s="4">
        <v>6.9210909999999997</v>
      </c>
      <c r="CB143" s="4">
        <v>10.5444</v>
      </c>
      <c r="CC143" s="4">
        <f t="shared" si="18"/>
        <v>1.8285522421999998</v>
      </c>
      <c r="CE143" s="4">
        <f t="shared" si="19"/>
        <v>13789.24492119085</v>
      </c>
      <c r="CF143" s="4">
        <f t="shared" si="20"/>
        <v>1077.687619845696</v>
      </c>
      <c r="CG143" s="4">
        <f t="shared" si="21"/>
        <v>8.3082783480389999</v>
      </c>
      <c r="CH143" s="4">
        <f t="shared" si="22"/>
        <v>65.011890319281903</v>
      </c>
    </row>
    <row r="144" spans="1:86">
      <c r="A144" s="2">
        <v>42439</v>
      </c>
      <c r="B144" s="29">
        <v>0.39180415509259259</v>
      </c>
      <c r="C144" s="4">
        <v>13.848000000000001</v>
      </c>
      <c r="D144" s="4">
        <v>1.2679</v>
      </c>
      <c r="E144" s="4" t="s">
        <v>155</v>
      </c>
      <c r="F144" s="4">
        <v>12678.986929999999</v>
      </c>
      <c r="G144" s="4">
        <v>61</v>
      </c>
      <c r="H144" s="4">
        <v>-32</v>
      </c>
      <c r="I144" s="4">
        <v>1823.7</v>
      </c>
      <c r="K144" s="4">
        <v>0.64</v>
      </c>
      <c r="L144" s="4">
        <v>122</v>
      </c>
      <c r="M144" s="4">
        <v>0.86799999999999999</v>
      </c>
      <c r="N144" s="4">
        <v>12.0199</v>
      </c>
      <c r="O144" s="4">
        <v>1.1005</v>
      </c>
      <c r="P144" s="4">
        <v>52.948399999999999</v>
      </c>
      <c r="Q144" s="4">
        <v>0</v>
      </c>
      <c r="R144" s="4">
        <v>52.9</v>
      </c>
      <c r="S144" s="4">
        <v>41.730899999999998</v>
      </c>
      <c r="T144" s="4">
        <v>0</v>
      </c>
      <c r="U144" s="4">
        <v>41.7</v>
      </c>
      <c r="V144" s="4">
        <v>1823.6847</v>
      </c>
      <c r="Y144" s="4">
        <v>105.545</v>
      </c>
      <c r="Z144" s="4">
        <v>0</v>
      </c>
      <c r="AA144" s="4">
        <v>0.55889999999999995</v>
      </c>
      <c r="AB144" s="4" t="s">
        <v>384</v>
      </c>
      <c r="AC144" s="4">
        <v>0</v>
      </c>
      <c r="AD144" s="4">
        <v>11.7</v>
      </c>
      <c r="AE144" s="4">
        <v>838</v>
      </c>
      <c r="AF144" s="4">
        <v>860</v>
      </c>
      <c r="AG144" s="4">
        <v>866</v>
      </c>
      <c r="AH144" s="4">
        <v>76</v>
      </c>
      <c r="AI144" s="4">
        <v>17.809999999999999</v>
      </c>
      <c r="AJ144" s="4">
        <v>0.41</v>
      </c>
      <c r="AK144" s="4">
        <v>983</v>
      </c>
      <c r="AL144" s="4">
        <v>-2</v>
      </c>
      <c r="AM144" s="4">
        <v>0</v>
      </c>
      <c r="AN144" s="4">
        <v>21</v>
      </c>
      <c r="AO144" s="4">
        <v>190</v>
      </c>
      <c r="AP144" s="4">
        <v>190</v>
      </c>
      <c r="AQ144" s="4">
        <v>2.2999999999999998</v>
      </c>
      <c r="AR144" s="4">
        <v>195</v>
      </c>
      <c r="AS144" s="4" t="s">
        <v>155</v>
      </c>
      <c r="AT144" s="4">
        <v>2</v>
      </c>
      <c r="AU144" s="5">
        <v>0.59971064814814812</v>
      </c>
      <c r="AV144" s="4">
        <v>47.160161000000002</v>
      </c>
      <c r="AW144" s="4">
        <v>-88.490769999999998</v>
      </c>
      <c r="AX144" s="4">
        <v>316.5</v>
      </c>
      <c r="AY144" s="4">
        <v>28.2</v>
      </c>
      <c r="AZ144" s="4">
        <v>12</v>
      </c>
      <c r="BA144" s="4">
        <v>10</v>
      </c>
      <c r="BB144" s="4" t="s">
        <v>439</v>
      </c>
      <c r="BC144" s="4">
        <v>1.484858</v>
      </c>
      <c r="BD144" s="4">
        <v>1.315142</v>
      </c>
      <c r="BE144" s="4">
        <v>2.4</v>
      </c>
      <c r="BF144" s="4">
        <v>14.063000000000001</v>
      </c>
      <c r="BG144" s="4">
        <v>13.78</v>
      </c>
      <c r="BH144" s="4">
        <v>0.98</v>
      </c>
      <c r="BI144" s="4">
        <v>15.211</v>
      </c>
      <c r="BJ144" s="4">
        <v>2740.1840000000002</v>
      </c>
      <c r="BK144" s="4">
        <v>159.679</v>
      </c>
      <c r="BL144" s="4">
        <v>1.264</v>
      </c>
      <c r="BM144" s="4">
        <v>0</v>
      </c>
      <c r="BN144" s="4">
        <v>1.264</v>
      </c>
      <c r="BO144" s="4">
        <v>0.996</v>
      </c>
      <c r="BP144" s="4">
        <v>0</v>
      </c>
      <c r="BQ144" s="4">
        <v>0.996</v>
      </c>
      <c r="BR144" s="4">
        <v>13.7476</v>
      </c>
      <c r="BU144" s="4">
        <v>4.774</v>
      </c>
      <c r="BW144" s="4">
        <v>92.647000000000006</v>
      </c>
      <c r="BX144" s="4">
        <v>0.45595200000000002</v>
      </c>
      <c r="BY144" s="4">
        <v>-5</v>
      </c>
      <c r="BZ144" s="4">
        <v>0.521096</v>
      </c>
      <c r="CA144" s="4">
        <v>11.142327</v>
      </c>
      <c r="CB144" s="4">
        <v>10.526139000000001</v>
      </c>
      <c r="CC144" s="4">
        <f t="shared" si="18"/>
        <v>2.9438027933999997</v>
      </c>
      <c r="CE144" s="4">
        <f t="shared" si="19"/>
        <v>22807.423547621496</v>
      </c>
      <c r="CF144" s="4">
        <f t="shared" si="20"/>
        <v>1329.059137875651</v>
      </c>
      <c r="CG144" s="4">
        <f t="shared" si="21"/>
        <v>8.290024995924</v>
      </c>
      <c r="CH144" s="4">
        <f t="shared" si="22"/>
        <v>114.42565023490441</v>
      </c>
    </row>
    <row r="145" spans="1:86">
      <c r="A145" s="2">
        <v>42439</v>
      </c>
      <c r="B145" s="29">
        <v>0.39181572916666668</v>
      </c>
      <c r="C145" s="4">
        <v>14.137</v>
      </c>
      <c r="D145" s="4">
        <v>0.66949999999999998</v>
      </c>
      <c r="E145" s="4" t="s">
        <v>155</v>
      </c>
      <c r="F145" s="4">
        <v>6695.2917010000001</v>
      </c>
      <c r="G145" s="4">
        <v>64.8</v>
      </c>
      <c r="H145" s="4">
        <v>-32</v>
      </c>
      <c r="I145" s="4">
        <v>1796.7</v>
      </c>
      <c r="K145" s="4">
        <v>0.4</v>
      </c>
      <c r="L145" s="4">
        <v>121</v>
      </c>
      <c r="M145" s="4">
        <v>0.871</v>
      </c>
      <c r="N145" s="4">
        <v>12.313000000000001</v>
      </c>
      <c r="O145" s="4">
        <v>0.58309999999999995</v>
      </c>
      <c r="P145" s="4">
        <v>56.457599999999999</v>
      </c>
      <c r="Q145" s="4">
        <v>0</v>
      </c>
      <c r="R145" s="4">
        <v>56.5</v>
      </c>
      <c r="S145" s="4">
        <v>44.496600000000001</v>
      </c>
      <c r="T145" s="4">
        <v>0</v>
      </c>
      <c r="U145" s="4">
        <v>44.5</v>
      </c>
      <c r="V145" s="4">
        <v>1796.6934000000001</v>
      </c>
      <c r="Y145" s="4">
        <v>105.55200000000001</v>
      </c>
      <c r="Z145" s="4">
        <v>0</v>
      </c>
      <c r="AA145" s="4">
        <v>0.34589999999999999</v>
      </c>
      <c r="AB145" s="4" t="s">
        <v>384</v>
      </c>
      <c r="AC145" s="4">
        <v>0</v>
      </c>
      <c r="AD145" s="4">
        <v>11.8</v>
      </c>
      <c r="AE145" s="4">
        <v>837</v>
      </c>
      <c r="AF145" s="4">
        <v>861</v>
      </c>
      <c r="AG145" s="4">
        <v>865</v>
      </c>
      <c r="AH145" s="4">
        <v>76</v>
      </c>
      <c r="AI145" s="4">
        <v>17.809999999999999</v>
      </c>
      <c r="AJ145" s="4">
        <v>0.41</v>
      </c>
      <c r="AK145" s="4">
        <v>983</v>
      </c>
      <c r="AL145" s="4">
        <v>-2</v>
      </c>
      <c r="AM145" s="4">
        <v>0</v>
      </c>
      <c r="AN145" s="4">
        <v>21</v>
      </c>
      <c r="AO145" s="4">
        <v>190</v>
      </c>
      <c r="AP145" s="4">
        <v>190</v>
      </c>
      <c r="AQ145" s="4">
        <v>2.1</v>
      </c>
      <c r="AR145" s="4">
        <v>195</v>
      </c>
      <c r="AS145" s="4" t="s">
        <v>155</v>
      </c>
      <c r="AT145" s="4">
        <v>2</v>
      </c>
      <c r="AU145" s="5">
        <v>0.59971064814814812</v>
      </c>
      <c r="AV145" s="4">
        <v>47.160102999999999</v>
      </c>
      <c r="AW145" s="4">
        <v>-88.490761000000006</v>
      </c>
      <c r="AX145" s="4">
        <v>316.39999999999998</v>
      </c>
      <c r="AY145" s="4">
        <v>28.2</v>
      </c>
      <c r="AZ145" s="4">
        <v>12</v>
      </c>
      <c r="BA145" s="4">
        <v>10</v>
      </c>
      <c r="BB145" s="4" t="s">
        <v>439</v>
      </c>
      <c r="BC145" s="4">
        <v>1.4348829999999999</v>
      </c>
      <c r="BD145" s="4">
        <v>1.3651169999999999</v>
      </c>
      <c r="BE145" s="4">
        <v>2.4</v>
      </c>
      <c r="BF145" s="4">
        <v>14.063000000000001</v>
      </c>
      <c r="BG145" s="4">
        <v>14.12</v>
      </c>
      <c r="BH145" s="4">
        <v>1</v>
      </c>
      <c r="BI145" s="4">
        <v>14.813000000000001</v>
      </c>
      <c r="BJ145" s="4">
        <v>2855.893</v>
      </c>
      <c r="BK145" s="4">
        <v>86.085999999999999</v>
      </c>
      <c r="BL145" s="4">
        <v>1.371</v>
      </c>
      <c r="BM145" s="4">
        <v>0</v>
      </c>
      <c r="BN145" s="4">
        <v>1.371</v>
      </c>
      <c r="BO145" s="4">
        <v>1.081</v>
      </c>
      <c r="BP145" s="4">
        <v>0</v>
      </c>
      <c r="BQ145" s="4">
        <v>1.081</v>
      </c>
      <c r="BR145" s="4">
        <v>13.7799</v>
      </c>
      <c r="BU145" s="4">
        <v>4.8570000000000002</v>
      </c>
      <c r="BW145" s="4">
        <v>58.332999999999998</v>
      </c>
      <c r="BX145" s="4">
        <v>0.408912</v>
      </c>
      <c r="BY145" s="4">
        <v>-5</v>
      </c>
      <c r="BZ145" s="4">
        <v>0.52461599999999997</v>
      </c>
      <c r="CA145" s="4">
        <v>9.9927869999999999</v>
      </c>
      <c r="CB145" s="4">
        <v>10.597243000000001</v>
      </c>
      <c r="CC145" s="4">
        <f t="shared" si="18"/>
        <v>2.6400943253999998</v>
      </c>
      <c r="CE145" s="4">
        <f t="shared" si="19"/>
        <v>21318.132841511877</v>
      </c>
      <c r="CF145" s="4">
        <f t="shared" si="20"/>
        <v>642.59857907645392</v>
      </c>
      <c r="CG145" s="4">
        <f t="shared" si="21"/>
        <v>8.0692454520089996</v>
      </c>
      <c r="CH145" s="4">
        <f t="shared" si="22"/>
        <v>102.8616053692311</v>
      </c>
    </row>
    <row r="146" spans="1:86">
      <c r="A146" s="2">
        <v>42439</v>
      </c>
      <c r="B146" s="29">
        <v>0.39182730324074072</v>
      </c>
      <c r="C146" s="4">
        <v>14.24</v>
      </c>
      <c r="D146" s="4">
        <v>0.38030000000000003</v>
      </c>
      <c r="E146" s="4" t="s">
        <v>155</v>
      </c>
      <c r="F146" s="4">
        <v>3802.9334429999999</v>
      </c>
      <c r="G146" s="4">
        <v>151.4</v>
      </c>
      <c r="H146" s="4">
        <v>6.6</v>
      </c>
      <c r="I146" s="4">
        <v>1729.6</v>
      </c>
      <c r="K146" s="4">
        <v>0.3</v>
      </c>
      <c r="L146" s="4">
        <v>119</v>
      </c>
      <c r="M146" s="4">
        <v>0.87280000000000002</v>
      </c>
      <c r="N146" s="4">
        <v>12.428000000000001</v>
      </c>
      <c r="O146" s="4">
        <v>0.33189999999999997</v>
      </c>
      <c r="P146" s="4">
        <v>132.1044</v>
      </c>
      <c r="Q146" s="4">
        <v>5.7438000000000002</v>
      </c>
      <c r="R146" s="4">
        <v>137.80000000000001</v>
      </c>
      <c r="S146" s="4">
        <v>104.1172</v>
      </c>
      <c r="T146" s="4">
        <v>4.5269000000000004</v>
      </c>
      <c r="U146" s="4">
        <v>108.6</v>
      </c>
      <c r="V146" s="4">
        <v>1729.5938000000001</v>
      </c>
      <c r="Y146" s="4">
        <v>103.599</v>
      </c>
      <c r="Z146" s="4">
        <v>0</v>
      </c>
      <c r="AA146" s="4">
        <v>0.26179999999999998</v>
      </c>
      <c r="AB146" s="4" t="s">
        <v>384</v>
      </c>
      <c r="AC146" s="4">
        <v>0</v>
      </c>
      <c r="AD146" s="4">
        <v>11.8</v>
      </c>
      <c r="AE146" s="4">
        <v>839</v>
      </c>
      <c r="AF146" s="4">
        <v>860</v>
      </c>
      <c r="AG146" s="4">
        <v>865</v>
      </c>
      <c r="AH146" s="4">
        <v>76</v>
      </c>
      <c r="AI146" s="4">
        <v>17.809999999999999</v>
      </c>
      <c r="AJ146" s="4">
        <v>0.41</v>
      </c>
      <c r="AK146" s="4">
        <v>983</v>
      </c>
      <c r="AL146" s="4">
        <v>-2</v>
      </c>
      <c r="AM146" s="4">
        <v>0</v>
      </c>
      <c r="AN146" s="4">
        <v>21</v>
      </c>
      <c r="AO146" s="4">
        <v>190</v>
      </c>
      <c r="AP146" s="4">
        <v>189.1</v>
      </c>
      <c r="AQ146" s="4">
        <v>2</v>
      </c>
      <c r="AR146" s="4">
        <v>195</v>
      </c>
      <c r="AS146" s="4" t="s">
        <v>155</v>
      </c>
      <c r="AT146" s="4">
        <v>2</v>
      </c>
      <c r="AU146" s="5">
        <v>0.59972222222222216</v>
      </c>
      <c r="AV146" s="4">
        <v>47.159995000000002</v>
      </c>
      <c r="AW146" s="4">
        <v>-88.490744000000007</v>
      </c>
      <c r="AX146" s="4">
        <v>316.2</v>
      </c>
      <c r="AY146" s="4">
        <v>28.2</v>
      </c>
      <c r="AZ146" s="4">
        <v>12</v>
      </c>
      <c r="BA146" s="4">
        <v>10</v>
      </c>
      <c r="BB146" s="4" t="s">
        <v>439</v>
      </c>
      <c r="BC146" s="4">
        <v>1.4</v>
      </c>
      <c r="BD146" s="4">
        <v>1.4</v>
      </c>
      <c r="BE146" s="4">
        <v>2.4</v>
      </c>
      <c r="BF146" s="4">
        <v>14.063000000000001</v>
      </c>
      <c r="BG146" s="4">
        <v>14.33</v>
      </c>
      <c r="BH146" s="4">
        <v>1.02</v>
      </c>
      <c r="BI146" s="4">
        <v>14.58</v>
      </c>
      <c r="BJ146" s="4">
        <v>2914.5390000000002</v>
      </c>
      <c r="BK146" s="4">
        <v>49.54</v>
      </c>
      <c r="BL146" s="4">
        <v>3.2440000000000002</v>
      </c>
      <c r="BM146" s="4">
        <v>0.14099999999999999</v>
      </c>
      <c r="BN146" s="4">
        <v>3.3849999999999998</v>
      </c>
      <c r="BO146" s="4">
        <v>2.5569999999999999</v>
      </c>
      <c r="BP146" s="4">
        <v>0.111</v>
      </c>
      <c r="BQ146" s="4">
        <v>2.6680000000000001</v>
      </c>
      <c r="BR146" s="4">
        <v>13.4125</v>
      </c>
      <c r="BU146" s="4">
        <v>4.82</v>
      </c>
      <c r="BW146" s="4">
        <v>44.646000000000001</v>
      </c>
      <c r="BX146" s="4">
        <v>0.45714399999999999</v>
      </c>
      <c r="BY146" s="4">
        <v>-5</v>
      </c>
      <c r="BZ146" s="4">
        <v>0.52319199999999999</v>
      </c>
      <c r="CA146" s="4">
        <v>11.171457</v>
      </c>
      <c r="CB146" s="4">
        <v>10.568478000000001</v>
      </c>
      <c r="CC146" s="4">
        <f t="shared" si="18"/>
        <v>2.9514989394</v>
      </c>
      <c r="CE146" s="4">
        <f t="shared" si="19"/>
        <v>24322.056393652285</v>
      </c>
      <c r="CF146" s="4">
        <f t="shared" si="20"/>
        <v>413.41518289566</v>
      </c>
      <c r="CG146" s="4">
        <f t="shared" si="21"/>
        <v>22.264669115172001</v>
      </c>
      <c r="CH146" s="4">
        <f t="shared" si="22"/>
        <v>111.9283637583375</v>
      </c>
    </row>
    <row r="147" spans="1:86">
      <c r="A147" s="2">
        <v>42439</v>
      </c>
      <c r="B147" s="29">
        <v>0.39183887731481476</v>
      </c>
      <c r="C147" s="4">
        <v>13.989000000000001</v>
      </c>
      <c r="D147" s="4">
        <v>1.1240000000000001</v>
      </c>
      <c r="E147" s="4" t="s">
        <v>155</v>
      </c>
      <c r="F147" s="4">
        <v>11240.100759999999</v>
      </c>
      <c r="G147" s="4">
        <v>216.1</v>
      </c>
      <c r="H147" s="4">
        <v>53.1</v>
      </c>
      <c r="I147" s="4">
        <v>1572.9</v>
      </c>
      <c r="K147" s="4">
        <v>0.2</v>
      </c>
      <c r="L147" s="4">
        <v>112</v>
      </c>
      <c r="M147" s="4">
        <v>0.86850000000000005</v>
      </c>
      <c r="N147" s="4">
        <v>12.1488</v>
      </c>
      <c r="O147" s="4">
        <v>0.97619999999999996</v>
      </c>
      <c r="P147" s="4">
        <v>187.6772</v>
      </c>
      <c r="Q147" s="4">
        <v>46.116</v>
      </c>
      <c r="R147" s="4">
        <v>233.8</v>
      </c>
      <c r="S147" s="4">
        <v>147.91640000000001</v>
      </c>
      <c r="T147" s="4">
        <v>36.345999999999997</v>
      </c>
      <c r="U147" s="4">
        <v>184.3</v>
      </c>
      <c r="V147" s="4">
        <v>1572.8706999999999</v>
      </c>
      <c r="Y147" s="4">
        <v>96.846999999999994</v>
      </c>
      <c r="Z147" s="4">
        <v>0</v>
      </c>
      <c r="AA147" s="4">
        <v>0.17369999999999999</v>
      </c>
      <c r="AB147" s="4" t="s">
        <v>384</v>
      </c>
      <c r="AC147" s="4">
        <v>0</v>
      </c>
      <c r="AD147" s="4">
        <v>11.8</v>
      </c>
      <c r="AE147" s="4">
        <v>838</v>
      </c>
      <c r="AF147" s="4">
        <v>861</v>
      </c>
      <c r="AG147" s="4">
        <v>865</v>
      </c>
      <c r="AH147" s="4">
        <v>76</v>
      </c>
      <c r="AI147" s="4">
        <v>17.809999999999999</v>
      </c>
      <c r="AJ147" s="4">
        <v>0.41</v>
      </c>
      <c r="AK147" s="4">
        <v>983</v>
      </c>
      <c r="AL147" s="4">
        <v>-2</v>
      </c>
      <c r="AM147" s="4">
        <v>0</v>
      </c>
      <c r="AN147" s="4">
        <v>21</v>
      </c>
      <c r="AO147" s="4">
        <v>190</v>
      </c>
      <c r="AP147" s="4">
        <v>189.9</v>
      </c>
      <c r="AQ147" s="4">
        <v>2.5</v>
      </c>
      <c r="AR147" s="4">
        <v>195</v>
      </c>
      <c r="AS147" s="4" t="s">
        <v>155</v>
      </c>
      <c r="AT147" s="4">
        <v>2</v>
      </c>
      <c r="AU147" s="5">
        <v>0.59974537037037035</v>
      </c>
      <c r="AV147" s="4">
        <v>47.159802999999997</v>
      </c>
      <c r="AW147" s="4">
        <v>-88.490672000000004</v>
      </c>
      <c r="AX147" s="4">
        <v>316.10000000000002</v>
      </c>
      <c r="AY147" s="4">
        <v>28.7</v>
      </c>
      <c r="AZ147" s="4">
        <v>12</v>
      </c>
      <c r="BA147" s="4">
        <v>10</v>
      </c>
      <c r="BB147" s="4" t="s">
        <v>439</v>
      </c>
      <c r="BC147" s="4">
        <v>1.4302999999999999</v>
      </c>
      <c r="BD147" s="4">
        <v>1.4302999999999999</v>
      </c>
      <c r="BE147" s="4">
        <v>2.4</v>
      </c>
      <c r="BF147" s="4">
        <v>14.063000000000001</v>
      </c>
      <c r="BG147" s="4">
        <v>13.83</v>
      </c>
      <c r="BH147" s="4">
        <v>0.98</v>
      </c>
      <c r="BI147" s="4">
        <v>15.145</v>
      </c>
      <c r="BJ147" s="4">
        <v>2773.8649999999998</v>
      </c>
      <c r="BK147" s="4">
        <v>141.858</v>
      </c>
      <c r="BL147" s="4">
        <v>4.4870000000000001</v>
      </c>
      <c r="BM147" s="4">
        <v>1.103</v>
      </c>
      <c r="BN147" s="4">
        <v>5.59</v>
      </c>
      <c r="BO147" s="4">
        <v>3.5369999999999999</v>
      </c>
      <c r="BP147" s="4">
        <v>0.86899999999999999</v>
      </c>
      <c r="BQ147" s="4">
        <v>4.4059999999999997</v>
      </c>
      <c r="BR147" s="4">
        <v>11.8752</v>
      </c>
      <c r="BU147" s="4">
        <v>4.3869999999999996</v>
      </c>
      <c r="BW147" s="4">
        <v>28.835999999999999</v>
      </c>
      <c r="BX147" s="4">
        <v>0.44944000000000001</v>
      </c>
      <c r="BY147" s="4">
        <v>-5</v>
      </c>
      <c r="BZ147" s="4">
        <v>0.52390400000000004</v>
      </c>
      <c r="CA147" s="4">
        <v>10.98319</v>
      </c>
      <c r="CB147" s="4">
        <v>10.582860999999999</v>
      </c>
      <c r="CC147" s="4">
        <f t="shared" si="18"/>
        <v>2.9017587979999999</v>
      </c>
      <c r="CE147" s="4">
        <f t="shared" si="19"/>
        <v>22758.017088024451</v>
      </c>
      <c r="CF147" s="4">
        <f t="shared" si="20"/>
        <v>1163.86586516394</v>
      </c>
      <c r="CG147" s="4">
        <f t="shared" si="21"/>
        <v>36.148775549580002</v>
      </c>
      <c r="CH147" s="4">
        <f t="shared" si="22"/>
        <v>97.429400682335995</v>
      </c>
    </row>
    <row r="148" spans="1:86">
      <c r="A148" s="2">
        <v>42439</v>
      </c>
      <c r="B148" s="29">
        <v>0.39185045138888891</v>
      </c>
      <c r="C148" s="4">
        <v>13.446999999999999</v>
      </c>
      <c r="D148" s="4">
        <v>1.8446</v>
      </c>
      <c r="E148" s="4" t="s">
        <v>155</v>
      </c>
      <c r="F148" s="4">
        <v>18445.529009999998</v>
      </c>
      <c r="G148" s="4">
        <v>146.80000000000001</v>
      </c>
      <c r="H148" s="4">
        <v>54.8</v>
      </c>
      <c r="I148" s="4">
        <v>1648.8</v>
      </c>
      <c r="K148" s="4">
        <v>0.2</v>
      </c>
      <c r="L148" s="4">
        <v>112</v>
      </c>
      <c r="M148" s="4">
        <v>0.86609999999999998</v>
      </c>
      <c r="N148" s="4">
        <v>11.646699999999999</v>
      </c>
      <c r="O148" s="4">
        <v>1.5975999999999999</v>
      </c>
      <c r="P148" s="4">
        <v>127.1897</v>
      </c>
      <c r="Q148" s="4">
        <v>47.439100000000003</v>
      </c>
      <c r="R148" s="4">
        <v>174.6</v>
      </c>
      <c r="S148" s="4">
        <v>100.2436</v>
      </c>
      <c r="T148" s="4">
        <v>37.388800000000003</v>
      </c>
      <c r="U148" s="4">
        <v>137.6</v>
      </c>
      <c r="V148" s="4">
        <v>1648.8072999999999</v>
      </c>
      <c r="Y148" s="4">
        <v>96.647000000000006</v>
      </c>
      <c r="Z148" s="4">
        <v>0</v>
      </c>
      <c r="AA148" s="4">
        <v>0.17319999999999999</v>
      </c>
      <c r="AB148" s="4" t="s">
        <v>384</v>
      </c>
      <c r="AC148" s="4">
        <v>0</v>
      </c>
      <c r="AD148" s="4">
        <v>11.8</v>
      </c>
      <c r="AE148" s="4">
        <v>837</v>
      </c>
      <c r="AF148" s="4">
        <v>860</v>
      </c>
      <c r="AG148" s="4">
        <v>865</v>
      </c>
      <c r="AH148" s="4">
        <v>76</v>
      </c>
      <c r="AI148" s="4">
        <v>17.809999999999999</v>
      </c>
      <c r="AJ148" s="4">
        <v>0.41</v>
      </c>
      <c r="AK148" s="4">
        <v>983</v>
      </c>
      <c r="AL148" s="4">
        <v>-2</v>
      </c>
      <c r="AM148" s="4">
        <v>0</v>
      </c>
      <c r="AN148" s="4">
        <v>21</v>
      </c>
      <c r="AO148" s="4">
        <v>190</v>
      </c>
      <c r="AP148" s="4">
        <v>190</v>
      </c>
      <c r="AQ148" s="4">
        <v>2.4</v>
      </c>
      <c r="AR148" s="4">
        <v>195</v>
      </c>
      <c r="AS148" s="4" t="s">
        <v>155</v>
      </c>
      <c r="AT148" s="4">
        <v>2</v>
      </c>
      <c r="AU148" s="5">
        <v>0.5997569444444445</v>
      </c>
      <c r="AV148" s="4">
        <v>47.159689</v>
      </c>
      <c r="AW148" s="4">
        <v>-88.490548000000004</v>
      </c>
      <c r="AX148" s="4">
        <v>316.10000000000002</v>
      </c>
      <c r="AY148" s="4">
        <v>29.9</v>
      </c>
      <c r="AZ148" s="4">
        <v>12</v>
      </c>
      <c r="BA148" s="4">
        <v>10</v>
      </c>
      <c r="BB148" s="4" t="s">
        <v>439</v>
      </c>
      <c r="BC148" s="4">
        <v>1.5</v>
      </c>
      <c r="BD148" s="4">
        <v>1.5</v>
      </c>
      <c r="BE148" s="4">
        <v>2.4</v>
      </c>
      <c r="BF148" s="4">
        <v>14.063000000000001</v>
      </c>
      <c r="BG148" s="4">
        <v>13.58</v>
      </c>
      <c r="BH148" s="4">
        <v>0.97</v>
      </c>
      <c r="BI148" s="4">
        <v>15.455</v>
      </c>
      <c r="BJ148" s="4">
        <v>2633.944</v>
      </c>
      <c r="BK148" s="4">
        <v>229.965</v>
      </c>
      <c r="BL148" s="4">
        <v>3.012</v>
      </c>
      <c r="BM148" s="4">
        <v>1.1240000000000001</v>
      </c>
      <c r="BN148" s="4">
        <v>4.1360000000000001</v>
      </c>
      <c r="BO148" s="4">
        <v>2.3740000000000001</v>
      </c>
      <c r="BP148" s="4">
        <v>0.88500000000000001</v>
      </c>
      <c r="BQ148" s="4">
        <v>3.26</v>
      </c>
      <c r="BR148" s="4">
        <v>12.3302</v>
      </c>
      <c r="BU148" s="4">
        <v>4.3369999999999997</v>
      </c>
      <c r="BW148" s="4">
        <v>28.484999999999999</v>
      </c>
      <c r="BX148" s="4">
        <v>0.48325600000000002</v>
      </c>
      <c r="BY148" s="4">
        <v>-5</v>
      </c>
      <c r="BZ148" s="4">
        <v>0.52400000000000002</v>
      </c>
      <c r="CA148" s="4">
        <v>11.809569</v>
      </c>
      <c r="CB148" s="4">
        <v>10.5848</v>
      </c>
      <c r="CC148" s="4">
        <f t="shared" ref="CC148:CC149" si="23">CA148*0.2642</f>
        <v>3.1200881297999996</v>
      </c>
      <c r="CE148" s="4">
        <f t="shared" ref="CE148:CE149" si="24">BJ148*$CA148*0.747</f>
        <v>23235.99032737159</v>
      </c>
      <c r="CF148" s="4">
        <f t="shared" ref="CF148:CF149" si="25">BK148*$CA148*0.747</f>
        <v>2028.6932887084949</v>
      </c>
      <c r="CG148" s="4">
        <f t="shared" ref="CG148:CG149" si="26">BQ148*$CA148*0.747</f>
        <v>28.758898620179995</v>
      </c>
      <c r="CH148" s="4">
        <f t="shared" ref="CH148:CH149" si="27">BR148*$CA148*0.747</f>
        <v>108.77391771979859</v>
      </c>
    </row>
    <row r="149" spans="1:86">
      <c r="A149" s="2">
        <v>42439</v>
      </c>
      <c r="B149" s="29">
        <v>0.39186202546296295</v>
      </c>
      <c r="C149" s="4">
        <v>13.182</v>
      </c>
      <c r="D149" s="4">
        <v>2.1488999999999998</v>
      </c>
      <c r="E149" s="4" t="s">
        <v>155</v>
      </c>
      <c r="F149" s="4">
        <v>21488.728179999998</v>
      </c>
      <c r="G149" s="4">
        <v>96.2</v>
      </c>
      <c r="H149" s="4">
        <v>56.9</v>
      </c>
      <c r="I149" s="4">
        <v>1805.8</v>
      </c>
      <c r="K149" s="4">
        <v>0.2</v>
      </c>
      <c r="L149" s="4">
        <v>123</v>
      </c>
      <c r="M149" s="4">
        <v>0.86519999999999997</v>
      </c>
      <c r="N149" s="4">
        <v>11.405200000000001</v>
      </c>
      <c r="O149" s="4">
        <v>1.8592</v>
      </c>
      <c r="P149" s="4">
        <v>83.189899999999994</v>
      </c>
      <c r="Q149" s="4">
        <v>49.189900000000002</v>
      </c>
      <c r="R149" s="4">
        <v>132.4</v>
      </c>
      <c r="S149" s="4">
        <v>65.5655</v>
      </c>
      <c r="T149" s="4">
        <v>38.768700000000003</v>
      </c>
      <c r="U149" s="4">
        <v>104.3</v>
      </c>
      <c r="V149" s="4">
        <v>1805.8090999999999</v>
      </c>
      <c r="Y149" s="4">
        <v>106.749</v>
      </c>
      <c r="Z149" s="4">
        <v>0</v>
      </c>
      <c r="AA149" s="4">
        <v>0.17299999999999999</v>
      </c>
      <c r="AB149" s="4" t="s">
        <v>384</v>
      </c>
      <c r="AC149" s="4">
        <v>0</v>
      </c>
      <c r="AD149" s="4">
        <v>11.8</v>
      </c>
      <c r="AE149" s="4">
        <v>838</v>
      </c>
      <c r="AF149" s="4">
        <v>860</v>
      </c>
      <c r="AG149" s="4">
        <v>865</v>
      </c>
      <c r="AH149" s="4">
        <v>76</v>
      </c>
      <c r="AI149" s="4">
        <v>17.809999999999999</v>
      </c>
      <c r="AJ149" s="4">
        <v>0.41</v>
      </c>
      <c r="AK149" s="4">
        <v>983</v>
      </c>
      <c r="AL149" s="4">
        <v>-2</v>
      </c>
      <c r="AM149" s="4">
        <v>0</v>
      </c>
      <c r="AN149" s="4">
        <v>21</v>
      </c>
      <c r="AO149" s="4">
        <v>190</v>
      </c>
      <c r="AP149" s="4">
        <v>190</v>
      </c>
      <c r="AQ149" s="4">
        <v>2</v>
      </c>
      <c r="AR149" s="4">
        <v>195</v>
      </c>
      <c r="AS149" s="4" t="s">
        <v>155</v>
      </c>
      <c r="AT149" s="4">
        <v>2</v>
      </c>
      <c r="AU149" s="5">
        <v>0.59976851851851853</v>
      </c>
      <c r="AV149" s="4">
        <v>47.159587000000002</v>
      </c>
      <c r="AW149" s="4">
        <v>-88.490429000000006</v>
      </c>
      <c r="AX149" s="4">
        <v>316</v>
      </c>
      <c r="AY149" s="4">
        <v>31.5</v>
      </c>
      <c r="AZ149" s="4">
        <v>12</v>
      </c>
      <c r="BA149" s="4">
        <v>10</v>
      </c>
      <c r="BB149" s="4" t="s">
        <v>439</v>
      </c>
      <c r="BC149" s="4">
        <v>1.3485</v>
      </c>
      <c r="BD149" s="4">
        <v>1.4697</v>
      </c>
      <c r="BE149" s="4">
        <v>2.2181999999999999</v>
      </c>
      <c r="BF149" s="4">
        <v>14.063000000000001</v>
      </c>
      <c r="BG149" s="4">
        <v>13.49</v>
      </c>
      <c r="BH149" s="4">
        <v>0.96</v>
      </c>
      <c r="BI149" s="4">
        <v>15.582000000000001</v>
      </c>
      <c r="BJ149" s="4">
        <v>2572.442</v>
      </c>
      <c r="BK149" s="4">
        <v>266.89600000000002</v>
      </c>
      <c r="BL149" s="4">
        <v>1.9650000000000001</v>
      </c>
      <c r="BM149" s="4">
        <v>1.1619999999999999</v>
      </c>
      <c r="BN149" s="4">
        <v>3.1269999999999998</v>
      </c>
      <c r="BO149" s="4">
        <v>1.5489999999999999</v>
      </c>
      <c r="BP149" s="4">
        <v>0.91600000000000004</v>
      </c>
      <c r="BQ149" s="4">
        <v>2.464</v>
      </c>
      <c r="BR149" s="4">
        <v>13.468299999999999</v>
      </c>
      <c r="BU149" s="4">
        <v>4.7770000000000001</v>
      </c>
      <c r="BW149" s="4">
        <v>28.378</v>
      </c>
      <c r="BX149" s="4">
        <v>0.37942399999999998</v>
      </c>
      <c r="BY149" s="4">
        <v>-5</v>
      </c>
      <c r="BZ149" s="4">
        <v>0.52219199999999999</v>
      </c>
      <c r="CA149" s="4">
        <v>9.2721739999999997</v>
      </c>
      <c r="CB149" s="4">
        <v>10.548278</v>
      </c>
      <c r="CC149" s="4">
        <f t="shared" si="23"/>
        <v>2.4497083707999998</v>
      </c>
      <c r="CE149" s="4">
        <f t="shared" si="24"/>
        <v>17817.540982194278</v>
      </c>
      <c r="CF149" s="4">
        <f t="shared" si="25"/>
        <v>1848.6054954722879</v>
      </c>
      <c r="CG149" s="4">
        <f t="shared" si="26"/>
        <v>17.066437641792</v>
      </c>
      <c r="CH149" s="4">
        <f t="shared" si="27"/>
        <v>93.285674549897394</v>
      </c>
    </row>
    <row r="150" spans="1:86">
      <c r="A150" s="2">
        <v>42439</v>
      </c>
      <c r="B150" s="29">
        <v>0.39187359953703704</v>
      </c>
      <c r="C150" s="4">
        <v>13.512</v>
      </c>
      <c r="D150" s="4">
        <v>2.0101</v>
      </c>
      <c r="E150" s="4" t="s">
        <v>155</v>
      </c>
      <c r="F150" s="4">
        <v>20101.43446</v>
      </c>
      <c r="G150" s="4">
        <v>46</v>
      </c>
      <c r="H150" s="4">
        <v>55.7</v>
      </c>
      <c r="I150" s="4">
        <v>1942.8</v>
      </c>
      <c r="K150" s="4">
        <v>0.1</v>
      </c>
      <c r="L150" s="4">
        <v>129</v>
      </c>
      <c r="M150" s="4">
        <v>0.8639</v>
      </c>
      <c r="N150" s="4">
        <v>11.673299999999999</v>
      </c>
      <c r="O150" s="4">
        <v>1.7365999999999999</v>
      </c>
      <c r="P150" s="4">
        <v>39.714700000000001</v>
      </c>
      <c r="Q150" s="4">
        <v>48.081200000000003</v>
      </c>
      <c r="R150" s="4">
        <v>87.8</v>
      </c>
      <c r="S150" s="4">
        <v>31.300799999999999</v>
      </c>
      <c r="T150" s="4">
        <v>37.8949</v>
      </c>
      <c r="U150" s="4">
        <v>69.2</v>
      </c>
      <c r="V150" s="4">
        <v>1942.7874999999999</v>
      </c>
      <c r="Y150" s="4">
        <v>111.184</v>
      </c>
      <c r="Z150" s="4">
        <v>0</v>
      </c>
      <c r="AA150" s="4">
        <v>8.6400000000000005E-2</v>
      </c>
      <c r="AB150" s="4" t="s">
        <v>384</v>
      </c>
      <c r="AC150" s="4">
        <v>0</v>
      </c>
      <c r="AD150" s="4">
        <v>11.8</v>
      </c>
      <c r="AE150" s="4">
        <v>838</v>
      </c>
      <c r="AF150" s="4">
        <v>860</v>
      </c>
      <c r="AG150" s="4">
        <v>865</v>
      </c>
      <c r="AH150" s="4">
        <v>76</v>
      </c>
      <c r="AI150" s="4">
        <v>17.809999999999999</v>
      </c>
      <c r="AJ150" s="4">
        <v>0.41</v>
      </c>
      <c r="AK150" s="4">
        <v>983</v>
      </c>
      <c r="AL150" s="4">
        <v>-2</v>
      </c>
      <c r="AM150" s="4">
        <v>0</v>
      </c>
      <c r="AN150" s="4">
        <v>21</v>
      </c>
      <c r="AO150" s="4">
        <v>190</v>
      </c>
      <c r="AP150" s="4">
        <v>190</v>
      </c>
      <c r="AQ150" s="4">
        <v>2.5</v>
      </c>
      <c r="AR150" s="4">
        <v>195</v>
      </c>
      <c r="AS150" s="4" t="s">
        <v>155</v>
      </c>
      <c r="AT150" s="4">
        <v>2</v>
      </c>
      <c r="AU150" s="5">
        <v>0.59978009259259257</v>
      </c>
      <c r="AV150" s="4">
        <v>47.159497000000002</v>
      </c>
      <c r="AW150" s="4">
        <v>-88.490202999999994</v>
      </c>
      <c r="AX150" s="4">
        <v>315.89999999999998</v>
      </c>
      <c r="AY150" s="4">
        <v>35.5</v>
      </c>
      <c r="AZ150" s="4">
        <v>12</v>
      </c>
      <c r="BA150" s="4">
        <v>11</v>
      </c>
      <c r="BB150" s="4" t="s">
        <v>435</v>
      </c>
      <c r="BC150" s="4">
        <v>1</v>
      </c>
      <c r="BD150" s="4">
        <v>1.4</v>
      </c>
      <c r="BE150" s="4">
        <v>1.8</v>
      </c>
      <c r="BF150" s="4">
        <v>14.063000000000001</v>
      </c>
      <c r="BG150" s="4">
        <v>13.34</v>
      </c>
      <c r="BH150" s="4">
        <v>0.95</v>
      </c>
      <c r="BI150" s="4">
        <v>15.754</v>
      </c>
      <c r="BJ150" s="4">
        <v>2602.0210000000002</v>
      </c>
      <c r="BK150" s="4">
        <v>246.36799999999999</v>
      </c>
      <c r="BL150" s="4">
        <v>0.92700000000000005</v>
      </c>
      <c r="BM150" s="4">
        <v>1.1220000000000001</v>
      </c>
      <c r="BN150" s="4">
        <v>2.0489999999999999</v>
      </c>
      <c r="BO150" s="4">
        <v>0.73099999999999998</v>
      </c>
      <c r="BP150" s="4">
        <v>0.88500000000000001</v>
      </c>
      <c r="BQ150" s="4">
        <v>1.615</v>
      </c>
      <c r="BR150" s="4">
        <v>14.319800000000001</v>
      </c>
      <c r="BU150" s="4">
        <v>4.9169999999999998</v>
      </c>
      <c r="BW150" s="4">
        <v>14.002000000000001</v>
      </c>
      <c r="BX150" s="4">
        <v>0.42037999999999998</v>
      </c>
      <c r="BY150" s="4">
        <v>-5</v>
      </c>
      <c r="BZ150" s="4">
        <v>0.52290300000000001</v>
      </c>
      <c r="CA150" s="4">
        <v>10.273027000000001</v>
      </c>
      <c r="CB150" s="4">
        <v>10.562643</v>
      </c>
    </row>
    <row r="151" spans="1:86">
      <c r="A151" s="2">
        <v>42439</v>
      </c>
      <c r="B151" s="29">
        <v>0.39188517361111108</v>
      </c>
      <c r="C151" s="4">
        <v>13.67</v>
      </c>
      <c r="D151" s="4">
        <v>1.3936999999999999</v>
      </c>
      <c r="E151" s="4" t="s">
        <v>155</v>
      </c>
      <c r="F151" s="4">
        <v>13937.42834</v>
      </c>
      <c r="G151" s="4">
        <v>46.5</v>
      </c>
      <c r="H151" s="4">
        <v>64.5</v>
      </c>
      <c r="I151" s="4">
        <v>1895</v>
      </c>
      <c r="K151" s="4">
        <v>0.1</v>
      </c>
      <c r="L151" s="4">
        <v>129</v>
      </c>
      <c r="M151" s="4">
        <v>0.86819999999999997</v>
      </c>
      <c r="N151" s="4">
        <v>11.867800000000001</v>
      </c>
      <c r="O151" s="4">
        <v>1.21</v>
      </c>
      <c r="P151" s="4">
        <v>40.401200000000003</v>
      </c>
      <c r="Q151" s="4">
        <v>56.006300000000003</v>
      </c>
      <c r="R151" s="4">
        <v>96.4</v>
      </c>
      <c r="S151" s="4">
        <v>31.841999999999999</v>
      </c>
      <c r="T151" s="4">
        <v>44.140999999999998</v>
      </c>
      <c r="U151" s="4">
        <v>76</v>
      </c>
      <c r="V151" s="4">
        <v>1895.0389</v>
      </c>
      <c r="Y151" s="4">
        <v>111.736</v>
      </c>
      <c r="Z151" s="4">
        <v>0</v>
      </c>
      <c r="AA151" s="4">
        <v>8.6800000000000002E-2</v>
      </c>
      <c r="AB151" s="4" t="s">
        <v>384</v>
      </c>
      <c r="AC151" s="4">
        <v>0</v>
      </c>
      <c r="AD151" s="4">
        <v>11.8</v>
      </c>
      <c r="AE151" s="4">
        <v>838</v>
      </c>
      <c r="AF151" s="4">
        <v>859</v>
      </c>
      <c r="AG151" s="4">
        <v>864</v>
      </c>
      <c r="AH151" s="4">
        <v>76</v>
      </c>
      <c r="AI151" s="4">
        <v>17.809999999999999</v>
      </c>
      <c r="AJ151" s="4">
        <v>0.41</v>
      </c>
      <c r="AK151" s="4">
        <v>983</v>
      </c>
      <c r="AL151" s="4">
        <v>-2</v>
      </c>
      <c r="AM151" s="4">
        <v>0</v>
      </c>
      <c r="AN151" s="4">
        <v>21</v>
      </c>
      <c r="AO151" s="4">
        <v>190.9</v>
      </c>
      <c r="AP151" s="4">
        <v>190.9</v>
      </c>
      <c r="AQ151" s="4">
        <v>2.4</v>
      </c>
      <c r="AR151" s="4">
        <v>195</v>
      </c>
      <c r="AS151" s="4" t="s">
        <v>155</v>
      </c>
      <c r="AT151" s="4">
        <v>2</v>
      </c>
      <c r="AU151" s="5">
        <v>0.59979166666666661</v>
      </c>
      <c r="AV151" s="4">
        <v>47.159396999999998</v>
      </c>
      <c r="AW151" s="4">
        <v>-88.490039999999993</v>
      </c>
      <c r="AX151" s="4">
        <v>315.8</v>
      </c>
      <c r="AY151" s="4">
        <v>36.1</v>
      </c>
      <c r="AZ151" s="4">
        <v>12</v>
      </c>
      <c r="BA151" s="4">
        <v>11</v>
      </c>
      <c r="BB151" s="4" t="s">
        <v>435</v>
      </c>
      <c r="BC151" s="4">
        <v>1</v>
      </c>
      <c r="BD151" s="4">
        <v>1.4302999999999999</v>
      </c>
      <c r="BE151" s="4">
        <v>1.8</v>
      </c>
      <c r="BF151" s="4">
        <v>14.063000000000001</v>
      </c>
      <c r="BG151" s="4">
        <v>13.8</v>
      </c>
      <c r="BH151" s="4">
        <v>0.98</v>
      </c>
      <c r="BI151" s="4">
        <v>15.182</v>
      </c>
      <c r="BJ151" s="4">
        <v>2712.7530000000002</v>
      </c>
      <c r="BK151" s="4">
        <v>176.041</v>
      </c>
      <c r="BL151" s="4">
        <v>0.96699999999999997</v>
      </c>
      <c r="BM151" s="4">
        <v>1.341</v>
      </c>
      <c r="BN151" s="4">
        <v>2.3079999999999998</v>
      </c>
      <c r="BO151" s="4">
        <v>0.76200000000000001</v>
      </c>
      <c r="BP151" s="4">
        <v>1.0569999999999999</v>
      </c>
      <c r="BQ151" s="4">
        <v>1.819</v>
      </c>
      <c r="BR151" s="4">
        <v>14.323600000000001</v>
      </c>
      <c r="BU151" s="4">
        <v>5.0670000000000002</v>
      </c>
      <c r="BW151" s="4">
        <v>14.43</v>
      </c>
      <c r="BX151" s="4">
        <v>0.40069100000000002</v>
      </c>
      <c r="BY151" s="4">
        <v>-5</v>
      </c>
      <c r="BZ151" s="4">
        <v>0.52119199999999999</v>
      </c>
      <c r="CA151" s="4">
        <v>9.7918789999999998</v>
      </c>
      <c r="CB151" s="4">
        <v>10.528081999999999</v>
      </c>
    </row>
    <row r="152" spans="1:86">
      <c r="A152" s="2">
        <v>42439</v>
      </c>
      <c r="B152" s="29">
        <v>0.39189674768518518</v>
      </c>
      <c r="C152" s="4">
        <v>13.663</v>
      </c>
      <c r="D152" s="4">
        <v>1.5026999999999999</v>
      </c>
      <c r="E152" s="4" t="s">
        <v>155</v>
      </c>
      <c r="F152" s="4">
        <v>15026.699430000001</v>
      </c>
      <c r="G152" s="4">
        <v>51.6</v>
      </c>
      <c r="H152" s="4">
        <v>45.6</v>
      </c>
      <c r="I152" s="4">
        <v>1827.5</v>
      </c>
      <c r="K152" s="4">
        <v>0.1</v>
      </c>
      <c r="L152" s="4">
        <v>129</v>
      </c>
      <c r="M152" s="4">
        <v>0.86729999999999996</v>
      </c>
      <c r="N152" s="4">
        <v>11.8498</v>
      </c>
      <c r="O152" s="4">
        <v>1.3032999999999999</v>
      </c>
      <c r="P152" s="4">
        <v>44.761299999999999</v>
      </c>
      <c r="Q152" s="4">
        <v>39.579599999999999</v>
      </c>
      <c r="R152" s="4">
        <v>84.3</v>
      </c>
      <c r="S152" s="4">
        <v>35.278300000000002</v>
      </c>
      <c r="T152" s="4">
        <v>31.194400000000002</v>
      </c>
      <c r="U152" s="4">
        <v>66.5</v>
      </c>
      <c r="V152" s="4">
        <v>1827.5372</v>
      </c>
      <c r="Y152" s="4">
        <v>111.706</v>
      </c>
      <c r="Z152" s="4">
        <v>0</v>
      </c>
      <c r="AA152" s="4">
        <v>8.6699999999999999E-2</v>
      </c>
      <c r="AB152" s="4" t="s">
        <v>384</v>
      </c>
      <c r="AC152" s="4">
        <v>0</v>
      </c>
      <c r="AD152" s="4">
        <v>11.8</v>
      </c>
      <c r="AE152" s="4">
        <v>838</v>
      </c>
      <c r="AF152" s="4">
        <v>860</v>
      </c>
      <c r="AG152" s="4">
        <v>864</v>
      </c>
      <c r="AH152" s="4">
        <v>76</v>
      </c>
      <c r="AI152" s="4">
        <v>17.809999999999999</v>
      </c>
      <c r="AJ152" s="4">
        <v>0.41</v>
      </c>
      <c r="AK152" s="4">
        <v>983</v>
      </c>
      <c r="AL152" s="4">
        <v>-2</v>
      </c>
      <c r="AM152" s="4">
        <v>0</v>
      </c>
      <c r="AN152" s="4">
        <v>21</v>
      </c>
      <c r="AO152" s="4">
        <v>191</v>
      </c>
      <c r="AP152" s="4">
        <v>190.1</v>
      </c>
      <c r="AQ152" s="4">
        <v>2.2999999999999998</v>
      </c>
      <c r="AR152" s="4">
        <v>195</v>
      </c>
      <c r="AS152" s="4" t="s">
        <v>155</v>
      </c>
      <c r="AT152" s="4">
        <v>2</v>
      </c>
      <c r="AU152" s="5">
        <v>0.59980324074074076</v>
      </c>
      <c r="AV152" s="4">
        <v>47.159295</v>
      </c>
      <c r="AW152" s="4">
        <v>-88.489879999999999</v>
      </c>
      <c r="AX152" s="4">
        <v>315.8</v>
      </c>
      <c r="AY152" s="4">
        <v>36.299999999999997</v>
      </c>
      <c r="AZ152" s="4">
        <v>12</v>
      </c>
      <c r="BA152" s="4">
        <v>10</v>
      </c>
      <c r="BB152" s="4" t="s">
        <v>423</v>
      </c>
      <c r="BC152" s="4">
        <v>1.0303</v>
      </c>
      <c r="BD152" s="4">
        <v>1.5</v>
      </c>
      <c r="BE152" s="4">
        <v>1.8303</v>
      </c>
      <c r="BF152" s="4">
        <v>14.063000000000001</v>
      </c>
      <c r="BG152" s="4">
        <v>13.71</v>
      </c>
      <c r="BH152" s="4">
        <v>0.97</v>
      </c>
      <c r="BI152" s="4">
        <v>15.298999999999999</v>
      </c>
      <c r="BJ152" s="4">
        <v>2694.68</v>
      </c>
      <c r="BK152" s="4">
        <v>188.631</v>
      </c>
      <c r="BL152" s="4">
        <v>1.0660000000000001</v>
      </c>
      <c r="BM152" s="4">
        <v>0.94299999999999995</v>
      </c>
      <c r="BN152" s="4">
        <v>2.008</v>
      </c>
      <c r="BO152" s="4">
        <v>0.84</v>
      </c>
      <c r="BP152" s="4">
        <v>0.74299999999999999</v>
      </c>
      <c r="BQ152" s="4">
        <v>1.583</v>
      </c>
      <c r="BR152" s="4">
        <v>13.7423</v>
      </c>
      <c r="BU152" s="4">
        <v>5.04</v>
      </c>
      <c r="BW152" s="4">
        <v>14.340999999999999</v>
      </c>
      <c r="BX152" s="4">
        <v>0.37359199999999998</v>
      </c>
      <c r="BY152" s="4">
        <v>-5</v>
      </c>
      <c r="BZ152" s="4">
        <v>0.52190400000000003</v>
      </c>
      <c r="CA152" s="4">
        <v>9.1296549999999996</v>
      </c>
      <c r="CB152" s="4">
        <v>10.542460999999999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O15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0" sqref="A10:CB152"/>
    </sheetView>
  </sheetViews>
  <sheetFormatPr defaultColWidth="9.109375" defaultRowHeight="14.4"/>
  <cols>
    <col min="1" max="1" width="15.8867187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4" width="12" style="4" bestFit="1" customWidth="1"/>
    <col min="15" max="15" width="11" style="4" bestFit="1" customWidth="1"/>
    <col min="16" max="17" width="12" style="4" bestFit="1" customWidth="1"/>
    <col min="18" max="18" width="9.109375" style="4" bestFit="1" customWidth="1"/>
    <col min="19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2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421</v>
      </c>
    </row>
    <row r="5" spans="1:93" s="15" customFormat="1">
      <c r="A5" s="30" t="s">
        <v>169</v>
      </c>
      <c r="C5" s="15">
        <f t="shared" ref="C5:AH5" si="0">AVERAGE(C10:C494)</f>
        <v>13.421636363636367</v>
      </c>
      <c r="D5" s="15">
        <f t="shared" si="0"/>
        <v>1.0220531468531466</v>
      </c>
      <c r="E5" s="15" t="e">
        <f t="shared" si="0"/>
        <v>#DIV/0!</v>
      </c>
      <c r="F5" s="15">
        <f t="shared" si="0"/>
        <v>10220.563293517482</v>
      </c>
      <c r="G5" s="15">
        <f t="shared" si="0"/>
        <v>107.98391608391606</v>
      </c>
      <c r="H5" s="15">
        <f t="shared" si="0"/>
        <v>56.490209790209803</v>
      </c>
      <c r="I5" s="15">
        <f t="shared" si="0"/>
        <v>1423.1363636363628</v>
      </c>
      <c r="J5" s="15" t="e">
        <f t="shared" si="0"/>
        <v>#DIV/0!</v>
      </c>
      <c r="K5" s="15">
        <f t="shared" si="0"/>
        <v>0.86167832167832159</v>
      </c>
      <c r="L5" s="15">
        <f t="shared" si="0"/>
        <v>105.31468531468532</v>
      </c>
      <c r="M5" s="15">
        <f t="shared" si="0"/>
        <v>0.87398111888111885</v>
      </c>
      <c r="N5" s="15">
        <f t="shared" si="0"/>
        <v>11.727498601398599</v>
      </c>
      <c r="O5" s="15">
        <f t="shared" si="0"/>
        <v>0.8851664335664341</v>
      </c>
      <c r="P5" s="15">
        <f t="shared" si="0"/>
        <v>94.27885944055943</v>
      </c>
      <c r="Q5" s="15">
        <f t="shared" si="0"/>
        <v>50.341523076923075</v>
      </c>
      <c r="R5" s="15">
        <f t="shared" si="0"/>
        <v>144.61678321678315</v>
      </c>
      <c r="S5" s="15">
        <f t="shared" si="0"/>
        <v>74.306556643356657</v>
      </c>
      <c r="T5" s="15">
        <f t="shared" si="0"/>
        <v>39.676702797202793</v>
      </c>
      <c r="U5" s="15">
        <f t="shared" si="0"/>
        <v>113.98251748251741</v>
      </c>
      <c r="V5" s="15">
        <f t="shared" si="0"/>
        <v>1423.1350027972026</v>
      </c>
      <c r="W5" s="15" t="e">
        <f t="shared" si="0"/>
        <v>#DIV/0!</v>
      </c>
      <c r="X5" s="15" t="e">
        <f t="shared" si="0"/>
        <v>#DIV/0!</v>
      </c>
      <c r="Y5" s="15">
        <f t="shared" si="0"/>
        <v>91.75526573426572</v>
      </c>
      <c r="Z5" s="15">
        <f t="shared" si="0"/>
        <v>0</v>
      </c>
      <c r="AA5" s="15">
        <f t="shared" si="0"/>
        <v>0.7616524475524471</v>
      </c>
      <c r="AB5" s="15" t="e">
        <f t="shared" si="0"/>
        <v>#DIV/0!</v>
      </c>
      <c r="AC5" s="15">
        <f t="shared" si="0"/>
        <v>0</v>
      </c>
      <c r="AD5" s="15">
        <f t="shared" si="0"/>
        <v>11.841258741258727</v>
      </c>
      <c r="AE5" s="15">
        <f t="shared" si="0"/>
        <v>837.46153846153845</v>
      </c>
      <c r="AF5" s="15">
        <f t="shared" si="0"/>
        <v>857.11888111888106</v>
      </c>
      <c r="AG5" s="15">
        <f t="shared" si="0"/>
        <v>850.88811188811189</v>
      </c>
      <c r="AH5" s="15">
        <f t="shared" si="0"/>
        <v>76</v>
      </c>
      <c r="AI5" s="15">
        <f t="shared" ref="AI5:BN5" si="1">AVERAGE(AI10:AI494)</f>
        <v>17.812587412587366</v>
      </c>
      <c r="AJ5" s="15">
        <f t="shared" si="1"/>
        <v>0.40999999999999853</v>
      </c>
      <c r="AK5" s="15">
        <f t="shared" si="1"/>
        <v>982.85314685314688</v>
      </c>
      <c r="AL5" s="15">
        <f t="shared" si="1"/>
        <v>-2</v>
      </c>
      <c r="AM5" s="15">
        <f t="shared" si="1"/>
        <v>0</v>
      </c>
      <c r="AN5" s="15">
        <f t="shared" si="1"/>
        <v>21</v>
      </c>
      <c r="AO5" s="15">
        <f t="shared" si="1"/>
        <v>190.73426573426573</v>
      </c>
      <c r="AP5" s="15">
        <f t="shared" si="1"/>
        <v>189.99440559440558</v>
      </c>
      <c r="AQ5" s="15">
        <f t="shared" si="1"/>
        <v>2.8797202797202779</v>
      </c>
      <c r="AR5" s="15">
        <f t="shared" si="1"/>
        <v>195</v>
      </c>
      <c r="AS5" s="15" t="e">
        <f t="shared" si="1"/>
        <v>#DIV/0!</v>
      </c>
      <c r="AT5" s="15">
        <f t="shared" si="1"/>
        <v>1.8461538461538463</v>
      </c>
      <c r="AU5" s="15">
        <f t="shared" si="1"/>
        <v>0.60062499999999985</v>
      </c>
      <c r="AV5" s="15">
        <f t="shared" si="1"/>
        <v>47.16154934265731</v>
      </c>
      <c r="AW5" s="15">
        <f t="shared" si="1"/>
        <v>-88.487560188811216</v>
      </c>
      <c r="AX5" s="15">
        <f t="shared" si="1"/>
        <v>316.91818181818178</v>
      </c>
      <c r="AY5" s="15">
        <f t="shared" si="1"/>
        <v>32.639160839160844</v>
      </c>
      <c r="AZ5" s="15">
        <f t="shared" si="1"/>
        <v>12</v>
      </c>
      <c r="BA5" s="15">
        <f t="shared" si="1"/>
        <v>10.202797202797203</v>
      </c>
      <c r="BB5" s="15" t="e">
        <f t="shared" si="1"/>
        <v>#DIV/0!</v>
      </c>
      <c r="BC5" s="15">
        <f t="shared" si="1"/>
        <v>1.3623245174825167</v>
      </c>
      <c r="BD5" s="15">
        <f t="shared" si="1"/>
        <v>1.4138356363636362</v>
      </c>
      <c r="BE5" s="15">
        <f t="shared" si="1"/>
        <v>2.0939399650349646</v>
      </c>
      <c r="BF5" s="15">
        <f t="shared" si="1"/>
        <v>14.063000000000045</v>
      </c>
      <c r="BG5" s="15">
        <f t="shared" si="1"/>
        <v>14.542727272727268</v>
      </c>
      <c r="BH5" s="15">
        <f t="shared" si="1"/>
        <v>1.0339860139860133</v>
      </c>
      <c r="BI5" s="15">
        <f t="shared" si="1"/>
        <v>14.433363636363634</v>
      </c>
      <c r="BJ5" s="15">
        <f t="shared" si="1"/>
        <v>2799.4041398601394</v>
      </c>
      <c r="BK5" s="15">
        <f t="shared" si="1"/>
        <v>127.58079720279716</v>
      </c>
      <c r="BL5" s="15">
        <f t="shared" si="1"/>
        <v>2.3265384615384623</v>
      </c>
      <c r="BM5" s="15">
        <f t="shared" si="1"/>
        <v>1.2644895104895113</v>
      </c>
      <c r="BN5" s="15">
        <f t="shared" si="1"/>
        <v>3.5909930069930076</v>
      </c>
      <c r="BO5" s="15">
        <f t="shared" ref="BO5:CC5" si="2">AVERAGE(BO10:BO494)</f>
        <v>1.8336853146853138</v>
      </c>
      <c r="BP5" s="15">
        <f t="shared" si="2"/>
        <v>0.99660139860139851</v>
      </c>
      <c r="BQ5" s="15">
        <f t="shared" si="2"/>
        <v>2.8302867132867129</v>
      </c>
      <c r="BR5" s="15">
        <f t="shared" si="2"/>
        <v>10.989755944055947</v>
      </c>
      <c r="BS5" s="15" t="e">
        <f t="shared" si="2"/>
        <v>#DIV/0!</v>
      </c>
      <c r="BT5" s="15" t="e">
        <f t="shared" si="2"/>
        <v>#DIV/0!</v>
      </c>
      <c r="BU5" s="31">
        <f t="shared" si="2"/>
        <v>4.271692307692307</v>
      </c>
      <c r="BV5" s="31" t="e">
        <f t="shared" si="2"/>
        <v>#DIV/0!</v>
      </c>
      <c r="BW5" s="31">
        <f t="shared" si="2"/>
        <v>142.1665944055944</v>
      </c>
      <c r="BX5" s="15">
        <f t="shared" si="2"/>
        <v>0.32455102797202778</v>
      </c>
      <c r="BY5" s="15">
        <f t="shared" si="2"/>
        <v>-5</v>
      </c>
      <c r="BZ5" s="15">
        <f t="shared" si="2"/>
        <v>0.50815030769230762</v>
      </c>
      <c r="CA5" s="28">
        <f t="shared" si="2"/>
        <v>7.9312158391608376</v>
      </c>
      <c r="CB5" s="28">
        <f t="shared" si="2"/>
        <v>10.264636209790201</v>
      </c>
      <c r="CC5" s="28">
        <f t="shared" si="2"/>
        <v>2.0999310120380281</v>
      </c>
      <c r="CD5" s="23"/>
      <c r="CE5" s="15">
        <f>AVERAGE(CE10:CE494)</f>
        <v>16471.499663968647</v>
      </c>
      <c r="CF5" s="15">
        <f>AVERAGE(CF10:CF494)</f>
        <v>838.76047675275481</v>
      </c>
      <c r="CG5" s="15">
        <f>AVERAGE(CG10:CG494)</f>
        <v>19.854833418542974</v>
      </c>
      <c r="CH5" s="15">
        <f>AVERAGE(CH10:CH494)</f>
        <v>72.110471349224014</v>
      </c>
      <c r="CI5" s="33">
        <f>(CF8+CH8+CG8)/(141/3600)</f>
        <v>937.32667358804315</v>
      </c>
      <c r="CK5" s="35">
        <f>CE8/$AY8</f>
        <v>501.1254557748527</v>
      </c>
      <c r="CL5" s="35">
        <f>CF8/$AY8</f>
        <v>25.518273063995192</v>
      </c>
      <c r="CM5" s="35">
        <f>CG8/$AY8</f>
        <v>0.60405929327529284</v>
      </c>
      <c r="CN5" s="35">
        <f>CH8/$AY8</f>
        <v>2.1938738765886376</v>
      </c>
      <c r="CO5" s="36">
        <f>(CF8+CG8+CH8)/AY8</f>
        <v>28.316206233859123</v>
      </c>
    </row>
    <row r="6" spans="1:93" s="15" customFormat="1">
      <c r="A6" s="30" t="s">
        <v>170</v>
      </c>
      <c r="C6" s="15">
        <f t="shared" ref="C6:AH6" si="3">MIN(C10:C494)</f>
        <v>11.167</v>
      </c>
      <c r="D6" s="15">
        <f t="shared" si="3"/>
        <v>3.9E-2</v>
      </c>
      <c r="E6" s="15">
        <f t="shared" si="3"/>
        <v>0</v>
      </c>
      <c r="F6" s="15">
        <f t="shared" si="3"/>
        <v>390</v>
      </c>
      <c r="G6" s="15">
        <f t="shared" si="3"/>
        <v>7.3</v>
      </c>
      <c r="H6" s="15">
        <f t="shared" si="3"/>
        <v>-29.5</v>
      </c>
      <c r="I6" s="15">
        <f t="shared" si="3"/>
        <v>575.4</v>
      </c>
      <c r="J6" s="15">
        <f t="shared" si="3"/>
        <v>0</v>
      </c>
      <c r="K6" s="15">
        <f t="shared" si="3"/>
        <v>0.1</v>
      </c>
      <c r="L6" s="15">
        <f t="shared" si="3"/>
        <v>54</v>
      </c>
      <c r="M6" s="15">
        <f t="shared" si="3"/>
        <v>0.86009999999999998</v>
      </c>
      <c r="N6" s="15">
        <f t="shared" si="3"/>
        <v>9.9296000000000006</v>
      </c>
      <c r="O6" s="15">
        <f t="shared" si="3"/>
        <v>3.4200000000000001E-2</v>
      </c>
      <c r="P6" s="15">
        <f t="shared" si="3"/>
        <v>6.3048000000000002</v>
      </c>
      <c r="Q6" s="15">
        <f t="shared" si="3"/>
        <v>0</v>
      </c>
      <c r="R6" s="15">
        <f t="shared" si="3"/>
        <v>6.3</v>
      </c>
      <c r="S6" s="15">
        <f t="shared" si="3"/>
        <v>4.9691000000000001</v>
      </c>
      <c r="T6" s="15">
        <f t="shared" si="3"/>
        <v>0</v>
      </c>
      <c r="U6" s="15">
        <f t="shared" si="3"/>
        <v>5</v>
      </c>
      <c r="V6" s="15">
        <f t="shared" si="3"/>
        <v>575.4049</v>
      </c>
      <c r="W6" s="15">
        <f t="shared" si="3"/>
        <v>0</v>
      </c>
      <c r="X6" s="15">
        <f t="shared" si="3"/>
        <v>0</v>
      </c>
      <c r="Y6" s="15">
        <f t="shared" si="3"/>
        <v>48.017000000000003</v>
      </c>
      <c r="Z6" s="15">
        <f t="shared" si="3"/>
        <v>0</v>
      </c>
      <c r="AA6" s="15">
        <f t="shared" si="3"/>
        <v>8.5999999999999993E-2</v>
      </c>
      <c r="AB6" s="15">
        <f t="shared" si="3"/>
        <v>0</v>
      </c>
      <c r="AC6" s="15">
        <f t="shared" si="3"/>
        <v>0</v>
      </c>
      <c r="AD6" s="15">
        <f t="shared" si="3"/>
        <v>11.7</v>
      </c>
      <c r="AE6" s="15">
        <f t="shared" si="3"/>
        <v>830</v>
      </c>
      <c r="AF6" s="15">
        <f t="shared" si="3"/>
        <v>853</v>
      </c>
      <c r="AG6" s="15">
        <f t="shared" si="3"/>
        <v>823</v>
      </c>
      <c r="AH6" s="15">
        <f t="shared" si="3"/>
        <v>76</v>
      </c>
      <c r="AI6" s="15">
        <f t="shared" ref="AI6:BN6" si="4">MIN(AI10:AI494)</f>
        <v>17.79</v>
      </c>
      <c r="AJ6" s="15">
        <f t="shared" si="4"/>
        <v>0.41</v>
      </c>
      <c r="AK6" s="15">
        <f t="shared" si="4"/>
        <v>982</v>
      </c>
      <c r="AL6" s="15">
        <f t="shared" si="4"/>
        <v>-2</v>
      </c>
      <c r="AM6" s="15">
        <f t="shared" si="4"/>
        <v>0</v>
      </c>
      <c r="AN6" s="15">
        <f t="shared" si="4"/>
        <v>21</v>
      </c>
      <c r="AO6" s="15">
        <f t="shared" si="4"/>
        <v>190</v>
      </c>
      <c r="AP6" s="15">
        <f t="shared" si="4"/>
        <v>188.1</v>
      </c>
      <c r="AQ6" s="15">
        <f t="shared" si="4"/>
        <v>1.8</v>
      </c>
      <c r="AR6" s="15">
        <f t="shared" si="4"/>
        <v>195</v>
      </c>
      <c r="AS6" s="15">
        <f t="shared" si="4"/>
        <v>0</v>
      </c>
      <c r="AT6" s="15">
        <f t="shared" si="4"/>
        <v>1</v>
      </c>
      <c r="AU6" s="15">
        <f t="shared" si="4"/>
        <v>0.59980324074074076</v>
      </c>
      <c r="AV6" s="15">
        <f t="shared" si="4"/>
        <v>47.158538</v>
      </c>
      <c r="AW6" s="15">
        <f t="shared" si="4"/>
        <v>-88.492063000000002</v>
      </c>
      <c r="AX6" s="15">
        <f t="shared" si="4"/>
        <v>310.39999999999998</v>
      </c>
      <c r="AY6" s="15">
        <f t="shared" si="4"/>
        <v>20</v>
      </c>
      <c r="AZ6" s="15">
        <f t="shared" si="4"/>
        <v>12</v>
      </c>
      <c r="BA6" s="15">
        <f t="shared" si="4"/>
        <v>7</v>
      </c>
      <c r="BB6" s="15">
        <f t="shared" si="4"/>
        <v>0</v>
      </c>
      <c r="BC6" s="15">
        <f t="shared" si="4"/>
        <v>0.93027000000000004</v>
      </c>
      <c r="BD6" s="15">
        <f t="shared" si="4"/>
        <v>1</v>
      </c>
      <c r="BE6" s="15">
        <f t="shared" si="4"/>
        <v>1.4302999999999999</v>
      </c>
      <c r="BF6" s="15">
        <f t="shared" si="4"/>
        <v>14.063000000000001</v>
      </c>
      <c r="BG6" s="15">
        <f t="shared" si="4"/>
        <v>12.95</v>
      </c>
      <c r="BH6" s="15">
        <f t="shared" si="4"/>
        <v>0.92</v>
      </c>
      <c r="BI6" s="15">
        <f t="shared" si="4"/>
        <v>11.601000000000001</v>
      </c>
      <c r="BJ6" s="15">
        <f t="shared" si="4"/>
        <v>2414.692</v>
      </c>
      <c r="BK6" s="15">
        <f t="shared" si="4"/>
        <v>5.2610000000000001</v>
      </c>
      <c r="BL6" s="15">
        <f t="shared" si="4"/>
        <v>0.14699999999999999</v>
      </c>
      <c r="BM6" s="15">
        <f t="shared" si="4"/>
        <v>0</v>
      </c>
      <c r="BN6" s="15">
        <f t="shared" si="4"/>
        <v>0.14699999999999999</v>
      </c>
      <c r="BO6" s="15">
        <f t="shared" ref="BO6:CC6" si="5">MIN(BO10:BO494)</f>
        <v>0.11600000000000001</v>
      </c>
      <c r="BP6" s="15">
        <f t="shared" si="5"/>
        <v>0</v>
      </c>
      <c r="BQ6" s="15">
        <f t="shared" si="5"/>
        <v>0.11600000000000001</v>
      </c>
      <c r="BR6" s="15">
        <f t="shared" si="5"/>
        <v>5.0461999999999998</v>
      </c>
      <c r="BS6" s="15">
        <f t="shared" si="5"/>
        <v>0</v>
      </c>
      <c r="BT6" s="15">
        <f t="shared" si="5"/>
        <v>0</v>
      </c>
      <c r="BU6" s="31">
        <f t="shared" si="5"/>
        <v>2.4769999999999999</v>
      </c>
      <c r="BV6" s="31">
        <f t="shared" si="5"/>
        <v>0</v>
      </c>
      <c r="BW6" s="31">
        <f t="shared" si="5"/>
        <v>13.693</v>
      </c>
      <c r="BX6" s="15">
        <f t="shared" si="5"/>
        <v>0.122904</v>
      </c>
      <c r="BY6" s="15">
        <f t="shared" si="5"/>
        <v>-5</v>
      </c>
      <c r="BZ6" s="15">
        <f t="shared" si="5"/>
        <v>0.488288</v>
      </c>
      <c r="CA6" s="28">
        <f t="shared" si="5"/>
        <v>3.003466</v>
      </c>
      <c r="CB6" s="28">
        <f t="shared" si="5"/>
        <v>9.8634179999999994</v>
      </c>
      <c r="CC6" s="28">
        <f t="shared" si="5"/>
        <v>0.79351571719999991</v>
      </c>
      <c r="CD6" s="23"/>
      <c r="CE6" s="15">
        <f>MIN(CE10:CE494)</f>
        <v>6727.938140142378</v>
      </c>
      <c r="CF6" s="15">
        <f>MIN(CF10:CF494)</f>
        <v>17.914390914960002</v>
      </c>
      <c r="CG6" s="15">
        <f>MIN(CG10:CG494)</f>
        <v>0.62374795812000006</v>
      </c>
      <c r="CH6" s="15">
        <f>MIN(CH10:CH494)</f>
        <v>13.238521855261201</v>
      </c>
      <c r="CI6" s="23"/>
    </row>
    <row r="7" spans="1:93" s="15" customFormat="1">
      <c r="A7" s="30" t="s">
        <v>171</v>
      </c>
      <c r="C7" s="15">
        <f t="shared" ref="C7:AH7" si="6">MAX(C10:C494)</f>
        <v>14.428000000000001</v>
      </c>
      <c r="D7" s="15">
        <f t="shared" si="6"/>
        <v>3.0217000000000001</v>
      </c>
      <c r="E7" s="15">
        <f t="shared" si="6"/>
        <v>0</v>
      </c>
      <c r="F7" s="15">
        <f t="shared" si="6"/>
        <v>30216.829880000001</v>
      </c>
      <c r="G7" s="15">
        <f t="shared" si="6"/>
        <v>679.5</v>
      </c>
      <c r="H7" s="15">
        <f t="shared" si="6"/>
        <v>224.6</v>
      </c>
      <c r="I7" s="15">
        <f t="shared" si="6"/>
        <v>2378.3000000000002</v>
      </c>
      <c r="J7" s="15">
        <f t="shared" si="6"/>
        <v>0</v>
      </c>
      <c r="K7" s="15">
        <f t="shared" si="6"/>
        <v>3.6</v>
      </c>
      <c r="L7" s="15">
        <f t="shared" si="6"/>
        <v>173</v>
      </c>
      <c r="M7" s="15">
        <f t="shared" si="6"/>
        <v>0.89600000000000002</v>
      </c>
      <c r="N7" s="15">
        <f t="shared" si="6"/>
        <v>12.626799999999999</v>
      </c>
      <c r="O7" s="15">
        <f t="shared" si="6"/>
        <v>2.6000999999999999</v>
      </c>
      <c r="P7" s="15">
        <f t="shared" si="6"/>
        <v>594.68389999999999</v>
      </c>
      <c r="Q7" s="15">
        <f t="shared" si="6"/>
        <v>195.5189</v>
      </c>
      <c r="R7" s="15">
        <f t="shared" si="6"/>
        <v>637</v>
      </c>
      <c r="S7" s="15">
        <f t="shared" si="6"/>
        <v>468.6644</v>
      </c>
      <c r="T7" s="15">
        <f t="shared" si="6"/>
        <v>154.09690000000001</v>
      </c>
      <c r="U7" s="15">
        <f t="shared" si="6"/>
        <v>502</v>
      </c>
      <c r="V7" s="15">
        <f t="shared" si="6"/>
        <v>2378.2914999999998</v>
      </c>
      <c r="W7" s="15">
        <f t="shared" si="6"/>
        <v>0</v>
      </c>
      <c r="X7" s="15">
        <f t="shared" si="6"/>
        <v>0</v>
      </c>
      <c r="Y7" s="15">
        <f t="shared" si="6"/>
        <v>150.18799999999999</v>
      </c>
      <c r="Z7" s="15">
        <f t="shared" si="6"/>
        <v>0</v>
      </c>
      <c r="AA7" s="15">
        <f t="shared" si="6"/>
        <v>3.2057000000000002</v>
      </c>
      <c r="AB7" s="15">
        <f t="shared" si="6"/>
        <v>0</v>
      </c>
      <c r="AC7" s="15">
        <f t="shared" si="6"/>
        <v>0</v>
      </c>
      <c r="AD7" s="15">
        <f t="shared" si="6"/>
        <v>12.3</v>
      </c>
      <c r="AE7" s="15">
        <f t="shared" si="6"/>
        <v>842</v>
      </c>
      <c r="AF7" s="15">
        <f t="shared" si="6"/>
        <v>861</v>
      </c>
      <c r="AG7" s="15">
        <f t="shared" si="6"/>
        <v>865</v>
      </c>
      <c r="AH7" s="15">
        <f t="shared" si="6"/>
        <v>76</v>
      </c>
      <c r="AI7" s="15">
        <f t="shared" ref="AI7:BN7" si="7">MAX(AI10:AI494)</f>
        <v>17.829999999999998</v>
      </c>
      <c r="AJ7" s="15">
        <f t="shared" si="7"/>
        <v>0.41</v>
      </c>
      <c r="AK7" s="15">
        <f t="shared" si="7"/>
        <v>984</v>
      </c>
      <c r="AL7" s="15">
        <f t="shared" si="7"/>
        <v>-2</v>
      </c>
      <c r="AM7" s="15">
        <f t="shared" si="7"/>
        <v>0</v>
      </c>
      <c r="AN7" s="15">
        <f t="shared" si="7"/>
        <v>21</v>
      </c>
      <c r="AO7" s="15">
        <f t="shared" si="7"/>
        <v>193</v>
      </c>
      <c r="AP7" s="15">
        <f t="shared" si="7"/>
        <v>192</v>
      </c>
      <c r="AQ7" s="15">
        <f t="shared" si="7"/>
        <v>3.9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0.60144675925925928</v>
      </c>
      <c r="AV7" s="15">
        <f t="shared" si="7"/>
        <v>47.164467000000002</v>
      </c>
      <c r="AW7" s="15">
        <f t="shared" si="7"/>
        <v>-88.483979000000005</v>
      </c>
      <c r="AX7" s="15">
        <f t="shared" si="7"/>
        <v>320.89999999999998</v>
      </c>
      <c r="AY7" s="15">
        <f t="shared" si="7"/>
        <v>45</v>
      </c>
      <c r="AZ7" s="15">
        <f t="shared" si="7"/>
        <v>12</v>
      </c>
      <c r="BA7" s="15">
        <f t="shared" si="7"/>
        <v>11</v>
      </c>
      <c r="BB7" s="15">
        <f t="shared" si="7"/>
        <v>0</v>
      </c>
      <c r="BC7" s="15">
        <f t="shared" si="7"/>
        <v>2.6</v>
      </c>
      <c r="BD7" s="15">
        <f t="shared" si="7"/>
        <v>2.7</v>
      </c>
      <c r="BE7" s="15">
        <f t="shared" si="7"/>
        <v>3.4</v>
      </c>
      <c r="BF7" s="15">
        <f t="shared" si="7"/>
        <v>14.063000000000001</v>
      </c>
      <c r="BG7" s="15">
        <f t="shared" si="7"/>
        <v>17.62</v>
      </c>
      <c r="BH7" s="15">
        <f t="shared" si="7"/>
        <v>1.25</v>
      </c>
      <c r="BI7" s="15">
        <f t="shared" si="7"/>
        <v>16.27</v>
      </c>
      <c r="BJ7" s="15">
        <f t="shared" si="7"/>
        <v>3007.14</v>
      </c>
      <c r="BK7" s="15">
        <f t="shared" si="7"/>
        <v>363.84800000000001</v>
      </c>
      <c r="BL7" s="15">
        <f t="shared" si="7"/>
        <v>14.772</v>
      </c>
      <c r="BM7" s="15">
        <f t="shared" si="7"/>
        <v>4.7409999999999997</v>
      </c>
      <c r="BN7" s="15">
        <f t="shared" si="7"/>
        <v>15.823</v>
      </c>
      <c r="BO7" s="15">
        <f t="shared" ref="BO7:CC7" si="8">MAX(BO10:BO494)</f>
        <v>11.641999999999999</v>
      </c>
      <c r="BP7" s="15">
        <f t="shared" si="8"/>
        <v>3.7360000000000002</v>
      </c>
      <c r="BQ7" s="15">
        <f t="shared" si="8"/>
        <v>12.47</v>
      </c>
      <c r="BR7" s="15">
        <f t="shared" si="8"/>
        <v>17.9788</v>
      </c>
      <c r="BS7" s="15">
        <f t="shared" si="8"/>
        <v>0</v>
      </c>
      <c r="BT7" s="15">
        <f t="shared" si="8"/>
        <v>0</v>
      </c>
      <c r="BU7" s="31">
        <f t="shared" si="8"/>
        <v>6.8369999999999997</v>
      </c>
      <c r="BV7" s="31">
        <f t="shared" si="8"/>
        <v>0</v>
      </c>
      <c r="BW7" s="31">
        <f t="shared" si="8"/>
        <v>628.47699999999998</v>
      </c>
      <c r="BX7" s="15">
        <f t="shared" si="8"/>
        <v>0.63442900000000002</v>
      </c>
      <c r="BY7" s="15">
        <f t="shared" si="8"/>
        <v>-5</v>
      </c>
      <c r="BZ7" s="15">
        <f t="shared" si="8"/>
        <v>0.52500000000000002</v>
      </c>
      <c r="CA7" s="28">
        <f t="shared" si="8"/>
        <v>15.503869999999999</v>
      </c>
      <c r="CB7" s="28">
        <f t="shared" si="8"/>
        <v>10.605</v>
      </c>
      <c r="CC7" s="28">
        <f t="shared" si="8"/>
        <v>4.0961224539999996</v>
      </c>
      <c r="CD7" s="23"/>
      <c r="CE7" s="15">
        <f>MAX(CE10:CE494)</f>
        <v>31398.377244295501</v>
      </c>
      <c r="CF7" s="15">
        <f>MAX(CF10:CF494)</f>
        <v>2495.3192424044551</v>
      </c>
      <c r="CG7" s="15">
        <f>MAX(CG10:CG494)</f>
        <v>118.39593111412499</v>
      </c>
      <c r="CH7" s="15">
        <f>MAX(CH10:CH494)</f>
        <v>208.219510533132</v>
      </c>
      <c r="CI7" s="23"/>
    </row>
    <row r="8" spans="1:93" s="15" customFormat="1">
      <c r="A8" s="30" t="s">
        <v>172</v>
      </c>
      <c r="B8" s="3">
        <f>B151-B10</f>
        <v>1.6319444444444775E-3</v>
      </c>
      <c r="AT8" s="17"/>
      <c r="AY8" s="16">
        <f>SUM(AY10:AY494)/3600</f>
        <v>1.2965000000000002</v>
      </c>
      <c r="BU8" s="25"/>
      <c r="BV8" s="23"/>
      <c r="BW8" s="25"/>
      <c r="BX8" s="23"/>
      <c r="BY8" s="25"/>
      <c r="BZ8" s="25"/>
      <c r="CA8" s="24">
        <f>SUM(CA10:CA494)/3600</f>
        <v>0.31504551805555547</v>
      </c>
      <c r="CB8" s="25"/>
      <c r="CC8" s="24">
        <f>SUM(CC10:CC494)/3600</f>
        <v>8.2830612141500004E-2</v>
      </c>
      <c r="CD8" s="23"/>
      <c r="CE8" s="24">
        <f>SUM(CE10:CE494)/3600</f>
        <v>649.70915341209661</v>
      </c>
      <c r="CF8" s="24">
        <f>SUM(CF10:CF494)/3600</f>
        <v>33.084441027469772</v>
      </c>
      <c r="CG8" s="24">
        <f>SUM(CG10:CG494)/3600</f>
        <v>0.78316287373141724</v>
      </c>
      <c r="CH8" s="24">
        <f>SUM(CH10:CH494)/3600</f>
        <v>2.8443574809971692</v>
      </c>
      <c r="CI8" s="34">
        <f>SUM(CF8:CH8)</f>
        <v>36.711961382198361</v>
      </c>
      <c r="CJ8" s="15" t="s">
        <v>410</v>
      </c>
    </row>
    <row r="9" spans="1:93">
      <c r="BW9" s="14"/>
      <c r="BX9" s="26"/>
      <c r="CC9" s="32">
        <f>AY8/CC8</f>
        <v>15.652425673073402</v>
      </c>
      <c r="CD9" s="4" t="s">
        <v>190</v>
      </c>
      <c r="CK9" s="27" t="s">
        <v>191</v>
      </c>
    </row>
    <row r="10" spans="1:93">
      <c r="A10" s="2">
        <v>42439</v>
      </c>
      <c r="B10" s="29">
        <v>0.39189674768518518</v>
      </c>
      <c r="C10" s="4">
        <v>13.663</v>
      </c>
      <c r="D10" s="4">
        <v>1.5026999999999999</v>
      </c>
      <c r="E10" s="4" t="s">
        <v>155</v>
      </c>
      <c r="F10" s="4">
        <v>15026.699430000001</v>
      </c>
      <c r="G10" s="4">
        <v>51.6</v>
      </c>
      <c r="H10" s="4">
        <v>45.6</v>
      </c>
      <c r="I10" s="4">
        <v>1827.5</v>
      </c>
      <c r="K10" s="4">
        <v>0.1</v>
      </c>
      <c r="L10" s="4">
        <v>129</v>
      </c>
      <c r="M10" s="4">
        <v>0.86729999999999996</v>
      </c>
      <c r="N10" s="4">
        <v>11.8498</v>
      </c>
      <c r="O10" s="4">
        <v>1.3032999999999999</v>
      </c>
      <c r="P10" s="4">
        <v>44.761299999999999</v>
      </c>
      <c r="Q10" s="4">
        <v>39.579599999999999</v>
      </c>
      <c r="R10" s="4">
        <v>84.3</v>
      </c>
      <c r="S10" s="4">
        <v>35.278300000000002</v>
      </c>
      <c r="T10" s="4">
        <v>31.194400000000002</v>
      </c>
      <c r="U10" s="4">
        <v>66.5</v>
      </c>
      <c r="V10" s="4">
        <v>1827.5372</v>
      </c>
      <c r="Y10" s="4">
        <v>111.706</v>
      </c>
      <c r="Z10" s="4">
        <v>0</v>
      </c>
      <c r="AA10" s="4">
        <v>8.6699999999999999E-2</v>
      </c>
      <c r="AB10" s="4" t="s">
        <v>384</v>
      </c>
      <c r="AC10" s="4">
        <v>0</v>
      </c>
      <c r="AD10" s="4">
        <v>11.8</v>
      </c>
      <c r="AE10" s="4">
        <v>838</v>
      </c>
      <c r="AF10" s="4">
        <v>860</v>
      </c>
      <c r="AG10" s="4">
        <v>864</v>
      </c>
      <c r="AH10" s="4">
        <v>76</v>
      </c>
      <c r="AI10" s="4">
        <v>17.809999999999999</v>
      </c>
      <c r="AJ10" s="4">
        <v>0.41</v>
      </c>
      <c r="AK10" s="4">
        <v>983</v>
      </c>
      <c r="AL10" s="4">
        <v>-2</v>
      </c>
      <c r="AM10" s="4">
        <v>0</v>
      </c>
      <c r="AN10" s="4">
        <v>21</v>
      </c>
      <c r="AO10" s="4">
        <v>191</v>
      </c>
      <c r="AP10" s="4">
        <v>190.1</v>
      </c>
      <c r="AQ10" s="4">
        <v>2.2999999999999998</v>
      </c>
      <c r="AR10" s="4">
        <v>195</v>
      </c>
      <c r="AS10" s="4" t="s">
        <v>155</v>
      </c>
      <c r="AT10" s="4">
        <v>2</v>
      </c>
      <c r="AU10" s="5">
        <v>0.59980324074074076</v>
      </c>
      <c r="AV10" s="4">
        <v>47.159295</v>
      </c>
      <c r="AW10" s="4">
        <v>-88.489879999999999</v>
      </c>
      <c r="AX10" s="4">
        <v>315.8</v>
      </c>
      <c r="AY10" s="4">
        <v>36.299999999999997</v>
      </c>
      <c r="AZ10" s="4">
        <v>12</v>
      </c>
      <c r="BA10" s="4">
        <v>10</v>
      </c>
      <c r="BB10" s="4" t="s">
        <v>423</v>
      </c>
      <c r="BC10" s="4">
        <v>1.0303</v>
      </c>
      <c r="BD10" s="4">
        <v>1.5</v>
      </c>
      <c r="BE10" s="4">
        <v>1.8303</v>
      </c>
      <c r="BF10" s="4">
        <v>14.063000000000001</v>
      </c>
      <c r="BG10" s="4">
        <v>13.71</v>
      </c>
      <c r="BH10" s="4">
        <v>0.97</v>
      </c>
      <c r="BI10" s="4">
        <v>15.298999999999999</v>
      </c>
      <c r="BJ10" s="4">
        <v>2694.68</v>
      </c>
      <c r="BK10" s="4">
        <v>188.631</v>
      </c>
      <c r="BL10" s="4">
        <v>1.0660000000000001</v>
      </c>
      <c r="BM10" s="4">
        <v>0.94299999999999995</v>
      </c>
      <c r="BN10" s="4">
        <v>2.008</v>
      </c>
      <c r="BO10" s="4">
        <v>0.84</v>
      </c>
      <c r="BP10" s="4">
        <v>0.74299999999999999</v>
      </c>
      <c r="BQ10" s="4">
        <v>1.583</v>
      </c>
      <c r="BR10" s="4">
        <v>13.7423</v>
      </c>
      <c r="BU10" s="4">
        <v>5.04</v>
      </c>
      <c r="BW10" s="4">
        <v>14.340999999999999</v>
      </c>
      <c r="BX10" s="4">
        <v>0.37359199999999998</v>
      </c>
      <c r="BY10" s="4">
        <v>-5</v>
      </c>
      <c r="BZ10" s="4">
        <v>0.52190400000000003</v>
      </c>
      <c r="CA10" s="4">
        <v>9.1296549999999996</v>
      </c>
      <c r="CB10" s="4">
        <v>10.542460999999999</v>
      </c>
      <c r="CC10" s="4">
        <f>CA10*0.2642</f>
        <v>2.4120548509999997</v>
      </c>
      <c r="CE10" s="4">
        <f>BJ10*$CA10*0.747</f>
        <v>18377.319555343798</v>
      </c>
      <c r="CF10" s="4">
        <f>BK10*$CA10*0.747</f>
        <v>1286.435556371835</v>
      </c>
      <c r="CG10" s="4">
        <f>BQ10*$CA10*0.747</f>
        <v>10.795826167154999</v>
      </c>
      <c r="CH10" s="4">
        <f>BR10*$CA10*0.747</f>
        <v>93.720456056155498</v>
      </c>
    </row>
    <row r="11" spans="1:93">
      <c r="A11" s="2">
        <v>42439</v>
      </c>
      <c r="B11" s="29">
        <v>0.39190832175925921</v>
      </c>
      <c r="C11" s="4">
        <v>13.62</v>
      </c>
      <c r="D11" s="4">
        <v>1.6774</v>
      </c>
      <c r="E11" s="4" t="s">
        <v>155</v>
      </c>
      <c r="F11" s="4">
        <v>16774.376609999999</v>
      </c>
      <c r="G11" s="4">
        <v>46.1</v>
      </c>
      <c r="H11" s="4">
        <v>38.1</v>
      </c>
      <c r="I11" s="4">
        <v>1826.9</v>
      </c>
      <c r="K11" s="4">
        <v>0.1</v>
      </c>
      <c r="L11" s="4">
        <v>129</v>
      </c>
      <c r="M11" s="4">
        <v>0.86609999999999998</v>
      </c>
      <c r="N11" s="4">
        <v>11.7965</v>
      </c>
      <c r="O11" s="4">
        <v>1.4529000000000001</v>
      </c>
      <c r="P11" s="4">
        <v>39.940100000000001</v>
      </c>
      <c r="Q11" s="4">
        <v>32.999099999999999</v>
      </c>
      <c r="R11" s="4">
        <v>72.900000000000006</v>
      </c>
      <c r="S11" s="4">
        <v>31.4785</v>
      </c>
      <c r="T11" s="4">
        <v>26.007999999999999</v>
      </c>
      <c r="U11" s="4">
        <v>57.5</v>
      </c>
      <c r="V11" s="4">
        <v>1826.8973000000001</v>
      </c>
      <c r="Y11" s="4">
        <v>111.90300000000001</v>
      </c>
      <c r="Z11" s="4">
        <v>0</v>
      </c>
      <c r="AA11" s="4">
        <v>8.6599999999999996E-2</v>
      </c>
      <c r="AB11" s="4" t="s">
        <v>384</v>
      </c>
      <c r="AC11" s="4">
        <v>0</v>
      </c>
      <c r="AD11" s="4">
        <v>11.8</v>
      </c>
      <c r="AE11" s="4">
        <v>837</v>
      </c>
      <c r="AF11" s="4">
        <v>860</v>
      </c>
      <c r="AG11" s="4">
        <v>862</v>
      </c>
      <c r="AH11" s="4">
        <v>76</v>
      </c>
      <c r="AI11" s="4">
        <v>17.809999999999999</v>
      </c>
      <c r="AJ11" s="4">
        <v>0.41</v>
      </c>
      <c r="AK11" s="4">
        <v>983</v>
      </c>
      <c r="AL11" s="4">
        <v>-2</v>
      </c>
      <c r="AM11" s="4">
        <v>0</v>
      </c>
      <c r="AN11" s="4">
        <v>21</v>
      </c>
      <c r="AO11" s="4">
        <v>191</v>
      </c>
      <c r="AP11" s="4">
        <v>190</v>
      </c>
      <c r="AQ11" s="4">
        <v>2.4</v>
      </c>
      <c r="AR11" s="4">
        <v>195</v>
      </c>
      <c r="AS11" s="4" t="s">
        <v>155</v>
      </c>
      <c r="AT11" s="4">
        <v>2</v>
      </c>
      <c r="AU11" s="5">
        <v>0.5998148148148148</v>
      </c>
      <c r="AV11" s="4">
        <v>47.159188999999998</v>
      </c>
      <c r="AW11" s="4">
        <v>-88.489714000000006</v>
      </c>
      <c r="AX11" s="4">
        <v>315.8</v>
      </c>
      <c r="AY11" s="4">
        <v>37.200000000000003</v>
      </c>
      <c r="AZ11" s="4">
        <v>12</v>
      </c>
      <c r="BA11" s="4">
        <v>10</v>
      </c>
      <c r="BB11" s="4" t="s">
        <v>423</v>
      </c>
      <c r="BC11" s="4">
        <v>1.1000000000000001</v>
      </c>
      <c r="BD11" s="4">
        <v>1.5</v>
      </c>
      <c r="BE11" s="4">
        <v>1.9</v>
      </c>
      <c r="BF11" s="4">
        <v>14.063000000000001</v>
      </c>
      <c r="BG11" s="4">
        <v>13.58</v>
      </c>
      <c r="BH11" s="4">
        <v>0.97</v>
      </c>
      <c r="BI11" s="4">
        <v>15.458</v>
      </c>
      <c r="BJ11" s="4">
        <v>2663.2820000000002</v>
      </c>
      <c r="BK11" s="4">
        <v>208.768</v>
      </c>
      <c r="BL11" s="4">
        <v>0.94399999999999995</v>
      </c>
      <c r="BM11" s="4">
        <v>0.78</v>
      </c>
      <c r="BN11" s="4">
        <v>1.724</v>
      </c>
      <c r="BO11" s="4">
        <v>0.74399999999999999</v>
      </c>
      <c r="BP11" s="4">
        <v>0.61499999999999999</v>
      </c>
      <c r="BQ11" s="4">
        <v>1.359</v>
      </c>
      <c r="BR11" s="4">
        <v>13.6387</v>
      </c>
      <c r="BU11" s="4">
        <v>5.0119999999999996</v>
      </c>
      <c r="BW11" s="4">
        <v>14.218</v>
      </c>
      <c r="BX11" s="4">
        <v>0.36647999999999997</v>
      </c>
      <c r="BY11" s="4">
        <v>-5</v>
      </c>
      <c r="BZ11" s="4">
        <v>0.52200000000000002</v>
      </c>
      <c r="CA11" s="4">
        <v>8.9558549999999997</v>
      </c>
      <c r="CB11" s="4">
        <v>10.5444</v>
      </c>
      <c r="CC11" s="4">
        <f t="shared" ref="CC11:CC74" si="9">CA11*0.2642</f>
        <v>2.366136891</v>
      </c>
      <c r="CE11" s="4">
        <f t="shared" ref="CE11:CE74" si="10">BJ11*$CA11*0.747</f>
        <v>17817.41965983417</v>
      </c>
      <c r="CF11" s="4">
        <f t="shared" ref="CF11:CF74" si="11">BK11*$CA11*0.747</f>
        <v>1396.6628646700799</v>
      </c>
      <c r="CG11" s="4">
        <f t="shared" ref="CG11:CG74" si="12">BQ11*$CA11*0.747</f>
        <v>9.0917421879150009</v>
      </c>
      <c r="CH11" s="4">
        <f t="shared" ref="CH11:CH74" si="13">BR11*$CA11*0.747</f>
        <v>91.243226032609499</v>
      </c>
    </row>
    <row r="12" spans="1:93">
      <c r="A12" s="2">
        <v>42439</v>
      </c>
      <c r="B12" s="29">
        <v>0.39191989583333336</v>
      </c>
      <c r="C12" s="4">
        <v>13.661</v>
      </c>
      <c r="D12" s="4">
        <v>1.6006</v>
      </c>
      <c r="E12" s="4" t="s">
        <v>155</v>
      </c>
      <c r="F12" s="4">
        <v>16005.843419999999</v>
      </c>
      <c r="G12" s="4">
        <v>42.8</v>
      </c>
      <c r="H12" s="4">
        <v>38.1</v>
      </c>
      <c r="I12" s="4">
        <v>1812</v>
      </c>
      <c r="K12" s="4">
        <v>0.1</v>
      </c>
      <c r="L12" s="4">
        <v>129</v>
      </c>
      <c r="M12" s="4">
        <v>0.86660000000000004</v>
      </c>
      <c r="N12" s="4">
        <v>11.8383</v>
      </c>
      <c r="O12" s="4">
        <v>1.387</v>
      </c>
      <c r="P12" s="4">
        <v>37.073300000000003</v>
      </c>
      <c r="Q12" s="4">
        <v>33.015900000000002</v>
      </c>
      <c r="R12" s="4">
        <v>70.099999999999994</v>
      </c>
      <c r="S12" s="4">
        <v>29.219100000000001</v>
      </c>
      <c r="T12" s="4">
        <v>26.0213</v>
      </c>
      <c r="U12" s="4">
        <v>55.2</v>
      </c>
      <c r="V12" s="4">
        <v>1811.9513999999999</v>
      </c>
      <c r="Y12" s="4">
        <v>112.104</v>
      </c>
      <c r="Z12" s="4">
        <v>0</v>
      </c>
      <c r="AA12" s="4">
        <v>8.6699999999999999E-2</v>
      </c>
      <c r="AB12" s="4" t="s">
        <v>384</v>
      </c>
      <c r="AC12" s="4">
        <v>0</v>
      </c>
      <c r="AD12" s="4">
        <v>11.8</v>
      </c>
      <c r="AE12" s="4">
        <v>838</v>
      </c>
      <c r="AF12" s="4">
        <v>860</v>
      </c>
      <c r="AG12" s="4">
        <v>862</v>
      </c>
      <c r="AH12" s="4">
        <v>76</v>
      </c>
      <c r="AI12" s="4">
        <v>17.809999999999999</v>
      </c>
      <c r="AJ12" s="4">
        <v>0.41</v>
      </c>
      <c r="AK12" s="4">
        <v>983</v>
      </c>
      <c r="AL12" s="4">
        <v>-2</v>
      </c>
      <c r="AM12" s="4">
        <v>0</v>
      </c>
      <c r="AN12" s="4">
        <v>21</v>
      </c>
      <c r="AO12" s="4">
        <v>191</v>
      </c>
      <c r="AP12" s="4">
        <v>190</v>
      </c>
      <c r="AQ12" s="4">
        <v>2.6</v>
      </c>
      <c r="AR12" s="4">
        <v>195</v>
      </c>
      <c r="AS12" s="4" t="s">
        <v>155</v>
      </c>
      <c r="AT12" s="4">
        <v>2</v>
      </c>
      <c r="AU12" s="5">
        <v>0.59982638888888895</v>
      </c>
      <c r="AV12" s="4">
        <v>47.159090999999997</v>
      </c>
      <c r="AW12" s="4">
        <v>-88.489545000000007</v>
      </c>
      <c r="AX12" s="4">
        <v>315.7</v>
      </c>
      <c r="AY12" s="4">
        <v>38.1</v>
      </c>
      <c r="AZ12" s="4">
        <v>12</v>
      </c>
      <c r="BA12" s="4">
        <v>10</v>
      </c>
      <c r="BB12" s="4" t="s">
        <v>423</v>
      </c>
      <c r="BC12" s="4">
        <v>1.1000000000000001</v>
      </c>
      <c r="BD12" s="4">
        <v>1.3788</v>
      </c>
      <c r="BE12" s="4">
        <v>1.8090999999999999</v>
      </c>
      <c r="BF12" s="4">
        <v>14.063000000000001</v>
      </c>
      <c r="BG12" s="4">
        <v>13.62</v>
      </c>
      <c r="BH12" s="4">
        <v>0.97</v>
      </c>
      <c r="BI12" s="4">
        <v>15.398999999999999</v>
      </c>
      <c r="BJ12" s="4">
        <v>2677.8310000000001</v>
      </c>
      <c r="BK12" s="4">
        <v>199.68600000000001</v>
      </c>
      <c r="BL12" s="4">
        <v>0.878</v>
      </c>
      <c r="BM12" s="4">
        <v>0.78200000000000003</v>
      </c>
      <c r="BN12" s="4">
        <v>1.66</v>
      </c>
      <c r="BO12" s="4">
        <v>0.69199999999999995</v>
      </c>
      <c r="BP12" s="4">
        <v>0.61599999999999999</v>
      </c>
      <c r="BQ12" s="4">
        <v>1.3089999999999999</v>
      </c>
      <c r="BR12" s="4">
        <v>13.553000000000001</v>
      </c>
      <c r="BU12" s="4">
        <v>5.0309999999999997</v>
      </c>
      <c r="BW12" s="4">
        <v>14.252000000000001</v>
      </c>
      <c r="BX12" s="4">
        <v>0.46272799999999997</v>
      </c>
      <c r="BY12" s="4">
        <v>-5</v>
      </c>
      <c r="BZ12" s="4">
        <v>0.52019199999999999</v>
      </c>
      <c r="CA12" s="4">
        <v>11.307914999999999</v>
      </c>
      <c r="CB12" s="4">
        <v>10.507878</v>
      </c>
      <c r="CC12" s="4">
        <f t="shared" si="9"/>
        <v>2.9875511429999997</v>
      </c>
      <c r="CE12" s="4">
        <f t="shared" si="10"/>
        <v>22619.671943276655</v>
      </c>
      <c r="CF12" s="4">
        <f t="shared" si="11"/>
        <v>1686.7501390734301</v>
      </c>
      <c r="CG12" s="4">
        <f t="shared" si="12"/>
        <v>11.057139369045</v>
      </c>
      <c r="CH12" s="4">
        <f t="shared" si="13"/>
        <v>114.48236048026499</v>
      </c>
    </row>
    <row r="13" spans="1:93">
      <c r="A13" s="2">
        <v>42439</v>
      </c>
      <c r="B13" s="29">
        <v>0.3919314699074074</v>
      </c>
      <c r="C13" s="4">
        <v>13.836</v>
      </c>
      <c r="D13" s="4">
        <v>1.1975</v>
      </c>
      <c r="E13" s="4" t="s">
        <v>155</v>
      </c>
      <c r="F13" s="4">
        <v>11974.52895</v>
      </c>
      <c r="G13" s="4">
        <v>42.1</v>
      </c>
      <c r="H13" s="4">
        <v>38.1</v>
      </c>
      <c r="I13" s="4">
        <v>1896</v>
      </c>
      <c r="K13" s="4">
        <v>0.1</v>
      </c>
      <c r="L13" s="4">
        <v>143</v>
      </c>
      <c r="M13" s="4">
        <v>0.86870000000000003</v>
      </c>
      <c r="N13" s="4">
        <v>12.0199</v>
      </c>
      <c r="O13" s="4">
        <v>1.0403</v>
      </c>
      <c r="P13" s="4">
        <v>36.545499999999997</v>
      </c>
      <c r="Q13" s="4">
        <v>33.060499999999998</v>
      </c>
      <c r="R13" s="4">
        <v>69.599999999999994</v>
      </c>
      <c r="S13" s="4">
        <v>28.803100000000001</v>
      </c>
      <c r="T13" s="4">
        <v>26.0564</v>
      </c>
      <c r="U13" s="4">
        <v>54.9</v>
      </c>
      <c r="V13" s="4">
        <v>1895.9537</v>
      </c>
      <c r="Y13" s="4">
        <v>124.098</v>
      </c>
      <c r="Z13" s="4">
        <v>0</v>
      </c>
      <c r="AA13" s="4">
        <v>8.6900000000000005E-2</v>
      </c>
      <c r="AB13" s="4" t="s">
        <v>384</v>
      </c>
      <c r="AC13" s="4">
        <v>0</v>
      </c>
      <c r="AD13" s="4">
        <v>11.8</v>
      </c>
      <c r="AE13" s="4">
        <v>838</v>
      </c>
      <c r="AF13" s="4">
        <v>860</v>
      </c>
      <c r="AG13" s="4">
        <v>862</v>
      </c>
      <c r="AH13" s="4">
        <v>76</v>
      </c>
      <c r="AI13" s="4">
        <v>17.809999999999999</v>
      </c>
      <c r="AJ13" s="4">
        <v>0.41</v>
      </c>
      <c r="AK13" s="4">
        <v>983</v>
      </c>
      <c r="AL13" s="4">
        <v>-2</v>
      </c>
      <c r="AM13" s="4">
        <v>0</v>
      </c>
      <c r="AN13" s="4">
        <v>21</v>
      </c>
      <c r="AO13" s="4">
        <v>191</v>
      </c>
      <c r="AP13" s="4">
        <v>190</v>
      </c>
      <c r="AQ13" s="4">
        <v>2.7</v>
      </c>
      <c r="AR13" s="4">
        <v>195</v>
      </c>
      <c r="AS13" s="4" t="s">
        <v>155</v>
      </c>
      <c r="AT13" s="4">
        <v>2</v>
      </c>
      <c r="AU13" s="5">
        <v>0.59983796296296299</v>
      </c>
      <c r="AV13" s="4">
        <v>47.159010000000002</v>
      </c>
      <c r="AW13" s="4">
        <v>-88.489340999999996</v>
      </c>
      <c r="AX13" s="4">
        <v>315.5</v>
      </c>
      <c r="AY13" s="4">
        <v>38.299999999999997</v>
      </c>
      <c r="AZ13" s="4">
        <v>12</v>
      </c>
      <c r="BA13" s="4">
        <v>11</v>
      </c>
      <c r="BB13" s="4" t="s">
        <v>435</v>
      </c>
      <c r="BC13" s="4">
        <v>1.0697000000000001</v>
      </c>
      <c r="BD13" s="4">
        <v>1.1000000000000001</v>
      </c>
      <c r="BE13" s="4">
        <v>1.5697000000000001</v>
      </c>
      <c r="BF13" s="4">
        <v>14.063000000000001</v>
      </c>
      <c r="BG13" s="4">
        <v>13.85</v>
      </c>
      <c r="BH13" s="4">
        <v>0.98</v>
      </c>
      <c r="BI13" s="4">
        <v>15.109</v>
      </c>
      <c r="BJ13" s="4">
        <v>2751.1819999999998</v>
      </c>
      <c r="BK13" s="4">
        <v>151.54499999999999</v>
      </c>
      <c r="BL13" s="4">
        <v>0.876</v>
      </c>
      <c r="BM13" s="4">
        <v>0.79200000000000004</v>
      </c>
      <c r="BN13" s="4">
        <v>1.6679999999999999</v>
      </c>
      <c r="BO13" s="4">
        <v>0.69</v>
      </c>
      <c r="BP13" s="4">
        <v>0.625</v>
      </c>
      <c r="BQ13" s="4">
        <v>1.3149999999999999</v>
      </c>
      <c r="BR13" s="4">
        <v>14.349600000000001</v>
      </c>
      <c r="BU13" s="4">
        <v>5.6349999999999998</v>
      </c>
      <c r="BW13" s="4">
        <v>14.458</v>
      </c>
      <c r="BX13" s="4">
        <v>0.40248800000000001</v>
      </c>
      <c r="BY13" s="4">
        <v>-5</v>
      </c>
      <c r="BZ13" s="4">
        <v>0.52180800000000005</v>
      </c>
      <c r="CA13" s="4">
        <v>9.8358000000000008</v>
      </c>
      <c r="CB13" s="4">
        <v>10.540521999999999</v>
      </c>
      <c r="CC13" s="4">
        <f t="shared" si="9"/>
        <v>2.5986183600000001</v>
      </c>
      <c r="CE13" s="4">
        <f t="shared" si="10"/>
        <v>20213.876708953198</v>
      </c>
      <c r="CF13" s="4">
        <f t="shared" si="11"/>
        <v>1113.4530343169999</v>
      </c>
      <c r="CG13" s="4">
        <f t="shared" si="12"/>
        <v>9.6617555189999997</v>
      </c>
      <c r="CH13" s="4">
        <f t="shared" si="13"/>
        <v>105.43142737296002</v>
      </c>
    </row>
    <row r="14" spans="1:93">
      <c r="A14" s="2">
        <v>42439</v>
      </c>
      <c r="B14" s="29">
        <v>0.3919430439814815</v>
      </c>
      <c r="C14" s="4">
        <v>14.005000000000001</v>
      </c>
      <c r="D14" s="4">
        <v>0.68979999999999997</v>
      </c>
      <c r="E14" s="4" t="s">
        <v>155</v>
      </c>
      <c r="F14" s="4">
        <v>6897.5884239999996</v>
      </c>
      <c r="G14" s="4">
        <v>125.6</v>
      </c>
      <c r="H14" s="4">
        <v>37.9</v>
      </c>
      <c r="I14" s="4">
        <v>2127.1999999999998</v>
      </c>
      <c r="K14" s="4">
        <v>0.1</v>
      </c>
      <c r="L14" s="4">
        <v>149</v>
      </c>
      <c r="M14" s="4">
        <v>0.87190000000000001</v>
      </c>
      <c r="N14" s="4">
        <v>12.2113</v>
      </c>
      <c r="O14" s="4">
        <v>0.60140000000000005</v>
      </c>
      <c r="P14" s="4">
        <v>109.49169999999999</v>
      </c>
      <c r="Q14" s="4">
        <v>33.005699999999997</v>
      </c>
      <c r="R14" s="4">
        <v>142.5</v>
      </c>
      <c r="S14" s="4">
        <v>86.295100000000005</v>
      </c>
      <c r="T14" s="4">
        <v>26.013200000000001</v>
      </c>
      <c r="U14" s="4">
        <v>112.3</v>
      </c>
      <c r="V14" s="4">
        <v>2127.2134999999998</v>
      </c>
      <c r="Y14" s="4">
        <v>129.69399999999999</v>
      </c>
      <c r="Z14" s="4">
        <v>0</v>
      </c>
      <c r="AA14" s="4">
        <v>8.72E-2</v>
      </c>
      <c r="AB14" s="4" t="s">
        <v>384</v>
      </c>
      <c r="AC14" s="4">
        <v>0</v>
      </c>
      <c r="AD14" s="4">
        <v>11.9</v>
      </c>
      <c r="AE14" s="4">
        <v>838</v>
      </c>
      <c r="AF14" s="4">
        <v>861</v>
      </c>
      <c r="AG14" s="4">
        <v>863</v>
      </c>
      <c r="AH14" s="4">
        <v>76</v>
      </c>
      <c r="AI14" s="4">
        <v>17.809999999999999</v>
      </c>
      <c r="AJ14" s="4">
        <v>0.41</v>
      </c>
      <c r="AK14" s="4">
        <v>983</v>
      </c>
      <c r="AL14" s="4">
        <v>-2</v>
      </c>
      <c r="AM14" s="4">
        <v>0</v>
      </c>
      <c r="AN14" s="4">
        <v>21</v>
      </c>
      <c r="AO14" s="4">
        <v>191</v>
      </c>
      <c r="AP14" s="4">
        <v>190</v>
      </c>
      <c r="AQ14" s="4">
        <v>3.3</v>
      </c>
      <c r="AR14" s="4">
        <v>195</v>
      </c>
      <c r="AS14" s="4" t="s">
        <v>155</v>
      </c>
      <c r="AT14" s="4">
        <v>2</v>
      </c>
      <c r="AU14" s="5">
        <v>0.59984953703703703</v>
      </c>
      <c r="AV14" s="4">
        <v>47.158948000000002</v>
      </c>
      <c r="AW14" s="4">
        <v>-88.489120999999997</v>
      </c>
      <c r="AX14" s="4">
        <v>315.5</v>
      </c>
      <c r="AY14" s="4">
        <v>38.799999999999997</v>
      </c>
      <c r="AZ14" s="4">
        <v>12</v>
      </c>
      <c r="BA14" s="4">
        <v>11</v>
      </c>
      <c r="BB14" s="4" t="s">
        <v>435</v>
      </c>
      <c r="BC14" s="4">
        <v>1.0303</v>
      </c>
      <c r="BD14" s="4">
        <v>1.1303000000000001</v>
      </c>
      <c r="BE14" s="4">
        <v>1.5303</v>
      </c>
      <c r="BF14" s="4">
        <v>14.063000000000001</v>
      </c>
      <c r="BG14" s="4">
        <v>14.18</v>
      </c>
      <c r="BH14" s="4">
        <v>1.01</v>
      </c>
      <c r="BI14" s="4">
        <v>14.691000000000001</v>
      </c>
      <c r="BJ14" s="4">
        <v>2843.2950000000001</v>
      </c>
      <c r="BK14" s="4">
        <v>89.126000000000005</v>
      </c>
      <c r="BL14" s="4">
        <v>2.67</v>
      </c>
      <c r="BM14" s="4">
        <v>0.80500000000000005</v>
      </c>
      <c r="BN14" s="4">
        <v>3.4750000000000001</v>
      </c>
      <c r="BO14" s="4">
        <v>2.1040000000000001</v>
      </c>
      <c r="BP14" s="4">
        <v>0.63400000000000001</v>
      </c>
      <c r="BQ14" s="4">
        <v>2.738</v>
      </c>
      <c r="BR14" s="4">
        <v>16.378299999999999</v>
      </c>
      <c r="BU14" s="4">
        <v>5.9909999999999997</v>
      </c>
      <c r="BW14" s="4">
        <v>14.760999999999999</v>
      </c>
      <c r="BX14" s="4">
        <v>0.38053599999999999</v>
      </c>
      <c r="BY14" s="4">
        <v>-5</v>
      </c>
      <c r="BZ14" s="4">
        <v>0.52471199999999996</v>
      </c>
      <c r="CA14" s="4">
        <v>9.2993480000000002</v>
      </c>
      <c r="CB14" s="4">
        <v>10.599182000000001</v>
      </c>
      <c r="CC14" s="4">
        <f t="shared" si="9"/>
        <v>2.4568877416000001</v>
      </c>
      <c r="CE14" s="4">
        <f t="shared" si="10"/>
        <v>19751.26988473002</v>
      </c>
      <c r="CF14" s="4">
        <f t="shared" si="11"/>
        <v>619.12382631645607</v>
      </c>
      <c r="CG14" s="4">
        <f t="shared" si="12"/>
        <v>19.019826273528</v>
      </c>
      <c r="CH14" s="4">
        <f t="shared" si="13"/>
        <v>113.77371097725479</v>
      </c>
    </row>
    <row r="15" spans="1:93">
      <c r="A15" s="2">
        <v>42439</v>
      </c>
      <c r="B15" s="29">
        <v>0.39195461805555554</v>
      </c>
      <c r="C15" s="4">
        <v>14.121</v>
      </c>
      <c r="D15" s="4">
        <v>0.69299999999999995</v>
      </c>
      <c r="E15" s="4" t="s">
        <v>155</v>
      </c>
      <c r="F15" s="4">
        <v>6929.742765</v>
      </c>
      <c r="G15" s="4">
        <v>264.89999999999998</v>
      </c>
      <c r="H15" s="4">
        <v>37.799999999999997</v>
      </c>
      <c r="I15" s="4">
        <v>2166.3000000000002</v>
      </c>
      <c r="K15" s="4">
        <v>0.1</v>
      </c>
      <c r="L15" s="4">
        <v>145</v>
      </c>
      <c r="M15" s="4">
        <v>0.87090000000000001</v>
      </c>
      <c r="N15" s="4">
        <v>12.298</v>
      </c>
      <c r="O15" s="4">
        <v>0.60350000000000004</v>
      </c>
      <c r="P15" s="4">
        <v>230.69239999999999</v>
      </c>
      <c r="Q15" s="4">
        <v>32.959400000000002</v>
      </c>
      <c r="R15" s="4">
        <v>263.7</v>
      </c>
      <c r="S15" s="4">
        <v>181.8186</v>
      </c>
      <c r="T15" s="4">
        <v>25.976700000000001</v>
      </c>
      <c r="U15" s="4">
        <v>207.8</v>
      </c>
      <c r="V15" s="4">
        <v>2166.3200999999999</v>
      </c>
      <c r="Y15" s="4">
        <v>126.267</v>
      </c>
      <c r="Z15" s="4">
        <v>0</v>
      </c>
      <c r="AA15" s="4">
        <v>8.7099999999999997E-2</v>
      </c>
      <c r="AB15" s="4" t="s">
        <v>384</v>
      </c>
      <c r="AC15" s="4">
        <v>0</v>
      </c>
      <c r="AD15" s="4">
        <v>11.9</v>
      </c>
      <c r="AE15" s="4">
        <v>838</v>
      </c>
      <c r="AF15" s="4">
        <v>861</v>
      </c>
      <c r="AG15" s="4">
        <v>863</v>
      </c>
      <c r="AH15" s="4">
        <v>76</v>
      </c>
      <c r="AI15" s="4">
        <v>17.809999999999999</v>
      </c>
      <c r="AJ15" s="4">
        <v>0.41</v>
      </c>
      <c r="AK15" s="4">
        <v>983</v>
      </c>
      <c r="AL15" s="4">
        <v>-2</v>
      </c>
      <c r="AM15" s="4">
        <v>0</v>
      </c>
      <c r="AN15" s="4">
        <v>21</v>
      </c>
      <c r="AO15" s="4">
        <v>191</v>
      </c>
      <c r="AP15" s="4">
        <v>190</v>
      </c>
      <c r="AQ15" s="4">
        <v>3.2</v>
      </c>
      <c r="AR15" s="4">
        <v>195</v>
      </c>
      <c r="AS15" s="4" t="s">
        <v>155</v>
      </c>
      <c r="AT15" s="4">
        <v>2</v>
      </c>
      <c r="AU15" s="5">
        <v>0.59986111111111107</v>
      </c>
      <c r="AV15" s="4">
        <v>47.158901</v>
      </c>
      <c r="AW15" s="4">
        <v>-88.488892000000007</v>
      </c>
      <c r="AX15" s="4">
        <v>315.7</v>
      </c>
      <c r="AY15" s="4">
        <v>39.299999999999997</v>
      </c>
      <c r="AZ15" s="4">
        <v>12</v>
      </c>
      <c r="BA15" s="4">
        <v>11</v>
      </c>
      <c r="BB15" s="4" t="s">
        <v>435</v>
      </c>
      <c r="BC15" s="4">
        <v>1.3727</v>
      </c>
      <c r="BD15" s="4">
        <v>1.1394</v>
      </c>
      <c r="BE15" s="4">
        <v>1.9333</v>
      </c>
      <c r="BF15" s="4">
        <v>14.063000000000001</v>
      </c>
      <c r="BG15" s="4">
        <v>14.08</v>
      </c>
      <c r="BH15" s="4">
        <v>1</v>
      </c>
      <c r="BI15" s="4">
        <v>14.821999999999999</v>
      </c>
      <c r="BJ15" s="4">
        <v>2843.1790000000001</v>
      </c>
      <c r="BK15" s="4">
        <v>88.805999999999997</v>
      </c>
      <c r="BL15" s="4">
        <v>5.585</v>
      </c>
      <c r="BM15" s="4">
        <v>0.79800000000000004</v>
      </c>
      <c r="BN15" s="4">
        <v>6.383</v>
      </c>
      <c r="BO15" s="4">
        <v>4.4020000000000001</v>
      </c>
      <c r="BP15" s="4">
        <v>0.629</v>
      </c>
      <c r="BQ15" s="4">
        <v>5.0309999999999997</v>
      </c>
      <c r="BR15" s="4">
        <v>16.5611</v>
      </c>
      <c r="BU15" s="4">
        <v>5.7919999999999998</v>
      </c>
      <c r="BW15" s="4">
        <v>14.64</v>
      </c>
      <c r="BX15" s="4">
        <v>0.55076000000000003</v>
      </c>
      <c r="BY15" s="4">
        <v>-5</v>
      </c>
      <c r="BZ15" s="4">
        <v>0.52500000000000002</v>
      </c>
      <c r="CA15" s="4">
        <v>13.459197</v>
      </c>
      <c r="CB15" s="4">
        <v>10.605</v>
      </c>
      <c r="CC15" s="4">
        <f t="shared" si="9"/>
        <v>3.5559198473999998</v>
      </c>
      <c r="CE15" s="4">
        <f t="shared" si="10"/>
        <v>28585.378981645463</v>
      </c>
      <c r="CF15" s="4">
        <f t="shared" si="11"/>
        <v>892.85731424015398</v>
      </c>
      <c r="CG15" s="4">
        <f t="shared" si="12"/>
        <v>50.581775419928995</v>
      </c>
      <c r="CH15" s="4">
        <f t="shared" si="13"/>
        <v>166.50563325521489</v>
      </c>
    </row>
    <row r="16" spans="1:93">
      <c r="A16" s="2">
        <v>42439</v>
      </c>
      <c r="B16" s="29">
        <v>0.39196619212962963</v>
      </c>
      <c r="C16" s="4">
        <v>14.257</v>
      </c>
      <c r="D16" s="4">
        <v>0.41539999999999999</v>
      </c>
      <c r="E16" s="4" t="s">
        <v>155</v>
      </c>
      <c r="F16" s="4">
        <v>4153.7259819999999</v>
      </c>
      <c r="G16" s="4">
        <v>305.2</v>
      </c>
      <c r="H16" s="4">
        <v>38</v>
      </c>
      <c r="I16" s="4">
        <v>1996.9</v>
      </c>
      <c r="K16" s="4">
        <v>0.1</v>
      </c>
      <c r="L16" s="4">
        <v>135</v>
      </c>
      <c r="M16" s="4">
        <v>0.87250000000000005</v>
      </c>
      <c r="N16" s="4">
        <v>12.4397</v>
      </c>
      <c r="O16" s="4">
        <v>0.3624</v>
      </c>
      <c r="P16" s="4">
        <v>266.27980000000002</v>
      </c>
      <c r="Q16" s="4">
        <v>33.193100000000001</v>
      </c>
      <c r="R16" s="4">
        <v>299.5</v>
      </c>
      <c r="S16" s="4">
        <v>209.85380000000001</v>
      </c>
      <c r="T16" s="4">
        <v>26.159300000000002</v>
      </c>
      <c r="U16" s="4">
        <v>236</v>
      </c>
      <c r="V16" s="4">
        <v>1996.8608999999999</v>
      </c>
      <c r="Y16" s="4">
        <v>117.47</v>
      </c>
      <c r="Z16" s="4">
        <v>0</v>
      </c>
      <c r="AA16" s="4">
        <v>8.7300000000000003E-2</v>
      </c>
      <c r="AB16" s="4" t="s">
        <v>384</v>
      </c>
      <c r="AC16" s="4">
        <v>0</v>
      </c>
      <c r="AD16" s="4">
        <v>12</v>
      </c>
      <c r="AE16" s="4">
        <v>837</v>
      </c>
      <c r="AF16" s="4">
        <v>860</v>
      </c>
      <c r="AG16" s="4">
        <v>863</v>
      </c>
      <c r="AH16" s="4">
        <v>76</v>
      </c>
      <c r="AI16" s="4">
        <v>17.79</v>
      </c>
      <c r="AJ16" s="4">
        <v>0.41</v>
      </c>
      <c r="AK16" s="4">
        <v>984</v>
      </c>
      <c r="AL16" s="4">
        <v>-2</v>
      </c>
      <c r="AM16" s="4">
        <v>0</v>
      </c>
      <c r="AN16" s="4">
        <v>21</v>
      </c>
      <c r="AO16" s="4">
        <v>191</v>
      </c>
      <c r="AP16" s="4">
        <v>190.9</v>
      </c>
      <c r="AQ16" s="4">
        <v>3.4</v>
      </c>
      <c r="AR16" s="4">
        <v>195</v>
      </c>
      <c r="AS16" s="4" t="s">
        <v>155</v>
      </c>
      <c r="AT16" s="4">
        <v>2</v>
      </c>
      <c r="AU16" s="5">
        <v>0.59987268518518522</v>
      </c>
      <c r="AV16" s="4">
        <v>47.158880000000003</v>
      </c>
      <c r="AW16" s="4">
        <v>-88.488652999999999</v>
      </c>
      <c r="AX16" s="4">
        <v>315.5</v>
      </c>
      <c r="AY16" s="4">
        <v>39.700000000000003</v>
      </c>
      <c r="AZ16" s="4">
        <v>12</v>
      </c>
      <c r="BA16" s="4">
        <v>11</v>
      </c>
      <c r="BB16" s="4" t="s">
        <v>435</v>
      </c>
      <c r="BC16" s="4">
        <v>2.0606</v>
      </c>
      <c r="BD16" s="4">
        <v>1</v>
      </c>
      <c r="BE16" s="4">
        <v>2.7606000000000002</v>
      </c>
      <c r="BF16" s="4">
        <v>14.063000000000001</v>
      </c>
      <c r="BG16" s="4">
        <v>14.25</v>
      </c>
      <c r="BH16" s="4">
        <v>1.01</v>
      </c>
      <c r="BI16" s="4">
        <v>14.612</v>
      </c>
      <c r="BJ16" s="4">
        <v>2901.7649999999999</v>
      </c>
      <c r="BK16" s="4">
        <v>53.807000000000002</v>
      </c>
      <c r="BL16" s="4">
        <v>6.5049999999999999</v>
      </c>
      <c r="BM16" s="4">
        <v>0.81100000000000005</v>
      </c>
      <c r="BN16" s="4">
        <v>7.3159999999999998</v>
      </c>
      <c r="BO16" s="4">
        <v>5.1260000000000003</v>
      </c>
      <c r="BP16" s="4">
        <v>0.63900000000000001</v>
      </c>
      <c r="BQ16" s="4">
        <v>5.7649999999999997</v>
      </c>
      <c r="BR16" s="4">
        <v>15.402699999999999</v>
      </c>
      <c r="BU16" s="4">
        <v>5.4370000000000003</v>
      </c>
      <c r="BW16" s="4">
        <v>14.798999999999999</v>
      </c>
      <c r="BX16" s="4">
        <v>0.58708000000000005</v>
      </c>
      <c r="BY16" s="4">
        <v>-5</v>
      </c>
      <c r="BZ16" s="4">
        <v>0.52500000000000002</v>
      </c>
      <c r="CA16" s="4">
        <v>14.346767</v>
      </c>
      <c r="CB16" s="4">
        <v>10.605</v>
      </c>
      <c r="CC16" s="4">
        <f t="shared" si="9"/>
        <v>3.7904158413999998</v>
      </c>
      <c r="CE16" s="4">
        <f t="shared" si="10"/>
        <v>31098.316918784985</v>
      </c>
      <c r="CF16" s="4">
        <f t="shared" si="11"/>
        <v>576.65149950084299</v>
      </c>
      <c r="CG16" s="4">
        <f t="shared" si="12"/>
        <v>61.783706480984996</v>
      </c>
      <c r="CH16" s="4">
        <f t="shared" si="13"/>
        <v>165.07127420896228</v>
      </c>
    </row>
    <row r="17" spans="1:86">
      <c r="A17" s="2">
        <v>42439</v>
      </c>
      <c r="B17" s="29">
        <v>0.39197776620370367</v>
      </c>
      <c r="C17" s="4">
        <v>14.276</v>
      </c>
      <c r="D17" s="4">
        <v>0.21279999999999999</v>
      </c>
      <c r="E17" s="4" t="s">
        <v>155</v>
      </c>
      <c r="F17" s="4">
        <v>2128.3788399999999</v>
      </c>
      <c r="G17" s="4">
        <v>421.9</v>
      </c>
      <c r="H17" s="4">
        <v>38.1</v>
      </c>
      <c r="I17" s="4">
        <v>1833.1</v>
      </c>
      <c r="K17" s="4">
        <v>0.1</v>
      </c>
      <c r="L17" s="4">
        <v>121</v>
      </c>
      <c r="M17" s="4">
        <v>0.87429999999999997</v>
      </c>
      <c r="N17" s="4">
        <v>12.481999999999999</v>
      </c>
      <c r="O17" s="4">
        <v>0.18609999999999999</v>
      </c>
      <c r="P17" s="4">
        <v>368.8775</v>
      </c>
      <c r="Q17" s="4">
        <v>33.311999999999998</v>
      </c>
      <c r="R17" s="4">
        <v>402.2</v>
      </c>
      <c r="S17" s="4">
        <v>290.70870000000002</v>
      </c>
      <c r="T17" s="4">
        <v>26.252800000000001</v>
      </c>
      <c r="U17" s="4">
        <v>317</v>
      </c>
      <c r="V17" s="4">
        <v>1833.0788</v>
      </c>
      <c r="Y17" s="4">
        <v>105.762</v>
      </c>
      <c r="Z17" s="4">
        <v>0</v>
      </c>
      <c r="AA17" s="4">
        <v>8.7400000000000005E-2</v>
      </c>
      <c r="AB17" s="4" t="s">
        <v>384</v>
      </c>
      <c r="AC17" s="4">
        <v>0</v>
      </c>
      <c r="AD17" s="4">
        <v>11.9</v>
      </c>
      <c r="AE17" s="4">
        <v>837</v>
      </c>
      <c r="AF17" s="4">
        <v>860</v>
      </c>
      <c r="AG17" s="4">
        <v>863</v>
      </c>
      <c r="AH17" s="4">
        <v>76</v>
      </c>
      <c r="AI17" s="4">
        <v>17.79</v>
      </c>
      <c r="AJ17" s="4">
        <v>0.41</v>
      </c>
      <c r="AK17" s="4">
        <v>984</v>
      </c>
      <c r="AL17" s="4">
        <v>-2</v>
      </c>
      <c r="AM17" s="4">
        <v>0</v>
      </c>
      <c r="AN17" s="4">
        <v>21</v>
      </c>
      <c r="AO17" s="4">
        <v>191</v>
      </c>
      <c r="AP17" s="4">
        <v>191</v>
      </c>
      <c r="AQ17" s="4">
        <v>3.5</v>
      </c>
      <c r="AR17" s="4">
        <v>195</v>
      </c>
      <c r="AS17" s="4" t="s">
        <v>155</v>
      </c>
      <c r="AT17" s="4">
        <v>2</v>
      </c>
      <c r="AU17" s="5">
        <v>0.59988425925925926</v>
      </c>
      <c r="AV17" s="4">
        <v>47.158895999999999</v>
      </c>
      <c r="AW17" s="4">
        <v>-88.488398000000004</v>
      </c>
      <c r="AX17" s="4">
        <v>315.2</v>
      </c>
      <c r="AY17" s="4">
        <v>40.299999999999997</v>
      </c>
      <c r="AZ17" s="4">
        <v>12</v>
      </c>
      <c r="BA17" s="4">
        <v>11</v>
      </c>
      <c r="BB17" s="4" t="s">
        <v>435</v>
      </c>
      <c r="BC17" s="4">
        <v>2.2303000000000002</v>
      </c>
      <c r="BD17" s="4">
        <v>1.0909</v>
      </c>
      <c r="BE17" s="4">
        <v>2.9605999999999999</v>
      </c>
      <c r="BF17" s="4">
        <v>14.063000000000001</v>
      </c>
      <c r="BG17" s="4">
        <v>14.46</v>
      </c>
      <c r="BH17" s="4">
        <v>1.03</v>
      </c>
      <c r="BI17" s="4">
        <v>14.372999999999999</v>
      </c>
      <c r="BJ17" s="4">
        <v>2945.8220000000001</v>
      </c>
      <c r="BK17" s="4">
        <v>27.952999999999999</v>
      </c>
      <c r="BL17" s="4">
        <v>9.1170000000000009</v>
      </c>
      <c r="BM17" s="4">
        <v>0.82299999999999995</v>
      </c>
      <c r="BN17" s="4">
        <v>9.94</v>
      </c>
      <c r="BO17" s="4">
        <v>7.1849999999999996</v>
      </c>
      <c r="BP17" s="4">
        <v>0.64900000000000002</v>
      </c>
      <c r="BQ17" s="4">
        <v>7.8339999999999996</v>
      </c>
      <c r="BR17" s="4">
        <v>14.305400000000001</v>
      </c>
      <c r="BU17" s="4">
        <v>4.952</v>
      </c>
      <c r="BW17" s="4">
        <v>15.004</v>
      </c>
      <c r="BX17" s="4">
        <v>0.57905600000000002</v>
      </c>
      <c r="BY17" s="4">
        <v>-5</v>
      </c>
      <c r="BZ17" s="4">
        <v>0.52228799999999997</v>
      </c>
      <c r="CA17" s="4">
        <v>14.150681000000001</v>
      </c>
      <c r="CB17" s="4">
        <v>10.550217999999999</v>
      </c>
      <c r="CC17" s="4">
        <f t="shared" si="9"/>
        <v>3.7386099202</v>
      </c>
      <c r="CE17" s="4">
        <f t="shared" si="10"/>
        <v>31138.98439137216</v>
      </c>
      <c r="CF17" s="4">
        <f t="shared" si="11"/>
        <v>295.47882753677101</v>
      </c>
      <c r="CG17" s="4">
        <f t="shared" si="12"/>
        <v>82.809756910638001</v>
      </c>
      <c r="CH17" s="4">
        <f t="shared" si="13"/>
        <v>151.21607052711781</v>
      </c>
    </row>
    <row r="18" spans="1:86">
      <c r="A18" s="2">
        <v>42439</v>
      </c>
      <c r="B18" s="29">
        <v>0.39198934027777782</v>
      </c>
      <c r="C18" s="4">
        <v>14.195</v>
      </c>
      <c r="D18" s="4">
        <v>0.1036</v>
      </c>
      <c r="E18" s="4" t="s">
        <v>155</v>
      </c>
      <c r="F18" s="4">
        <v>1035.9195400000001</v>
      </c>
      <c r="G18" s="4">
        <v>606.29999999999995</v>
      </c>
      <c r="H18" s="4">
        <v>42.3</v>
      </c>
      <c r="I18" s="4">
        <v>1489.3</v>
      </c>
      <c r="K18" s="4">
        <v>0.2</v>
      </c>
      <c r="L18" s="4">
        <v>96</v>
      </c>
      <c r="M18" s="4">
        <v>0.87619999999999998</v>
      </c>
      <c r="N18" s="4">
        <v>12.4381</v>
      </c>
      <c r="O18" s="4">
        <v>9.0800000000000006E-2</v>
      </c>
      <c r="P18" s="4">
        <v>531.22389999999996</v>
      </c>
      <c r="Q18" s="4">
        <v>37.092100000000002</v>
      </c>
      <c r="R18" s="4">
        <v>568.29999999999995</v>
      </c>
      <c r="S18" s="4">
        <v>418.65219999999999</v>
      </c>
      <c r="T18" s="4">
        <v>29.2319</v>
      </c>
      <c r="U18" s="4">
        <v>447.9</v>
      </c>
      <c r="V18" s="4">
        <v>1489.3</v>
      </c>
      <c r="Y18" s="4">
        <v>84.533000000000001</v>
      </c>
      <c r="Z18" s="4">
        <v>0</v>
      </c>
      <c r="AA18" s="4">
        <v>0.17519999999999999</v>
      </c>
      <c r="AB18" s="4" t="s">
        <v>384</v>
      </c>
      <c r="AC18" s="4">
        <v>0</v>
      </c>
      <c r="AD18" s="4">
        <v>11.9</v>
      </c>
      <c r="AE18" s="4">
        <v>836</v>
      </c>
      <c r="AF18" s="4">
        <v>859</v>
      </c>
      <c r="AG18" s="4">
        <v>864</v>
      </c>
      <c r="AH18" s="4">
        <v>76</v>
      </c>
      <c r="AI18" s="4">
        <v>17.79</v>
      </c>
      <c r="AJ18" s="4">
        <v>0.41</v>
      </c>
      <c r="AK18" s="4">
        <v>984</v>
      </c>
      <c r="AL18" s="4">
        <v>-2</v>
      </c>
      <c r="AM18" s="4">
        <v>0</v>
      </c>
      <c r="AN18" s="4">
        <v>21</v>
      </c>
      <c r="AO18" s="4">
        <v>191</v>
      </c>
      <c r="AP18" s="4">
        <v>190.1</v>
      </c>
      <c r="AQ18" s="4">
        <v>3.5</v>
      </c>
      <c r="AR18" s="4">
        <v>195</v>
      </c>
      <c r="AS18" s="4" t="s">
        <v>155</v>
      </c>
      <c r="AT18" s="4">
        <v>2</v>
      </c>
      <c r="AU18" s="5">
        <v>0.59989583333333341</v>
      </c>
      <c r="AV18" s="4">
        <v>47.158901</v>
      </c>
      <c r="AW18" s="4">
        <v>-88.488123999999999</v>
      </c>
      <c r="AX18" s="4">
        <v>314.8</v>
      </c>
      <c r="AY18" s="4">
        <v>42.4</v>
      </c>
      <c r="AZ18" s="4">
        <v>12</v>
      </c>
      <c r="BA18" s="4">
        <v>11</v>
      </c>
      <c r="BB18" s="4" t="s">
        <v>435</v>
      </c>
      <c r="BC18" s="4">
        <v>2.2999999999999998</v>
      </c>
      <c r="BD18" s="4">
        <v>1.3303</v>
      </c>
      <c r="BE18" s="4">
        <v>3.1</v>
      </c>
      <c r="BF18" s="4">
        <v>14.063000000000001</v>
      </c>
      <c r="BG18" s="4">
        <v>14.7</v>
      </c>
      <c r="BH18" s="4">
        <v>1.04</v>
      </c>
      <c r="BI18" s="4">
        <v>14.125</v>
      </c>
      <c r="BJ18" s="4">
        <v>2975.788</v>
      </c>
      <c r="BK18" s="4">
        <v>13.821999999999999</v>
      </c>
      <c r="BL18" s="4">
        <v>13.308999999999999</v>
      </c>
      <c r="BM18" s="4">
        <v>0.92900000000000005</v>
      </c>
      <c r="BN18" s="4">
        <v>14.239000000000001</v>
      </c>
      <c r="BO18" s="4">
        <v>10.489000000000001</v>
      </c>
      <c r="BP18" s="4">
        <v>0.73199999999999998</v>
      </c>
      <c r="BQ18" s="4">
        <v>11.221</v>
      </c>
      <c r="BR18" s="4">
        <v>11.7822</v>
      </c>
      <c r="BU18" s="4">
        <v>4.0129999999999999</v>
      </c>
      <c r="BW18" s="4">
        <v>30.486000000000001</v>
      </c>
      <c r="BX18" s="4">
        <v>0.57799999999999996</v>
      </c>
      <c r="BY18" s="4">
        <v>-5</v>
      </c>
      <c r="BZ18" s="4">
        <v>0.52380800000000005</v>
      </c>
      <c r="CA18" s="4">
        <v>14.124874999999999</v>
      </c>
      <c r="CB18" s="4">
        <v>10.580921999999999</v>
      </c>
      <c r="CC18" s="4">
        <f t="shared" si="9"/>
        <v>3.7317919749999997</v>
      </c>
      <c r="CE18" s="4">
        <f t="shared" si="10"/>
        <v>31398.377244295501</v>
      </c>
      <c r="CF18" s="4">
        <f t="shared" si="11"/>
        <v>145.83981462074999</v>
      </c>
      <c r="CG18" s="4">
        <f t="shared" si="12"/>
        <v>118.39593111412499</v>
      </c>
      <c r="CH18" s="4">
        <f t="shared" si="13"/>
        <v>124.31731036207498</v>
      </c>
    </row>
    <row r="19" spans="1:86">
      <c r="A19" s="2">
        <v>42439</v>
      </c>
      <c r="B19" s="29">
        <v>0.39200091435185186</v>
      </c>
      <c r="C19" s="4">
        <v>14.428000000000001</v>
      </c>
      <c r="D19" s="4">
        <v>5.7700000000000001E-2</v>
      </c>
      <c r="E19" s="4" t="s">
        <v>155</v>
      </c>
      <c r="F19" s="4">
        <v>577.24550899999997</v>
      </c>
      <c r="G19" s="4">
        <v>679.5</v>
      </c>
      <c r="H19" s="4">
        <v>48.3</v>
      </c>
      <c r="I19" s="4">
        <v>1093.2</v>
      </c>
      <c r="K19" s="4">
        <v>0.3</v>
      </c>
      <c r="L19" s="4">
        <v>83</v>
      </c>
      <c r="M19" s="4">
        <v>0.87509999999999999</v>
      </c>
      <c r="N19" s="4">
        <v>12.626799999999999</v>
      </c>
      <c r="O19" s="4">
        <v>5.0500000000000003E-2</v>
      </c>
      <c r="P19" s="4">
        <v>594.68389999999999</v>
      </c>
      <c r="Q19" s="4">
        <v>42.310600000000001</v>
      </c>
      <c r="R19" s="4">
        <v>637</v>
      </c>
      <c r="S19" s="4">
        <v>468.6644</v>
      </c>
      <c r="T19" s="4">
        <v>33.344499999999996</v>
      </c>
      <c r="U19" s="4">
        <v>502</v>
      </c>
      <c r="V19" s="4">
        <v>1093.2338999999999</v>
      </c>
      <c r="Y19" s="4">
        <v>72.938000000000002</v>
      </c>
      <c r="Z19" s="4">
        <v>0</v>
      </c>
      <c r="AA19" s="4">
        <v>0.26079999999999998</v>
      </c>
      <c r="AB19" s="4" t="s">
        <v>384</v>
      </c>
      <c r="AC19" s="4">
        <v>0</v>
      </c>
      <c r="AD19" s="4">
        <v>11.9</v>
      </c>
      <c r="AE19" s="4">
        <v>836</v>
      </c>
      <c r="AF19" s="4">
        <v>859</v>
      </c>
      <c r="AG19" s="4">
        <v>863</v>
      </c>
      <c r="AH19" s="4">
        <v>76</v>
      </c>
      <c r="AI19" s="4">
        <v>17.79</v>
      </c>
      <c r="AJ19" s="4">
        <v>0.41</v>
      </c>
      <c r="AK19" s="4">
        <v>984</v>
      </c>
      <c r="AL19" s="4">
        <v>-2</v>
      </c>
      <c r="AM19" s="4">
        <v>0</v>
      </c>
      <c r="AN19" s="4">
        <v>21</v>
      </c>
      <c r="AO19" s="4">
        <v>191</v>
      </c>
      <c r="AP19" s="4">
        <v>190.9</v>
      </c>
      <c r="AQ19" s="4">
        <v>3.3</v>
      </c>
      <c r="AR19" s="4">
        <v>195</v>
      </c>
      <c r="AS19" s="4" t="s">
        <v>155</v>
      </c>
      <c r="AT19" s="4">
        <v>2</v>
      </c>
      <c r="AU19" s="5">
        <v>0.59990740740740744</v>
      </c>
      <c r="AV19" s="4">
        <v>47.158901</v>
      </c>
      <c r="AW19" s="4">
        <v>-88.487848999999997</v>
      </c>
      <c r="AX19" s="4">
        <v>314.60000000000002</v>
      </c>
      <c r="AY19" s="4">
        <v>43.6</v>
      </c>
      <c r="AZ19" s="4">
        <v>12</v>
      </c>
      <c r="BA19" s="4">
        <v>11</v>
      </c>
      <c r="BB19" s="4" t="s">
        <v>435</v>
      </c>
      <c r="BC19" s="4">
        <v>2.3302700000000001</v>
      </c>
      <c r="BD19" s="4">
        <v>1.460539</v>
      </c>
      <c r="BE19" s="4">
        <v>3.160539</v>
      </c>
      <c r="BF19" s="4">
        <v>14.063000000000001</v>
      </c>
      <c r="BG19" s="4">
        <v>14.57</v>
      </c>
      <c r="BH19" s="4">
        <v>1.04</v>
      </c>
      <c r="BI19" s="4">
        <v>14.266</v>
      </c>
      <c r="BJ19" s="4">
        <v>2995.1410000000001</v>
      </c>
      <c r="BK19" s="4">
        <v>7.6269999999999998</v>
      </c>
      <c r="BL19" s="4">
        <v>14.772</v>
      </c>
      <c r="BM19" s="4">
        <v>1.0509999999999999</v>
      </c>
      <c r="BN19" s="4">
        <v>15.823</v>
      </c>
      <c r="BO19" s="4">
        <v>11.641999999999999</v>
      </c>
      <c r="BP19" s="4">
        <v>0.82799999999999996</v>
      </c>
      <c r="BQ19" s="4">
        <v>12.47</v>
      </c>
      <c r="BR19" s="4">
        <v>8.5749999999999993</v>
      </c>
      <c r="BU19" s="4">
        <v>3.4329999999999998</v>
      </c>
      <c r="BW19" s="4">
        <v>44.99</v>
      </c>
      <c r="BX19" s="4">
        <v>0.3972</v>
      </c>
      <c r="BY19" s="4">
        <v>-5</v>
      </c>
      <c r="BZ19" s="4">
        <v>0.52309600000000001</v>
      </c>
      <c r="CA19" s="4">
        <v>9.7065750000000008</v>
      </c>
      <c r="CB19" s="4">
        <v>10.566539000000001</v>
      </c>
      <c r="CC19" s="4">
        <f t="shared" si="9"/>
        <v>2.5644771150000003</v>
      </c>
      <c r="CE19" s="4">
        <f t="shared" si="10"/>
        <v>21717.202881800025</v>
      </c>
      <c r="CF19" s="4">
        <f t="shared" si="11"/>
        <v>55.301939501175006</v>
      </c>
      <c r="CG19" s="4">
        <f t="shared" si="12"/>
        <v>90.417619716750011</v>
      </c>
      <c r="CH19" s="4">
        <f t="shared" si="13"/>
        <v>62.175708826874995</v>
      </c>
    </row>
    <row r="20" spans="1:86">
      <c r="A20" s="2">
        <v>42439</v>
      </c>
      <c r="B20" s="29">
        <v>0.39201248842592595</v>
      </c>
      <c r="C20" s="4">
        <v>14.132</v>
      </c>
      <c r="D20" s="4">
        <v>4.4400000000000002E-2</v>
      </c>
      <c r="E20" s="4" t="s">
        <v>155</v>
      </c>
      <c r="F20" s="4">
        <v>443.90405299999998</v>
      </c>
      <c r="G20" s="4">
        <v>365.7</v>
      </c>
      <c r="H20" s="4">
        <v>50.8</v>
      </c>
      <c r="I20" s="4">
        <v>847.6</v>
      </c>
      <c r="K20" s="4">
        <v>0.4</v>
      </c>
      <c r="L20" s="4">
        <v>73</v>
      </c>
      <c r="M20" s="4">
        <v>0.87780000000000002</v>
      </c>
      <c r="N20" s="4">
        <v>12.4048</v>
      </c>
      <c r="O20" s="4">
        <v>3.9E-2</v>
      </c>
      <c r="P20" s="4">
        <v>320.99329999999998</v>
      </c>
      <c r="Q20" s="4">
        <v>44.632199999999997</v>
      </c>
      <c r="R20" s="4">
        <v>365.6</v>
      </c>
      <c r="S20" s="4">
        <v>252.98699999999999</v>
      </c>
      <c r="T20" s="4">
        <v>35.176299999999998</v>
      </c>
      <c r="U20" s="4">
        <v>288.2</v>
      </c>
      <c r="V20" s="4">
        <v>847.59699999999998</v>
      </c>
      <c r="Y20" s="4">
        <v>63.689</v>
      </c>
      <c r="Z20" s="4">
        <v>0</v>
      </c>
      <c r="AA20" s="4">
        <v>0.35110000000000002</v>
      </c>
      <c r="AB20" s="4" t="s">
        <v>384</v>
      </c>
      <c r="AC20" s="4">
        <v>0</v>
      </c>
      <c r="AD20" s="4">
        <v>11.9</v>
      </c>
      <c r="AE20" s="4">
        <v>835</v>
      </c>
      <c r="AF20" s="4">
        <v>860</v>
      </c>
      <c r="AG20" s="4">
        <v>862</v>
      </c>
      <c r="AH20" s="4">
        <v>76</v>
      </c>
      <c r="AI20" s="4">
        <v>17.809999999999999</v>
      </c>
      <c r="AJ20" s="4">
        <v>0.41</v>
      </c>
      <c r="AK20" s="4">
        <v>983</v>
      </c>
      <c r="AL20" s="4">
        <v>-2</v>
      </c>
      <c r="AM20" s="4">
        <v>0</v>
      </c>
      <c r="AN20" s="4">
        <v>21</v>
      </c>
      <c r="AO20" s="4">
        <v>191</v>
      </c>
      <c r="AP20" s="4">
        <v>190.1</v>
      </c>
      <c r="AQ20" s="4">
        <v>3.4</v>
      </c>
      <c r="AR20" s="4">
        <v>195</v>
      </c>
      <c r="AS20" s="4" t="s">
        <v>155</v>
      </c>
      <c r="AT20" s="4">
        <v>2</v>
      </c>
      <c r="AU20" s="5">
        <v>0.59991898148148148</v>
      </c>
      <c r="AV20" s="4">
        <v>47.158903000000002</v>
      </c>
      <c r="AW20" s="4">
        <v>-88.487576000000004</v>
      </c>
      <c r="AX20" s="4">
        <v>314.2</v>
      </c>
      <c r="AY20" s="4">
        <v>44.2</v>
      </c>
      <c r="AZ20" s="4">
        <v>12</v>
      </c>
      <c r="BA20" s="4">
        <v>11</v>
      </c>
      <c r="BB20" s="4" t="s">
        <v>435</v>
      </c>
      <c r="BC20" s="4">
        <v>2.2488489999999999</v>
      </c>
      <c r="BD20" s="4">
        <v>1.6</v>
      </c>
      <c r="BE20" s="4">
        <v>3.0581580000000002</v>
      </c>
      <c r="BF20" s="4">
        <v>14.063000000000001</v>
      </c>
      <c r="BG20" s="4">
        <v>14.9</v>
      </c>
      <c r="BH20" s="4">
        <v>1.06</v>
      </c>
      <c r="BI20" s="4">
        <v>13.920999999999999</v>
      </c>
      <c r="BJ20" s="4">
        <v>3003.297</v>
      </c>
      <c r="BK20" s="4">
        <v>6.0039999999999996</v>
      </c>
      <c r="BL20" s="4">
        <v>8.1379999999999999</v>
      </c>
      <c r="BM20" s="4">
        <v>1.1319999999999999</v>
      </c>
      <c r="BN20" s="4">
        <v>9.27</v>
      </c>
      <c r="BO20" s="4">
        <v>6.4139999999999997</v>
      </c>
      <c r="BP20" s="4">
        <v>0.89200000000000002</v>
      </c>
      <c r="BQ20" s="4">
        <v>7.306</v>
      </c>
      <c r="BR20" s="4">
        <v>6.7857000000000003</v>
      </c>
      <c r="BU20" s="4">
        <v>3.0590000000000002</v>
      </c>
      <c r="BW20" s="4">
        <v>61.811</v>
      </c>
      <c r="BX20" s="4">
        <v>0.33912799999999999</v>
      </c>
      <c r="BY20" s="4">
        <v>-5</v>
      </c>
      <c r="BZ20" s="4">
        <v>0.522096</v>
      </c>
      <c r="CA20" s="4">
        <v>8.2874409999999994</v>
      </c>
      <c r="CB20" s="4">
        <v>10.546339</v>
      </c>
      <c r="CC20" s="4">
        <f t="shared" si="9"/>
        <v>2.1895419121999997</v>
      </c>
      <c r="CE20" s="4">
        <f t="shared" si="10"/>
        <v>18592.566079653818</v>
      </c>
      <c r="CF20" s="4">
        <f t="shared" si="11"/>
        <v>37.169073435707993</v>
      </c>
      <c r="CG20" s="4">
        <f t="shared" si="12"/>
        <v>45.229388827661992</v>
      </c>
      <c r="CH20" s="4">
        <f t="shared" si="13"/>
        <v>42.008358030093902</v>
      </c>
    </row>
    <row r="21" spans="1:86">
      <c r="A21" s="2">
        <v>42439</v>
      </c>
      <c r="B21" s="29">
        <v>0.39202406249999999</v>
      </c>
      <c r="C21" s="4">
        <v>13.858000000000001</v>
      </c>
      <c r="D21" s="4">
        <v>4.58E-2</v>
      </c>
      <c r="E21" s="4" t="s">
        <v>155</v>
      </c>
      <c r="F21" s="4">
        <v>458.24675300000001</v>
      </c>
      <c r="G21" s="4">
        <v>153.4</v>
      </c>
      <c r="H21" s="4">
        <v>51.4</v>
      </c>
      <c r="I21" s="4">
        <v>733.4</v>
      </c>
      <c r="K21" s="4">
        <v>0.4</v>
      </c>
      <c r="L21" s="4">
        <v>66</v>
      </c>
      <c r="M21" s="4">
        <v>0.87990000000000002</v>
      </c>
      <c r="N21" s="4">
        <v>12.194000000000001</v>
      </c>
      <c r="O21" s="4">
        <v>4.0300000000000002E-2</v>
      </c>
      <c r="P21" s="4">
        <v>134.9503</v>
      </c>
      <c r="Q21" s="4">
        <v>45.267299999999999</v>
      </c>
      <c r="R21" s="4">
        <v>180.2</v>
      </c>
      <c r="S21" s="4">
        <v>106.3536</v>
      </c>
      <c r="T21" s="4">
        <v>35.674999999999997</v>
      </c>
      <c r="U21" s="4">
        <v>142</v>
      </c>
      <c r="V21" s="4">
        <v>733.35590000000002</v>
      </c>
      <c r="Y21" s="4">
        <v>58.219000000000001</v>
      </c>
      <c r="Z21" s="4">
        <v>0</v>
      </c>
      <c r="AA21" s="4">
        <v>0.35199999999999998</v>
      </c>
      <c r="AB21" s="4" t="s">
        <v>384</v>
      </c>
      <c r="AC21" s="4">
        <v>0</v>
      </c>
      <c r="AD21" s="4">
        <v>11.9</v>
      </c>
      <c r="AE21" s="4">
        <v>836</v>
      </c>
      <c r="AF21" s="4">
        <v>859</v>
      </c>
      <c r="AG21" s="4">
        <v>863</v>
      </c>
      <c r="AH21" s="4">
        <v>76</v>
      </c>
      <c r="AI21" s="4">
        <v>17.79</v>
      </c>
      <c r="AJ21" s="4">
        <v>0.41</v>
      </c>
      <c r="AK21" s="4">
        <v>984</v>
      </c>
      <c r="AL21" s="4">
        <v>-2</v>
      </c>
      <c r="AM21" s="4">
        <v>0</v>
      </c>
      <c r="AN21" s="4">
        <v>21</v>
      </c>
      <c r="AO21" s="4">
        <v>191</v>
      </c>
      <c r="AP21" s="4">
        <v>190</v>
      </c>
      <c r="AQ21" s="4">
        <v>3.1</v>
      </c>
      <c r="AR21" s="4">
        <v>195</v>
      </c>
      <c r="AS21" s="4" t="s">
        <v>155</v>
      </c>
      <c r="AT21" s="4">
        <v>2</v>
      </c>
      <c r="AU21" s="5">
        <v>0.59993055555555552</v>
      </c>
      <c r="AV21" s="4">
        <v>47.158904</v>
      </c>
      <c r="AW21" s="4">
        <v>-88.487305000000006</v>
      </c>
      <c r="AX21" s="4">
        <v>313.89999999999998</v>
      </c>
      <c r="AY21" s="4">
        <v>44.3</v>
      </c>
      <c r="AZ21" s="4">
        <v>12</v>
      </c>
      <c r="BA21" s="4">
        <v>11</v>
      </c>
      <c r="BB21" s="4" t="s">
        <v>435</v>
      </c>
      <c r="BC21" s="4">
        <v>1.9</v>
      </c>
      <c r="BD21" s="4">
        <v>1.6</v>
      </c>
      <c r="BE21" s="4">
        <v>2.5</v>
      </c>
      <c r="BF21" s="4">
        <v>14.063000000000001</v>
      </c>
      <c r="BG21" s="4">
        <v>15.18</v>
      </c>
      <c r="BH21" s="4">
        <v>1.08</v>
      </c>
      <c r="BI21" s="4">
        <v>13.647</v>
      </c>
      <c r="BJ21" s="4">
        <v>3005.413</v>
      </c>
      <c r="BK21" s="4">
        <v>6.3250000000000002</v>
      </c>
      <c r="BL21" s="4">
        <v>3.4830000000000001</v>
      </c>
      <c r="BM21" s="4">
        <v>1.1679999999999999</v>
      </c>
      <c r="BN21" s="4">
        <v>4.6509999999999998</v>
      </c>
      <c r="BO21" s="4">
        <v>2.7450000000000001</v>
      </c>
      <c r="BP21" s="4">
        <v>0.92100000000000004</v>
      </c>
      <c r="BQ21" s="4">
        <v>3.6659999999999999</v>
      </c>
      <c r="BR21" s="4">
        <v>5.9767999999999999</v>
      </c>
      <c r="BU21" s="4">
        <v>2.847</v>
      </c>
      <c r="BW21" s="4">
        <v>63.075000000000003</v>
      </c>
      <c r="BX21" s="4">
        <v>0.240984</v>
      </c>
      <c r="BY21" s="4">
        <v>-5</v>
      </c>
      <c r="BZ21" s="4">
        <v>0.521096</v>
      </c>
      <c r="CA21" s="4">
        <v>5.8890459999999996</v>
      </c>
      <c r="CB21" s="4">
        <v>10.526139000000001</v>
      </c>
      <c r="CC21" s="4">
        <f t="shared" si="9"/>
        <v>1.5558859531999998</v>
      </c>
      <c r="CE21" s="4">
        <f t="shared" si="10"/>
        <v>13221.164508280504</v>
      </c>
      <c r="CF21" s="4">
        <f t="shared" si="11"/>
        <v>27.824417314649995</v>
      </c>
      <c r="CG21" s="4">
        <f t="shared" si="12"/>
        <v>16.127164249091997</v>
      </c>
      <c r="CH21" s="4">
        <f t="shared" si="13"/>
        <v>26.292644649201598</v>
      </c>
    </row>
    <row r="22" spans="1:86">
      <c r="A22" s="2">
        <v>42439</v>
      </c>
      <c r="B22" s="29">
        <v>0.39203563657407409</v>
      </c>
      <c r="C22" s="4">
        <v>14.045</v>
      </c>
      <c r="D22" s="4">
        <v>3.9300000000000002E-2</v>
      </c>
      <c r="E22" s="4" t="s">
        <v>155</v>
      </c>
      <c r="F22" s="4">
        <v>393.311688</v>
      </c>
      <c r="G22" s="4">
        <v>73.900000000000006</v>
      </c>
      <c r="H22" s="4">
        <v>55.9</v>
      </c>
      <c r="I22" s="4">
        <v>728.6</v>
      </c>
      <c r="K22" s="4">
        <v>0.61</v>
      </c>
      <c r="L22" s="4">
        <v>66</v>
      </c>
      <c r="M22" s="4">
        <v>0.87860000000000005</v>
      </c>
      <c r="N22" s="4">
        <v>12.340299999999999</v>
      </c>
      <c r="O22" s="4">
        <v>3.4599999999999999E-2</v>
      </c>
      <c r="P22" s="4">
        <v>64.964699999999993</v>
      </c>
      <c r="Q22" s="4">
        <v>49.1036</v>
      </c>
      <c r="R22" s="4">
        <v>114.1</v>
      </c>
      <c r="S22" s="4">
        <v>51.198</v>
      </c>
      <c r="T22" s="4">
        <v>38.698099999999997</v>
      </c>
      <c r="U22" s="4">
        <v>89.9</v>
      </c>
      <c r="V22" s="4">
        <v>728.56859999999995</v>
      </c>
      <c r="Y22" s="4">
        <v>58.292999999999999</v>
      </c>
      <c r="Z22" s="4">
        <v>0</v>
      </c>
      <c r="AA22" s="4">
        <v>0.53200000000000003</v>
      </c>
      <c r="AB22" s="4" t="s">
        <v>384</v>
      </c>
      <c r="AC22" s="4">
        <v>0</v>
      </c>
      <c r="AD22" s="4">
        <v>11.9</v>
      </c>
      <c r="AE22" s="4">
        <v>836</v>
      </c>
      <c r="AF22" s="4">
        <v>859</v>
      </c>
      <c r="AG22" s="4">
        <v>863</v>
      </c>
      <c r="AH22" s="4">
        <v>76</v>
      </c>
      <c r="AI22" s="4">
        <v>17.79</v>
      </c>
      <c r="AJ22" s="4">
        <v>0.41</v>
      </c>
      <c r="AK22" s="4">
        <v>984</v>
      </c>
      <c r="AL22" s="4">
        <v>-2</v>
      </c>
      <c r="AM22" s="4">
        <v>0</v>
      </c>
      <c r="AN22" s="4">
        <v>21</v>
      </c>
      <c r="AO22" s="4">
        <v>191</v>
      </c>
      <c r="AP22" s="4">
        <v>190</v>
      </c>
      <c r="AQ22" s="4">
        <v>3.4</v>
      </c>
      <c r="AR22" s="4">
        <v>195</v>
      </c>
      <c r="AS22" s="4" t="s">
        <v>155</v>
      </c>
      <c r="AT22" s="4">
        <v>2</v>
      </c>
      <c r="AU22" s="5">
        <v>0.59994212962962956</v>
      </c>
      <c r="AV22" s="4">
        <v>47.158900000000003</v>
      </c>
      <c r="AW22" s="4">
        <v>-88.487039999999993</v>
      </c>
      <c r="AX22" s="4">
        <v>313.7</v>
      </c>
      <c r="AY22" s="4">
        <v>43.4</v>
      </c>
      <c r="AZ22" s="4">
        <v>12</v>
      </c>
      <c r="BA22" s="4">
        <v>11</v>
      </c>
      <c r="BB22" s="4" t="s">
        <v>435</v>
      </c>
      <c r="BC22" s="4">
        <v>1.9605999999999999</v>
      </c>
      <c r="BD22" s="4">
        <v>1.4181999999999999</v>
      </c>
      <c r="BE22" s="4">
        <v>2.5606</v>
      </c>
      <c r="BF22" s="4">
        <v>14.063000000000001</v>
      </c>
      <c r="BG22" s="4">
        <v>15</v>
      </c>
      <c r="BH22" s="4">
        <v>1.07</v>
      </c>
      <c r="BI22" s="4">
        <v>13.815</v>
      </c>
      <c r="BJ22" s="4">
        <v>3007.14</v>
      </c>
      <c r="BK22" s="4">
        <v>5.36</v>
      </c>
      <c r="BL22" s="4">
        <v>1.6579999999999999</v>
      </c>
      <c r="BM22" s="4">
        <v>1.2529999999999999</v>
      </c>
      <c r="BN22" s="4">
        <v>2.911</v>
      </c>
      <c r="BO22" s="4">
        <v>1.3069999999999999</v>
      </c>
      <c r="BP22" s="4">
        <v>0.98799999999999999</v>
      </c>
      <c r="BQ22" s="4">
        <v>2.294</v>
      </c>
      <c r="BR22" s="4">
        <v>5.8708</v>
      </c>
      <c r="BU22" s="4">
        <v>2.8180000000000001</v>
      </c>
      <c r="BW22" s="4">
        <v>94.266999999999996</v>
      </c>
      <c r="BX22" s="4">
        <v>0.183088</v>
      </c>
      <c r="BY22" s="4">
        <v>-5</v>
      </c>
      <c r="BZ22" s="4">
        <v>0.51919199999999999</v>
      </c>
      <c r="CA22" s="4">
        <v>4.4742129999999998</v>
      </c>
      <c r="CB22" s="4">
        <v>10.487678000000001</v>
      </c>
      <c r="CC22" s="4">
        <f t="shared" si="9"/>
        <v>1.1820870745999998</v>
      </c>
      <c r="CE22" s="4">
        <f t="shared" si="10"/>
        <v>10050.574905972539</v>
      </c>
      <c r="CF22" s="4">
        <f t="shared" si="11"/>
        <v>17.914390914960002</v>
      </c>
      <c r="CG22" s="4">
        <f t="shared" si="12"/>
        <v>7.6670919326339995</v>
      </c>
      <c r="CH22" s="4">
        <f t="shared" si="13"/>
        <v>19.621605631258799</v>
      </c>
    </row>
    <row r="23" spans="1:86">
      <c r="A23" s="2">
        <v>42439</v>
      </c>
      <c r="B23" s="29">
        <v>0.39204721064814813</v>
      </c>
      <c r="C23" s="4">
        <v>13.45</v>
      </c>
      <c r="D23" s="4">
        <v>7.5600000000000001E-2</v>
      </c>
      <c r="E23" s="4" t="s">
        <v>155</v>
      </c>
      <c r="F23" s="4">
        <v>756.37043200000005</v>
      </c>
      <c r="G23" s="4">
        <v>55.3</v>
      </c>
      <c r="H23" s="4">
        <v>56.1</v>
      </c>
      <c r="I23" s="4">
        <v>732.2</v>
      </c>
      <c r="K23" s="4">
        <v>1</v>
      </c>
      <c r="L23" s="4">
        <v>67</v>
      </c>
      <c r="M23" s="4">
        <v>0.88280000000000003</v>
      </c>
      <c r="N23" s="4">
        <v>11.8741</v>
      </c>
      <c r="O23" s="4">
        <v>6.6799999999999998E-2</v>
      </c>
      <c r="P23" s="4">
        <v>48.777799999999999</v>
      </c>
      <c r="Q23" s="4">
        <v>49.567</v>
      </c>
      <c r="R23" s="4">
        <v>98.3</v>
      </c>
      <c r="S23" s="4">
        <v>38.441299999999998</v>
      </c>
      <c r="T23" s="4">
        <v>39.063299999999998</v>
      </c>
      <c r="U23" s="4">
        <v>77.5</v>
      </c>
      <c r="V23" s="4">
        <v>732.22659999999996</v>
      </c>
      <c r="Y23" s="4">
        <v>59.491</v>
      </c>
      <c r="Z23" s="4">
        <v>0</v>
      </c>
      <c r="AA23" s="4">
        <v>0.88280000000000003</v>
      </c>
      <c r="AB23" s="4" t="s">
        <v>384</v>
      </c>
      <c r="AC23" s="4">
        <v>0</v>
      </c>
      <c r="AD23" s="4">
        <v>11.9</v>
      </c>
      <c r="AE23" s="4">
        <v>836</v>
      </c>
      <c r="AF23" s="4">
        <v>858</v>
      </c>
      <c r="AG23" s="4">
        <v>863</v>
      </c>
      <c r="AH23" s="4">
        <v>76</v>
      </c>
      <c r="AI23" s="4">
        <v>17.79</v>
      </c>
      <c r="AJ23" s="4">
        <v>0.41</v>
      </c>
      <c r="AK23" s="4">
        <v>984</v>
      </c>
      <c r="AL23" s="4">
        <v>-2</v>
      </c>
      <c r="AM23" s="4">
        <v>0</v>
      </c>
      <c r="AN23" s="4">
        <v>21</v>
      </c>
      <c r="AO23" s="4">
        <v>191</v>
      </c>
      <c r="AP23" s="4">
        <v>190.9</v>
      </c>
      <c r="AQ23" s="4">
        <v>3.1</v>
      </c>
      <c r="AR23" s="4">
        <v>195</v>
      </c>
      <c r="AS23" s="4" t="s">
        <v>155</v>
      </c>
      <c r="AT23" s="4">
        <v>2</v>
      </c>
      <c r="AU23" s="5">
        <v>0.59995370370370371</v>
      </c>
      <c r="AV23" s="4">
        <v>47.15889</v>
      </c>
      <c r="AW23" s="4">
        <v>-88.486790999999997</v>
      </c>
      <c r="AX23" s="4">
        <v>313.39999999999998</v>
      </c>
      <c r="AY23" s="4">
        <v>41.3</v>
      </c>
      <c r="AZ23" s="4">
        <v>12</v>
      </c>
      <c r="BA23" s="4">
        <v>10</v>
      </c>
      <c r="BB23" s="4" t="s">
        <v>436</v>
      </c>
      <c r="BC23" s="4">
        <v>2.0394000000000001</v>
      </c>
      <c r="BD23" s="4">
        <v>1.0303</v>
      </c>
      <c r="BE23" s="4">
        <v>2.6394000000000002</v>
      </c>
      <c r="BF23" s="4">
        <v>14.063000000000001</v>
      </c>
      <c r="BG23" s="4">
        <v>15.57</v>
      </c>
      <c r="BH23" s="4">
        <v>1.1100000000000001</v>
      </c>
      <c r="BI23" s="4">
        <v>13.272</v>
      </c>
      <c r="BJ23" s="4">
        <v>2998.3139999999999</v>
      </c>
      <c r="BK23" s="4">
        <v>10.731999999999999</v>
      </c>
      <c r="BL23" s="4">
        <v>1.29</v>
      </c>
      <c r="BM23" s="4">
        <v>1.3109999999999999</v>
      </c>
      <c r="BN23" s="4">
        <v>2.601</v>
      </c>
      <c r="BO23" s="4">
        <v>1.0169999999999999</v>
      </c>
      <c r="BP23" s="4">
        <v>1.0329999999999999</v>
      </c>
      <c r="BQ23" s="4">
        <v>2.0489999999999999</v>
      </c>
      <c r="BR23" s="4">
        <v>6.1139000000000001</v>
      </c>
      <c r="BU23" s="4">
        <v>2.98</v>
      </c>
      <c r="BW23" s="4">
        <v>162.089</v>
      </c>
      <c r="BX23" s="4">
        <v>0.16805600000000001</v>
      </c>
      <c r="BY23" s="4">
        <v>-5</v>
      </c>
      <c r="BZ23" s="4">
        <v>0.51900000000000002</v>
      </c>
      <c r="CA23" s="4">
        <v>4.1068680000000004</v>
      </c>
      <c r="CB23" s="4">
        <v>10.4838</v>
      </c>
      <c r="CC23" s="4">
        <f t="shared" si="9"/>
        <v>1.0850345256</v>
      </c>
      <c r="CE23" s="4">
        <f t="shared" si="10"/>
        <v>9198.3188259523449</v>
      </c>
      <c r="CF23" s="4">
        <f t="shared" si="11"/>
        <v>32.923955809871998</v>
      </c>
      <c r="CG23" s="4">
        <f t="shared" si="12"/>
        <v>6.2859844814040002</v>
      </c>
      <c r="CH23" s="4">
        <f t="shared" si="13"/>
        <v>18.756408258104404</v>
      </c>
    </row>
    <row r="24" spans="1:86">
      <c r="A24" s="2">
        <v>42439</v>
      </c>
      <c r="B24" s="29">
        <v>0.39205878472222228</v>
      </c>
      <c r="C24" s="4">
        <v>11.75</v>
      </c>
      <c r="D24" s="4">
        <v>9.2999999999999999E-2</v>
      </c>
      <c r="E24" s="4" t="s">
        <v>155</v>
      </c>
      <c r="F24" s="4">
        <v>930.31640300000004</v>
      </c>
      <c r="G24" s="4">
        <v>39.5</v>
      </c>
      <c r="H24" s="4">
        <v>56.4</v>
      </c>
      <c r="I24" s="4">
        <v>781.9</v>
      </c>
      <c r="K24" s="4">
        <v>0.95</v>
      </c>
      <c r="L24" s="4">
        <v>67</v>
      </c>
      <c r="M24" s="4">
        <v>0.89600000000000002</v>
      </c>
      <c r="N24" s="4">
        <v>10.528600000000001</v>
      </c>
      <c r="O24" s="4">
        <v>8.3400000000000002E-2</v>
      </c>
      <c r="P24" s="4">
        <v>35.369999999999997</v>
      </c>
      <c r="Q24" s="4">
        <v>50.537199999999999</v>
      </c>
      <c r="R24" s="4">
        <v>85.9</v>
      </c>
      <c r="S24" s="4">
        <v>27.8748</v>
      </c>
      <c r="T24" s="4">
        <v>39.8279</v>
      </c>
      <c r="U24" s="4">
        <v>67.7</v>
      </c>
      <c r="V24" s="4">
        <v>781.92070000000001</v>
      </c>
      <c r="Y24" s="4">
        <v>59.866999999999997</v>
      </c>
      <c r="Z24" s="4">
        <v>0</v>
      </c>
      <c r="AA24" s="4">
        <v>0.84699999999999998</v>
      </c>
      <c r="AB24" s="4" t="s">
        <v>384</v>
      </c>
      <c r="AC24" s="4">
        <v>0</v>
      </c>
      <c r="AD24" s="4">
        <v>11.9</v>
      </c>
      <c r="AE24" s="4">
        <v>837</v>
      </c>
      <c r="AF24" s="4">
        <v>857</v>
      </c>
      <c r="AG24" s="4">
        <v>864</v>
      </c>
      <c r="AH24" s="4">
        <v>76</v>
      </c>
      <c r="AI24" s="4">
        <v>17.79</v>
      </c>
      <c r="AJ24" s="4">
        <v>0.41</v>
      </c>
      <c r="AK24" s="4">
        <v>984</v>
      </c>
      <c r="AL24" s="4">
        <v>-2</v>
      </c>
      <c r="AM24" s="4">
        <v>0</v>
      </c>
      <c r="AN24" s="4">
        <v>21</v>
      </c>
      <c r="AO24" s="4">
        <v>191</v>
      </c>
      <c r="AP24" s="4">
        <v>190.1</v>
      </c>
      <c r="AQ24" s="4">
        <v>3</v>
      </c>
      <c r="AR24" s="4">
        <v>195</v>
      </c>
      <c r="AS24" s="4" t="s">
        <v>155</v>
      </c>
      <c r="AT24" s="4">
        <v>2</v>
      </c>
      <c r="AU24" s="5">
        <v>0.59996527777777775</v>
      </c>
      <c r="AV24" s="4">
        <v>47.158876999999997</v>
      </c>
      <c r="AW24" s="4">
        <v>-88.486542</v>
      </c>
      <c r="AX24" s="4">
        <v>313.3</v>
      </c>
      <c r="AY24" s="4">
        <v>39.5</v>
      </c>
      <c r="AZ24" s="4">
        <v>12</v>
      </c>
      <c r="BA24" s="4">
        <v>8</v>
      </c>
      <c r="BB24" s="4" t="s">
        <v>434</v>
      </c>
      <c r="BC24" s="4">
        <v>1.9</v>
      </c>
      <c r="BD24" s="4">
        <v>1.1000000000000001</v>
      </c>
      <c r="BE24" s="4">
        <v>2.5</v>
      </c>
      <c r="BF24" s="4">
        <v>14.063000000000001</v>
      </c>
      <c r="BG24" s="4">
        <v>17.62</v>
      </c>
      <c r="BH24" s="4">
        <v>1.25</v>
      </c>
      <c r="BI24" s="4">
        <v>11.601000000000001</v>
      </c>
      <c r="BJ24" s="4">
        <v>2989.049</v>
      </c>
      <c r="BK24" s="4">
        <v>15.063000000000001</v>
      </c>
      <c r="BL24" s="4">
        <v>1.052</v>
      </c>
      <c r="BM24" s="4">
        <v>1.502</v>
      </c>
      <c r="BN24" s="4">
        <v>2.5539999999999998</v>
      </c>
      <c r="BO24" s="4">
        <v>0.82899999999999996</v>
      </c>
      <c r="BP24" s="4">
        <v>1.1839999999999999</v>
      </c>
      <c r="BQ24" s="4">
        <v>2.0129999999999999</v>
      </c>
      <c r="BR24" s="4">
        <v>7.3403999999999998</v>
      </c>
      <c r="BU24" s="4">
        <v>3.3719999999999999</v>
      </c>
      <c r="BW24" s="4">
        <v>174.839</v>
      </c>
      <c r="BX24" s="4">
        <v>0.15706600000000001</v>
      </c>
      <c r="BY24" s="4">
        <v>-5</v>
      </c>
      <c r="BZ24" s="4">
        <v>0.51719400000000004</v>
      </c>
      <c r="CA24" s="4">
        <v>3.8382990000000001</v>
      </c>
      <c r="CB24" s="4">
        <v>10.447315</v>
      </c>
      <c r="CC24" s="4">
        <f t="shared" si="9"/>
        <v>1.0140785958</v>
      </c>
      <c r="CE24" s="4">
        <f t="shared" si="10"/>
        <v>8570.2292493752975</v>
      </c>
      <c r="CF24" s="4">
        <f t="shared" si="11"/>
        <v>43.188774484239005</v>
      </c>
      <c r="CG24" s="4">
        <f t="shared" si="12"/>
        <v>5.7716924275889996</v>
      </c>
      <c r="CH24" s="4">
        <f t="shared" si="13"/>
        <v>21.046463534761202</v>
      </c>
    </row>
    <row r="25" spans="1:86">
      <c r="A25" s="2">
        <v>42439</v>
      </c>
      <c r="B25" s="29">
        <v>0.39207035879629631</v>
      </c>
      <c r="C25" s="4">
        <v>11.766</v>
      </c>
      <c r="D25" s="4">
        <v>8.5599999999999996E-2</v>
      </c>
      <c r="E25" s="4" t="s">
        <v>155</v>
      </c>
      <c r="F25" s="4">
        <v>855.92720999999995</v>
      </c>
      <c r="G25" s="4">
        <v>25.8</v>
      </c>
      <c r="H25" s="4">
        <v>56.5</v>
      </c>
      <c r="I25" s="4">
        <v>731</v>
      </c>
      <c r="K25" s="4">
        <v>1.45</v>
      </c>
      <c r="L25" s="4">
        <v>63</v>
      </c>
      <c r="M25" s="4">
        <v>0.89590000000000003</v>
      </c>
      <c r="N25" s="4">
        <v>10.542</v>
      </c>
      <c r="O25" s="4">
        <v>7.6700000000000004E-2</v>
      </c>
      <c r="P25" s="4">
        <v>23.1008</v>
      </c>
      <c r="Q25" s="4">
        <v>50.620399999999997</v>
      </c>
      <c r="R25" s="4">
        <v>73.7</v>
      </c>
      <c r="S25" s="4">
        <v>18.205500000000001</v>
      </c>
      <c r="T25" s="4">
        <v>39.8934</v>
      </c>
      <c r="U25" s="4">
        <v>58.1</v>
      </c>
      <c r="V25" s="4">
        <v>730.976</v>
      </c>
      <c r="Y25" s="4">
        <v>56.792000000000002</v>
      </c>
      <c r="Z25" s="4">
        <v>0</v>
      </c>
      <c r="AA25" s="4">
        <v>1.2952999999999999</v>
      </c>
      <c r="AB25" s="4" t="s">
        <v>384</v>
      </c>
      <c r="AC25" s="4">
        <v>0</v>
      </c>
      <c r="AD25" s="4">
        <v>11.9</v>
      </c>
      <c r="AE25" s="4">
        <v>837</v>
      </c>
      <c r="AF25" s="4">
        <v>858</v>
      </c>
      <c r="AG25" s="4">
        <v>863</v>
      </c>
      <c r="AH25" s="4">
        <v>76</v>
      </c>
      <c r="AI25" s="4">
        <v>17.79</v>
      </c>
      <c r="AJ25" s="4">
        <v>0.41</v>
      </c>
      <c r="AK25" s="4">
        <v>984</v>
      </c>
      <c r="AL25" s="4">
        <v>-2</v>
      </c>
      <c r="AM25" s="4">
        <v>0</v>
      </c>
      <c r="AN25" s="4">
        <v>21</v>
      </c>
      <c r="AO25" s="4">
        <v>191</v>
      </c>
      <c r="AP25" s="4">
        <v>190</v>
      </c>
      <c r="AQ25" s="4">
        <v>2.7</v>
      </c>
      <c r="AR25" s="4">
        <v>195</v>
      </c>
      <c r="AS25" s="4" t="s">
        <v>155</v>
      </c>
      <c r="AT25" s="4">
        <v>1</v>
      </c>
      <c r="AU25" s="5">
        <v>0.5999768518518519</v>
      </c>
      <c r="AV25" s="4">
        <v>47.158848999999996</v>
      </c>
      <c r="AW25" s="4">
        <v>-88.486321000000004</v>
      </c>
      <c r="AX25" s="4">
        <v>313.3</v>
      </c>
      <c r="AY25" s="4">
        <v>34.1</v>
      </c>
      <c r="AZ25" s="4">
        <v>12</v>
      </c>
      <c r="BA25" s="4">
        <v>8</v>
      </c>
      <c r="BB25" s="4" t="s">
        <v>434</v>
      </c>
      <c r="BC25" s="4">
        <v>1.9302999999999999</v>
      </c>
      <c r="BD25" s="4">
        <v>1.0697000000000001</v>
      </c>
      <c r="BE25" s="4">
        <v>2.5</v>
      </c>
      <c r="BF25" s="4">
        <v>14.063000000000001</v>
      </c>
      <c r="BG25" s="4">
        <v>17.62</v>
      </c>
      <c r="BH25" s="4">
        <v>1.25</v>
      </c>
      <c r="BI25" s="4">
        <v>11.615</v>
      </c>
      <c r="BJ25" s="4">
        <v>2992.3960000000002</v>
      </c>
      <c r="BK25" s="4">
        <v>13.853999999999999</v>
      </c>
      <c r="BL25" s="4">
        <v>0.68700000000000006</v>
      </c>
      <c r="BM25" s="4">
        <v>1.5049999999999999</v>
      </c>
      <c r="BN25" s="4">
        <v>2.1909999999999998</v>
      </c>
      <c r="BO25" s="4">
        <v>0.54100000000000004</v>
      </c>
      <c r="BP25" s="4">
        <v>1.1859999999999999</v>
      </c>
      <c r="BQ25" s="4">
        <v>1.7270000000000001</v>
      </c>
      <c r="BR25" s="4">
        <v>6.8611000000000004</v>
      </c>
      <c r="BU25" s="4">
        <v>3.198</v>
      </c>
      <c r="BW25" s="4">
        <v>267.34399999999999</v>
      </c>
      <c r="BX25" s="4">
        <v>0.12526699999999999</v>
      </c>
      <c r="BY25" s="4">
        <v>-5</v>
      </c>
      <c r="BZ25" s="4">
        <v>0.516096</v>
      </c>
      <c r="CA25" s="4">
        <v>3.0612189999999999</v>
      </c>
      <c r="CB25" s="4">
        <v>10.425141</v>
      </c>
      <c r="CC25" s="4">
        <f t="shared" si="9"/>
        <v>0.80877405979999994</v>
      </c>
      <c r="CE25" s="4">
        <f t="shared" si="10"/>
        <v>6842.8034795708281</v>
      </c>
      <c r="CF25" s="4">
        <f t="shared" si="11"/>
        <v>31.680365635421996</v>
      </c>
      <c r="CG25" s="4">
        <f t="shared" si="12"/>
        <v>3.9491837341110001</v>
      </c>
      <c r="CH25" s="4">
        <f t="shared" si="13"/>
        <v>15.689487271632302</v>
      </c>
    </row>
    <row r="26" spans="1:86">
      <c r="A26" s="2">
        <v>42439</v>
      </c>
      <c r="B26" s="29">
        <v>0.39208193287037035</v>
      </c>
      <c r="C26" s="4">
        <v>12.375</v>
      </c>
      <c r="D26" s="4">
        <v>7.3700000000000002E-2</v>
      </c>
      <c r="E26" s="4" t="s">
        <v>155</v>
      </c>
      <c r="F26" s="4">
        <v>736.73092399999996</v>
      </c>
      <c r="G26" s="4">
        <v>19.399999999999999</v>
      </c>
      <c r="H26" s="4">
        <v>60.1</v>
      </c>
      <c r="I26" s="4">
        <v>656.4</v>
      </c>
      <c r="K26" s="4">
        <v>3.11</v>
      </c>
      <c r="L26" s="4">
        <v>61</v>
      </c>
      <c r="M26" s="4">
        <v>0.89129999999999998</v>
      </c>
      <c r="N26" s="4">
        <v>11.0304</v>
      </c>
      <c r="O26" s="4">
        <v>6.5699999999999995E-2</v>
      </c>
      <c r="P26" s="4">
        <v>17.276</v>
      </c>
      <c r="Q26" s="4">
        <v>53.5608</v>
      </c>
      <c r="R26" s="4">
        <v>70.8</v>
      </c>
      <c r="S26" s="4">
        <v>13.615</v>
      </c>
      <c r="T26" s="4">
        <v>42.210700000000003</v>
      </c>
      <c r="U26" s="4">
        <v>55.8</v>
      </c>
      <c r="V26" s="4">
        <v>656.38040000000001</v>
      </c>
      <c r="Y26" s="4">
        <v>54.006999999999998</v>
      </c>
      <c r="Z26" s="4">
        <v>0</v>
      </c>
      <c r="AA26" s="4">
        <v>2.7757000000000001</v>
      </c>
      <c r="AB26" s="4" t="s">
        <v>384</v>
      </c>
      <c r="AC26" s="4">
        <v>0</v>
      </c>
      <c r="AD26" s="4">
        <v>11.9</v>
      </c>
      <c r="AE26" s="4">
        <v>836</v>
      </c>
      <c r="AF26" s="4">
        <v>858</v>
      </c>
      <c r="AG26" s="4">
        <v>864</v>
      </c>
      <c r="AH26" s="4">
        <v>76</v>
      </c>
      <c r="AI26" s="4">
        <v>17.79</v>
      </c>
      <c r="AJ26" s="4">
        <v>0.41</v>
      </c>
      <c r="AK26" s="4">
        <v>984</v>
      </c>
      <c r="AL26" s="4">
        <v>-2</v>
      </c>
      <c r="AM26" s="4">
        <v>0</v>
      </c>
      <c r="AN26" s="4">
        <v>21</v>
      </c>
      <c r="AO26" s="4">
        <v>191</v>
      </c>
      <c r="AP26" s="4">
        <v>190</v>
      </c>
      <c r="AQ26" s="4">
        <v>3</v>
      </c>
      <c r="AR26" s="4">
        <v>195</v>
      </c>
      <c r="AS26" s="4" t="s">
        <v>155</v>
      </c>
      <c r="AT26" s="4">
        <v>1</v>
      </c>
      <c r="AU26" s="5">
        <v>0.59998842592592594</v>
      </c>
      <c r="AV26" s="4">
        <v>47.158791000000001</v>
      </c>
      <c r="AW26" s="4">
        <v>-88.486148</v>
      </c>
      <c r="AX26" s="4">
        <v>313.2</v>
      </c>
      <c r="AY26" s="4">
        <v>31.2</v>
      </c>
      <c r="AZ26" s="4">
        <v>12</v>
      </c>
      <c r="BA26" s="4">
        <v>9</v>
      </c>
      <c r="BB26" s="4" t="s">
        <v>433</v>
      </c>
      <c r="BC26" s="4">
        <v>1.7273000000000001</v>
      </c>
      <c r="BD26" s="4">
        <v>1</v>
      </c>
      <c r="BE26" s="4">
        <v>2.3182</v>
      </c>
      <c r="BF26" s="4">
        <v>14.063000000000001</v>
      </c>
      <c r="BG26" s="4">
        <v>16.84</v>
      </c>
      <c r="BH26" s="4">
        <v>1.2</v>
      </c>
      <c r="BI26" s="4">
        <v>12.192</v>
      </c>
      <c r="BJ26" s="4">
        <v>2998.739</v>
      </c>
      <c r="BK26" s="4">
        <v>11.362</v>
      </c>
      <c r="BL26" s="4">
        <v>0.49199999999999999</v>
      </c>
      <c r="BM26" s="4">
        <v>1.5249999999999999</v>
      </c>
      <c r="BN26" s="4">
        <v>2.0169999999999999</v>
      </c>
      <c r="BO26" s="4">
        <v>0.38800000000000001</v>
      </c>
      <c r="BP26" s="4">
        <v>1.202</v>
      </c>
      <c r="BQ26" s="4">
        <v>1.589</v>
      </c>
      <c r="BR26" s="4">
        <v>5.9005999999999998</v>
      </c>
      <c r="BU26" s="4">
        <v>2.9129999999999998</v>
      </c>
      <c r="BW26" s="4">
        <v>548.67100000000005</v>
      </c>
      <c r="BX26" s="4">
        <v>0.122904</v>
      </c>
      <c r="BY26" s="4">
        <v>-5</v>
      </c>
      <c r="BZ26" s="4">
        <v>0.51780800000000005</v>
      </c>
      <c r="CA26" s="4">
        <v>3.003466</v>
      </c>
      <c r="CB26" s="4">
        <v>10.459721999999999</v>
      </c>
      <c r="CC26" s="4">
        <f t="shared" si="9"/>
        <v>0.79351571719999991</v>
      </c>
      <c r="CE26" s="4">
        <f t="shared" si="10"/>
        <v>6727.938140142378</v>
      </c>
      <c r="CF26" s="4">
        <f t="shared" si="11"/>
        <v>25.491659376924002</v>
      </c>
      <c r="CG26" s="4">
        <f t="shared" si="12"/>
        <v>3.5650630830780003</v>
      </c>
      <c r="CH26" s="4">
        <f t="shared" si="13"/>
        <v>13.238521855261201</v>
      </c>
    </row>
    <row r="27" spans="1:86">
      <c r="A27" s="2">
        <v>42439</v>
      </c>
      <c r="B27" s="29">
        <v>0.39209350694444445</v>
      </c>
      <c r="C27" s="4">
        <v>12.5</v>
      </c>
      <c r="D27" s="4">
        <v>6.8099999999999994E-2</v>
      </c>
      <c r="E27" s="4" t="s">
        <v>155</v>
      </c>
      <c r="F27" s="4">
        <v>680.50602400000002</v>
      </c>
      <c r="G27" s="4">
        <v>18.7</v>
      </c>
      <c r="H27" s="4">
        <v>66.7</v>
      </c>
      <c r="I27" s="4">
        <v>622.4</v>
      </c>
      <c r="K27" s="4">
        <v>3.6</v>
      </c>
      <c r="L27" s="4">
        <v>59</v>
      </c>
      <c r="M27" s="4">
        <v>0.89049999999999996</v>
      </c>
      <c r="N27" s="4">
        <v>11.130800000000001</v>
      </c>
      <c r="O27" s="4">
        <v>6.0600000000000001E-2</v>
      </c>
      <c r="P27" s="4">
        <v>16.651700000000002</v>
      </c>
      <c r="Q27" s="4">
        <v>59.433900000000001</v>
      </c>
      <c r="R27" s="4">
        <v>76.099999999999994</v>
      </c>
      <c r="S27" s="4">
        <v>13.122999999999999</v>
      </c>
      <c r="T27" s="4">
        <v>46.839300000000001</v>
      </c>
      <c r="U27" s="4">
        <v>60</v>
      </c>
      <c r="V27" s="4">
        <v>622.44680000000005</v>
      </c>
      <c r="Y27" s="4">
        <v>52.378</v>
      </c>
      <c r="Z27" s="4">
        <v>0</v>
      </c>
      <c r="AA27" s="4">
        <v>3.2057000000000002</v>
      </c>
      <c r="AB27" s="4" t="s">
        <v>384</v>
      </c>
      <c r="AC27" s="4">
        <v>0</v>
      </c>
      <c r="AD27" s="4">
        <v>11.9</v>
      </c>
      <c r="AE27" s="4">
        <v>836</v>
      </c>
      <c r="AF27" s="4">
        <v>858</v>
      </c>
      <c r="AG27" s="4">
        <v>863</v>
      </c>
      <c r="AH27" s="4">
        <v>76</v>
      </c>
      <c r="AI27" s="4">
        <v>17.79</v>
      </c>
      <c r="AJ27" s="4">
        <v>0.41</v>
      </c>
      <c r="AK27" s="4">
        <v>984</v>
      </c>
      <c r="AL27" s="4">
        <v>-2</v>
      </c>
      <c r="AM27" s="4">
        <v>0</v>
      </c>
      <c r="AN27" s="4">
        <v>21</v>
      </c>
      <c r="AO27" s="4">
        <v>191</v>
      </c>
      <c r="AP27" s="4">
        <v>190</v>
      </c>
      <c r="AQ27" s="4">
        <v>3.1</v>
      </c>
      <c r="AR27" s="4">
        <v>195</v>
      </c>
      <c r="AS27" s="4" t="s">
        <v>155</v>
      </c>
      <c r="AT27" s="4">
        <v>1</v>
      </c>
      <c r="AU27" s="5">
        <v>0.6</v>
      </c>
      <c r="AV27" s="4">
        <v>47.158738999999997</v>
      </c>
      <c r="AW27" s="4">
        <v>-88.485979</v>
      </c>
      <c r="AX27" s="4">
        <v>313.3</v>
      </c>
      <c r="AY27" s="4">
        <v>30</v>
      </c>
      <c r="AZ27" s="4">
        <v>12</v>
      </c>
      <c r="BA27" s="4">
        <v>9</v>
      </c>
      <c r="BB27" s="4" t="s">
        <v>433</v>
      </c>
      <c r="BC27" s="4">
        <v>1.0697000000000001</v>
      </c>
      <c r="BD27" s="4">
        <v>1</v>
      </c>
      <c r="BE27" s="4">
        <v>1.7484999999999999</v>
      </c>
      <c r="BF27" s="4">
        <v>14.063000000000001</v>
      </c>
      <c r="BG27" s="4">
        <v>16.7</v>
      </c>
      <c r="BH27" s="4">
        <v>1.19</v>
      </c>
      <c r="BI27" s="4">
        <v>12.301</v>
      </c>
      <c r="BJ27" s="4">
        <v>3001.2249999999999</v>
      </c>
      <c r="BK27" s="4">
        <v>10.398999999999999</v>
      </c>
      <c r="BL27" s="4">
        <v>0.47</v>
      </c>
      <c r="BM27" s="4">
        <v>1.6779999999999999</v>
      </c>
      <c r="BN27" s="4">
        <v>2.1480000000000001</v>
      </c>
      <c r="BO27" s="4">
        <v>0.371</v>
      </c>
      <c r="BP27" s="4">
        <v>1.323</v>
      </c>
      <c r="BQ27" s="4">
        <v>1.6930000000000001</v>
      </c>
      <c r="BR27" s="4">
        <v>5.5496999999999996</v>
      </c>
      <c r="BU27" s="4">
        <v>2.802</v>
      </c>
      <c r="BW27" s="4">
        <v>628.47699999999998</v>
      </c>
      <c r="BX27" s="4">
        <v>0.14740800000000001</v>
      </c>
      <c r="BY27" s="4">
        <v>-5</v>
      </c>
      <c r="BZ27" s="4">
        <v>0.51528799999999997</v>
      </c>
      <c r="CA27" s="4">
        <v>3.6022829999999999</v>
      </c>
      <c r="CB27" s="4">
        <v>10.408818</v>
      </c>
      <c r="CC27" s="4">
        <f t="shared" si="9"/>
        <v>0.95172316859999995</v>
      </c>
      <c r="CE27" s="4">
        <f t="shared" si="10"/>
        <v>8076.0125621162242</v>
      </c>
      <c r="CF27" s="4">
        <f t="shared" si="11"/>
        <v>27.982725264998997</v>
      </c>
      <c r="CG27" s="4">
        <f t="shared" si="12"/>
        <v>4.5557028438930001</v>
      </c>
      <c r="CH27" s="4">
        <f t="shared" si="13"/>
        <v>14.933717703929698</v>
      </c>
    </row>
    <row r="28" spans="1:86">
      <c r="A28" s="2">
        <v>42439</v>
      </c>
      <c r="B28" s="29">
        <v>0.39210508101851849</v>
      </c>
      <c r="C28" s="4">
        <v>12.494999999999999</v>
      </c>
      <c r="D28" s="4">
        <v>6.8000000000000005E-2</v>
      </c>
      <c r="E28" s="4" t="s">
        <v>155</v>
      </c>
      <c r="F28" s="4">
        <v>680</v>
      </c>
      <c r="G28" s="4">
        <v>18.600000000000001</v>
      </c>
      <c r="H28" s="4">
        <v>70.7</v>
      </c>
      <c r="I28" s="4">
        <v>624.1</v>
      </c>
      <c r="K28" s="4">
        <v>3.35</v>
      </c>
      <c r="L28" s="4">
        <v>57</v>
      </c>
      <c r="M28" s="4">
        <v>0.89039999999999997</v>
      </c>
      <c r="N28" s="4">
        <v>11.125999999999999</v>
      </c>
      <c r="O28" s="4">
        <v>6.0600000000000001E-2</v>
      </c>
      <c r="P28" s="4">
        <v>16.5623</v>
      </c>
      <c r="Q28" s="4">
        <v>62.946199999999997</v>
      </c>
      <c r="R28" s="4">
        <v>79.5</v>
      </c>
      <c r="S28" s="4">
        <v>13.0525</v>
      </c>
      <c r="T28" s="4">
        <v>49.607300000000002</v>
      </c>
      <c r="U28" s="4">
        <v>62.7</v>
      </c>
      <c r="V28" s="4">
        <v>624.1</v>
      </c>
      <c r="Y28" s="4">
        <v>51.191000000000003</v>
      </c>
      <c r="Z28" s="4">
        <v>0</v>
      </c>
      <c r="AA28" s="4">
        <v>2.9799000000000002</v>
      </c>
      <c r="AB28" s="4" t="s">
        <v>384</v>
      </c>
      <c r="AC28" s="4">
        <v>0</v>
      </c>
      <c r="AD28" s="4">
        <v>11.9</v>
      </c>
      <c r="AE28" s="4">
        <v>836</v>
      </c>
      <c r="AF28" s="4">
        <v>858</v>
      </c>
      <c r="AG28" s="4">
        <v>864</v>
      </c>
      <c r="AH28" s="4">
        <v>76</v>
      </c>
      <c r="AI28" s="4">
        <v>17.79</v>
      </c>
      <c r="AJ28" s="4">
        <v>0.41</v>
      </c>
      <c r="AK28" s="4">
        <v>984</v>
      </c>
      <c r="AL28" s="4">
        <v>-2</v>
      </c>
      <c r="AM28" s="4">
        <v>0</v>
      </c>
      <c r="AN28" s="4">
        <v>21</v>
      </c>
      <c r="AO28" s="4">
        <v>191</v>
      </c>
      <c r="AP28" s="4">
        <v>190</v>
      </c>
      <c r="AQ28" s="4">
        <v>2.9</v>
      </c>
      <c r="AR28" s="4">
        <v>195</v>
      </c>
      <c r="AS28" s="4" t="s">
        <v>155</v>
      </c>
      <c r="AT28" s="4">
        <v>1</v>
      </c>
      <c r="AU28" s="5">
        <v>0.60001157407407402</v>
      </c>
      <c r="AV28" s="4">
        <v>47.158690999999997</v>
      </c>
      <c r="AW28" s="4">
        <v>-88.485823999999994</v>
      </c>
      <c r="AX28" s="4">
        <v>313.39999999999998</v>
      </c>
      <c r="AY28" s="4">
        <v>27</v>
      </c>
      <c r="AZ28" s="4">
        <v>12</v>
      </c>
      <c r="BA28" s="4">
        <v>10</v>
      </c>
      <c r="BB28" s="4" t="s">
        <v>432</v>
      </c>
      <c r="BC28" s="4">
        <v>1</v>
      </c>
      <c r="BD28" s="4">
        <v>1.0303</v>
      </c>
      <c r="BE28" s="4">
        <v>1.4302999999999999</v>
      </c>
      <c r="BF28" s="4">
        <v>14.063000000000001</v>
      </c>
      <c r="BG28" s="4">
        <v>16.7</v>
      </c>
      <c r="BH28" s="4">
        <v>1.19</v>
      </c>
      <c r="BI28" s="4">
        <v>12.304</v>
      </c>
      <c r="BJ28" s="4">
        <v>3001.1840000000002</v>
      </c>
      <c r="BK28" s="4">
        <v>10.395</v>
      </c>
      <c r="BL28" s="4">
        <v>0.46800000000000003</v>
      </c>
      <c r="BM28" s="4">
        <v>1.778</v>
      </c>
      <c r="BN28" s="4">
        <v>2.246</v>
      </c>
      <c r="BO28" s="4">
        <v>0.36899999999999999</v>
      </c>
      <c r="BP28" s="4">
        <v>1.401</v>
      </c>
      <c r="BQ28" s="4">
        <v>1.77</v>
      </c>
      <c r="BR28" s="4">
        <v>5.5667999999999997</v>
      </c>
      <c r="BU28" s="4">
        <v>2.74</v>
      </c>
      <c r="BW28" s="4">
        <v>584.44799999999998</v>
      </c>
      <c r="BX28" s="4">
        <v>0.17621600000000001</v>
      </c>
      <c r="BY28" s="4">
        <v>-5</v>
      </c>
      <c r="BZ28" s="4">
        <v>0.51500000000000001</v>
      </c>
      <c r="CA28" s="4">
        <v>4.3062779999999998</v>
      </c>
      <c r="CB28" s="4">
        <v>10.403</v>
      </c>
      <c r="CC28" s="4">
        <f t="shared" si="9"/>
        <v>1.1377186475999999</v>
      </c>
      <c r="CE28" s="4">
        <f t="shared" si="10"/>
        <v>9654.1776769645439</v>
      </c>
      <c r="CF28" s="4">
        <f t="shared" si="11"/>
        <v>33.438528578069999</v>
      </c>
      <c r="CG28" s="4">
        <f t="shared" si="12"/>
        <v>5.6937177088200004</v>
      </c>
      <c r="CH28" s="4">
        <f t="shared" si="13"/>
        <v>17.907224712688798</v>
      </c>
    </row>
    <row r="29" spans="1:86">
      <c r="A29" s="2">
        <v>42439</v>
      </c>
      <c r="B29" s="29">
        <v>0.39211665509259258</v>
      </c>
      <c r="C29" s="4">
        <v>12.476000000000001</v>
      </c>
      <c r="D29" s="4">
        <v>6.8000000000000005E-2</v>
      </c>
      <c r="E29" s="4" t="s">
        <v>155</v>
      </c>
      <c r="F29" s="4">
        <v>680</v>
      </c>
      <c r="G29" s="4">
        <v>18.5</v>
      </c>
      <c r="H29" s="4">
        <v>71.8</v>
      </c>
      <c r="I29" s="4">
        <v>621.6</v>
      </c>
      <c r="K29" s="4">
        <v>3.1</v>
      </c>
      <c r="L29" s="4">
        <v>57</v>
      </c>
      <c r="M29" s="4">
        <v>0.89039999999999997</v>
      </c>
      <c r="N29" s="4">
        <v>11.1091</v>
      </c>
      <c r="O29" s="4">
        <v>6.0499999999999998E-2</v>
      </c>
      <c r="P29" s="4">
        <v>16.473099999999999</v>
      </c>
      <c r="Q29" s="4">
        <v>63.933500000000002</v>
      </c>
      <c r="R29" s="4">
        <v>80.400000000000006</v>
      </c>
      <c r="S29" s="4">
        <v>12.9823</v>
      </c>
      <c r="T29" s="4">
        <v>50.385300000000001</v>
      </c>
      <c r="U29" s="4">
        <v>63.4</v>
      </c>
      <c r="V29" s="4">
        <v>621.64020000000005</v>
      </c>
      <c r="Y29" s="4">
        <v>50.396999999999998</v>
      </c>
      <c r="Z29" s="4">
        <v>0</v>
      </c>
      <c r="AA29" s="4">
        <v>2.7604000000000002</v>
      </c>
      <c r="AB29" s="4" t="s">
        <v>384</v>
      </c>
      <c r="AC29" s="4">
        <v>0</v>
      </c>
      <c r="AD29" s="4">
        <v>11.8</v>
      </c>
      <c r="AE29" s="4">
        <v>836</v>
      </c>
      <c r="AF29" s="4">
        <v>858</v>
      </c>
      <c r="AG29" s="4">
        <v>863</v>
      </c>
      <c r="AH29" s="4">
        <v>76</v>
      </c>
      <c r="AI29" s="4">
        <v>17.79</v>
      </c>
      <c r="AJ29" s="4">
        <v>0.41</v>
      </c>
      <c r="AK29" s="4">
        <v>984</v>
      </c>
      <c r="AL29" s="4">
        <v>-2</v>
      </c>
      <c r="AM29" s="4">
        <v>0</v>
      </c>
      <c r="AN29" s="4">
        <v>21</v>
      </c>
      <c r="AO29" s="4">
        <v>191</v>
      </c>
      <c r="AP29" s="4">
        <v>190</v>
      </c>
      <c r="AQ29" s="4">
        <v>2.4</v>
      </c>
      <c r="AR29" s="4">
        <v>195</v>
      </c>
      <c r="AS29" s="4" t="s">
        <v>155</v>
      </c>
      <c r="AT29" s="4">
        <v>1</v>
      </c>
      <c r="AU29" s="5">
        <v>0.60002314814814817</v>
      </c>
      <c r="AV29" s="4">
        <v>47.158655000000003</v>
      </c>
      <c r="AW29" s="4">
        <v>-88.485677999999993</v>
      </c>
      <c r="AX29" s="4">
        <v>313.3</v>
      </c>
      <c r="AY29" s="4">
        <v>25.9</v>
      </c>
      <c r="AZ29" s="4">
        <v>12</v>
      </c>
      <c r="BA29" s="4">
        <v>10</v>
      </c>
      <c r="BB29" s="4" t="s">
        <v>432</v>
      </c>
      <c r="BC29" s="4">
        <v>1</v>
      </c>
      <c r="BD29" s="4">
        <v>1.1000000000000001</v>
      </c>
      <c r="BE29" s="4">
        <v>1.5</v>
      </c>
      <c r="BF29" s="4">
        <v>14.063000000000001</v>
      </c>
      <c r="BG29" s="4">
        <v>16.73</v>
      </c>
      <c r="BH29" s="4">
        <v>1.19</v>
      </c>
      <c r="BI29" s="4">
        <v>12.304</v>
      </c>
      <c r="BJ29" s="4">
        <v>3001.2159999999999</v>
      </c>
      <c r="BK29" s="4">
        <v>10.411</v>
      </c>
      <c r="BL29" s="4">
        <v>0.46600000000000003</v>
      </c>
      <c r="BM29" s="4">
        <v>1.8089999999999999</v>
      </c>
      <c r="BN29" s="4">
        <v>2.2749999999999999</v>
      </c>
      <c r="BO29" s="4">
        <v>0.36699999999999999</v>
      </c>
      <c r="BP29" s="4">
        <v>1.425</v>
      </c>
      <c r="BQ29" s="4">
        <v>1.7929999999999999</v>
      </c>
      <c r="BR29" s="4">
        <v>5.5533000000000001</v>
      </c>
      <c r="BU29" s="4">
        <v>2.7010000000000001</v>
      </c>
      <c r="BW29" s="4">
        <v>542.22900000000004</v>
      </c>
      <c r="BX29" s="4">
        <v>0.16905600000000001</v>
      </c>
      <c r="BY29" s="4">
        <v>-5</v>
      </c>
      <c r="BZ29" s="4">
        <v>0.51500000000000001</v>
      </c>
      <c r="CA29" s="4">
        <v>4.1313060000000004</v>
      </c>
      <c r="CB29" s="4">
        <v>10.403</v>
      </c>
      <c r="CC29" s="4">
        <f t="shared" si="9"/>
        <v>1.0914910452</v>
      </c>
      <c r="CE29" s="4">
        <f t="shared" si="10"/>
        <v>9262.0094260677124</v>
      </c>
      <c r="CF29" s="4">
        <f t="shared" si="11"/>
        <v>32.129236994202003</v>
      </c>
      <c r="CG29" s="4">
        <f t="shared" si="12"/>
        <v>5.533351448526</v>
      </c>
      <c r="CH29" s="4">
        <f t="shared" si="13"/>
        <v>17.137959062520601</v>
      </c>
    </row>
    <row r="30" spans="1:86">
      <c r="A30" s="2">
        <v>42439</v>
      </c>
      <c r="B30" s="29">
        <v>0.39212822916666662</v>
      </c>
      <c r="C30" s="4">
        <v>12.45</v>
      </c>
      <c r="D30" s="4">
        <v>6.7500000000000004E-2</v>
      </c>
      <c r="E30" s="4" t="s">
        <v>155</v>
      </c>
      <c r="F30" s="4">
        <v>674.90369199999998</v>
      </c>
      <c r="G30" s="4">
        <v>18.2</v>
      </c>
      <c r="H30" s="4">
        <v>73</v>
      </c>
      <c r="I30" s="4">
        <v>627.6</v>
      </c>
      <c r="K30" s="4">
        <v>3.1</v>
      </c>
      <c r="L30" s="4">
        <v>56</v>
      </c>
      <c r="M30" s="4">
        <v>0.89070000000000005</v>
      </c>
      <c r="N30" s="4">
        <v>11.0898</v>
      </c>
      <c r="O30" s="4">
        <v>6.0100000000000001E-2</v>
      </c>
      <c r="P30" s="4">
        <v>16.211600000000001</v>
      </c>
      <c r="Q30" s="4">
        <v>65.063699999999997</v>
      </c>
      <c r="R30" s="4">
        <v>81.3</v>
      </c>
      <c r="S30" s="4">
        <v>12.776199999999999</v>
      </c>
      <c r="T30" s="4">
        <v>51.276000000000003</v>
      </c>
      <c r="U30" s="4">
        <v>64.099999999999994</v>
      </c>
      <c r="V30" s="4">
        <v>627.55309999999997</v>
      </c>
      <c r="Y30" s="4">
        <v>50.12</v>
      </c>
      <c r="Z30" s="4">
        <v>0</v>
      </c>
      <c r="AA30" s="4">
        <v>2.7612999999999999</v>
      </c>
      <c r="AB30" s="4" t="s">
        <v>384</v>
      </c>
      <c r="AC30" s="4">
        <v>0</v>
      </c>
      <c r="AD30" s="4">
        <v>11.8</v>
      </c>
      <c r="AE30" s="4">
        <v>836</v>
      </c>
      <c r="AF30" s="4">
        <v>859</v>
      </c>
      <c r="AG30" s="4">
        <v>863</v>
      </c>
      <c r="AH30" s="4">
        <v>76</v>
      </c>
      <c r="AI30" s="4">
        <v>17.79</v>
      </c>
      <c r="AJ30" s="4">
        <v>0.41</v>
      </c>
      <c r="AK30" s="4">
        <v>984</v>
      </c>
      <c r="AL30" s="4">
        <v>-2</v>
      </c>
      <c r="AM30" s="4">
        <v>0</v>
      </c>
      <c r="AN30" s="4">
        <v>21</v>
      </c>
      <c r="AO30" s="4">
        <v>191</v>
      </c>
      <c r="AP30" s="4">
        <v>190</v>
      </c>
      <c r="AQ30" s="4">
        <v>2.8</v>
      </c>
      <c r="AR30" s="4">
        <v>195</v>
      </c>
      <c r="AS30" s="4" t="s">
        <v>155</v>
      </c>
      <c r="AT30" s="4">
        <v>1</v>
      </c>
      <c r="AU30" s="5">
        <v>0.60003472222222221</v>
      </c>
      <c r="AV30" s="4">
        <v>47.158622999999999</v>
      </c>
      <c r="AW30" s="4">
        <v>-88.485534000000001</v>
      </c>
      <c r="AX30" s="4">
        <v>313.2</v>
      </c>
      <c r="AY30" s="4">
        <v>25</v>
      </c>
      <c r="AZ30" s="4">
        <v>12</v>
      </c>
      <c r="BA30" s="4">
        <v>10</v>
      </c>
      <c r="BB30" s="4" t="s">
        <v>432</v>
      </c>
      <c r="BC30" s="4">
        <v>1.0606</v>
      </c>
      <c r="BD30" s="4">
        <v>1.1303000000000001</v>
      </c>
      <c r="BE30" s="4">
        <v>1.5606</v>
      </c>
      <c r="BF30" s="4">
        <v>14.063000000000001</v>
      </c>
      <c r="BG30" s="4">
        <v>16.760000000000002</v>
      </c>
      <c r="BH30" s="4">
        <v>1.19</v>
      </c>
      <c r="BI30" s="4">
        <v>12.265000000000001</v>
      </c>
      <c r="BJ30" s="4">
        <v>3001.1350000000002</v>
      </c>
      <c r="BK30" s="4">
        <v>10.355</v>
      </c>
      <c r="BL30" s="4">
        <v>0.45900000000000002</v>
      </c>
      <c r="BM30" s="4">
        <v>1.8440000000000001</v>
      </c>
      <c r="BN30" s="4">
        <v>2.3029999999999999</v>
      </c>
      <c r="BO30" s="4">
        <v>0.36199999999999999</v>
      </c>
      <c r="BP30" s="4">
        <v>1.4530000000000001</v>
      </c>
      <c r="BQ30" s="4">
        <v>1.8149999999999999</v>
      </c>
      <c r="BR30" s="4">
        <v>5.6158000000000001</v>
      </c>
      <c r="BU30" s="4">
        <v>2.6909999999999998</v>
      </c>
      <c r="BW30" s="4">
        <v>543.346</v>
      </c>
      <c r="BX30" s="4">
        <v>0.16347999999999999</v>
      </c>
      <c r="BY30" s="4">
        <v>-5</v>
      </c>
      <c r="BZ30" s="4">
        <v>0.51500000000000001</v>
      </c>
      <c r="CA30" s="4">
        <v>3.9950429999999999</v>
      </c>
      <c r="CB30" s="4">
        <v>10.403</v>
      </c>
      <c r="CC30" s="4">
        <f t="shared" si="9"/>
        <v>1.0554903605999999</v>
      </c>
      <c r="CE30" s="4">
        <f t="shared" si="10"/>
        <v>8956.2785402323352</v>
      </c>
      <c r="CF30" s="4">
        <f t="shared" si="11"/>
        <v>30.902396687954997</v>
      </c>
      <c r="CG30" s="4">
        <f t="shared" si="12"/>
        <v>5.416499274615</v>
      </c>
      <c r="CH30" s="4">
        <f t="shared" si="13"/>
        <v>16.759215772111798</v>
      </c>
    </row>
    <row r="31" spans="1:86">
      <c r="A31" s="2">
        <v>42439</v>
      </c>
      <c r="B31" s="29">
        <v>0.39213980324074077</v>
      </c>
      <c r="C31" s="4">
        <v>12.45</v>
      </c>
      <c r="D31" s="4">
        <v>6.7000000000000004E-2</v>
      </c>
      <c r="E31" s="4" t="s">
        <v>155</v>
      </c>
      <c r="F31" s="4">
        <v>670</v>
      </c>
      <c r="G31" s="4">
        <v>18.100000000000001</v>
      </c>
      <c r="H31" s="4">
        <v>74.2</v>
      </c>
      <c r="I31" s="4">
        <v>627.70000000000005</v>
      </c>
      <c r="K31" s="4">
        <v>3.1</v>
      </c>
      <c r="L31" s="4">
        <v>56</v>
      </c>
      <c r="M31" s="4">
        <v>0.89080000000000004</v>
      </c>
      <c r="N31" s="4">
        <v>11.09</v>
      </c>
      <c r="O31" s="4">
        <v>5.9700000000000003E-2</v>
      </c>
      <c r="P31" s="4">
        <v>16.0838</v>
      </c>
      <c r="Q31" s="4">
        <v>66.062899999999999</v>
      </c>
      <c r="R31" s="4">
        <v>82.1</v>
      </c>
      <c r="S31" s="4">
        <v>12.6755</v>
      </c>
      <c r="T31" s="4">
        <v>52.063499999999998</v>
      </c>
      <c r="U31" s="4">
        <v>64.7</v>
      </c>
      <c r="V31" s="4">
        <v>627.68439999999998</v>
      </c>
      <c r="Y31" s="4">
        <v>49.648000000000003</v>
      </c>
      <c r="Z31" s="4">
        <v>0</v>
      </c>
      <c r="AA31" s="4">
        <v>2.7614000000000001</v>
      </c>
      <c r="AB31" s="4" t="s">
        <v>384</v>
      </c>
      <c r="AC31" s="4">
        <v>0</v>
      </c>
      <c r="AD31" s="4">
        <v>11.9</v>
      </c>
      <c r="AE31" s="4">
        <v>836</v>
      </c>
      <c r="AF31" s="4">
        <v>858</v>
      </c>
      <c r="AG31" s="4">
        <v>863</v>
      </c>
      <c r="AH31" s="4">
        <v>76</v>
      </c>
      <c r="AI31" s="4">
        <v>17.79</v>
      </c>
      <c r="AJ31" s="4">
        <v>0.41</v>
      </c>
      <c r="AK31" s="4">
        <v>984</v>
      </c>
      <c r="AL31" s="4">
        <v>-2</v>
      </c>
      <c r="AM31" s="4">
        <v>0</v>
      </c>
      <c r="AN31" s="4">
        <v>21</v>
      </c>
      <c r="AO31" s="4">
        <v>191</v>
      </c>
      <c r="AP31" s="4">
        <v>190</v>
      </c>
      <c r="AQ31" s="4">
        <v>2.8</v>
      </c>
      <c r="AR31" s="4">
        <v>195</v>
      </c>
      <c r="AS31" s="4" t="s">
        <v>155</v>
      </c>
      <c r="AT31" s="4">
        <v>1</v>
      </c>
      <c r="AU31" s="5">
        <v>0.60004629629629636</v>
      </c>
      <c r="AV31" s="4">
        <v>47.158596000000003</v>
      </c>
      <c r="AW31" s="4">
        <v>-88.485392000000004</v>
      </c>
      <c r="AX31" s="4">
        <v>313.10000000000002</v>
      </c>
      <c r="AY31" s="4">
        <v>24.2</v>
      </c>
      <c r="AZ31" s="4">
        <v>12</v>
      </c>
      <c r="BA31" s="4">
        <v>10</v>
      </c>
      <c r="BB31" s="4" t="s">
        <v>432</v>
      </c>
      <c r="BC31" s="4">
        <v>1.2302999999999999</v>
      </c>
      <c r="BD31" s="4">
        <v>1.2605999999999999</v>
      </c>
      <c r="BE31" s="4">
        <v>1.7605999999999999</v>
      </c>
      <c r="BF31" s="4">
        <v>14.063000000000001</v>
      </c>
      <c r="BG31" s="4">
        <v>16.760000000000002</v>
      </c>
      <c r="BH31" s="4">
        <v>1.19</v>
      </c>
      <c r="BI31" s="4">
        <v>12.263</v>
      </c>
      <c r="BJ31" s="4">
        <v>3001.2489999999998</v>
      </c>
      <c r="BK31" s="4">
        <v>10.28</v>
      </c>
      <c r="BL31" s="4">
        <v>0.45600000000000002</v>
      </c>
      <c r="BM31" s="4">
        <v>1.8720000000000001</v>
      </c>
      <c r="BN31" s="4">
        <v>2.3279999999999998</v>
      </c>
      <c r="BO31" s="4">
        <v>0.35899999999999999</v>
      </c>
      <c r="BP31" s="4">
        <v>1.4750000000000001</v>
      </c>
      <c r="BQ31" s="4">
        <v>1.835</v>
      </c>
      <c r="BR31" s="4">
        <v>5.617</v>
      </c>
      <c r="BU31" s="4">
        <v>2.6659999999999999</v>
      </c>
      <c r="BW31" s="4">
        <v>543.36699999999996</v>
      </c>
      <c r="BX31" s="4">
        <v>0.20910400000000001</v>
      </c>
      <c r="BY31" s="4">
        <v>-5</v>
      </c>
      <c r="BZ31" s="4">
        <v>0.51680800000000005</v>
      </c>
      <c r="CA31" s="4">
        <v>5.109979</v>
      </c>
      <c r="CB31" s="4">
        <v>10.439522</v>
      </c>
      <c r="CC31" s="4">
        <f t="shared" si="9"/>
        <v>1.3500564518</v>
      </c>
      <c r="CE31" s="4">
        <f t="shared" si="10"/>
        <v>11456.230564736936</v>
      </c>
      <c r="CF31" s="4">
        <f t="shared" si="11"/>
        <v>39.240346337639998</v>
      </c>
      <c r="CG31" s="4">
        <f t="shared" si="12"/>
        <v>7.0044781643549996</v>
      </c>
      <c r="CH31" s="4">
        <f t="shared" si="13"/>
        <v>21.440955776121001</v>
      </c>
    </row>
    <row r="32" spans="1:86">
      <c r="A32" s="2">
        <v>42439</v>
      </c>
      <c r="B32" s="29">
        <v>0.39215137731481481</v>
      </c>
      <c r="C32" s="4">
        <v>12.4</v>
      </c>
      <c r="D32" s="4">
        <v>6.6600000000000006E-2</v>
      </c>
      <c r="E32" s="4" t="s">
        <v>155</v>
      </c>
      <c r="F32" s="4">
        <v>666.15384600000004</v>
      </c>
      <c r="G32" s="4">
        <v>18</v>
      </c>
      <c r="H32" s="4">
        <v>78.7</v>
      </c>
      <c r="I32" s="4">
        <v>616.9</v>
      </c>
      <c r="K32" s="4">
        <v>3.1</v>
      </c>
      <c r="L32" s="4">
        <v>55</v>
      </c>
      <c r="M32" s="4">
        <v>0.89119999999999999</v>
      </c>
      <c r="N32" s="4">
        <v>11.051500000000001</v>
      </c>
      <c r="O32" s="4">
        <v>5.9400000000000001E-2</v>
      </c>
      <c r="P32" s="4">
        <v>16.042200000000001</v>
      </c>
      <c r="Q32" s="4">
        <v>70.130499999999998</v>
      </c>
      <c r="R32" s="4">
        <v>86.2</v>
      </c>
      <c r="S32" s="4">
        <v>12.6427</v>
      </c>
      <c r="T32" s="4">
        <v>55.269199999999998</v>
      </c>
      <c r="U32" s="4">
        <v>67.900000000000006</v>
      </c>
      <c r="V32" s="4">
        <v>616.91650000000004</v>
      </c>
      <c r="Y32" s="4">
        <v>49.021999999999998</v>
      </c>
      <c r="Z32" s="4">
        <v>0</v>
      </c>
      <c r="AA32" s="4">
        <v>2.7627999999999999</v>
      </c>
      <c r="AB32" s="4" t="s">
        <v>384</v>
      </c>
      <c r="AC32" s="4">
        <v>0</v>
      </c>
      <c r="AD32" s="4">
        <v>11.8</v>
      </c>
      <c r="AE32" s="4">
        <v>837</v>
      </c>
      <c r="AF32" s="4">
        <v>859</v>
      </c>
      <c r="AG32" s="4">
        <v>863</v>
      </c>
      <c r="AH32" s="4">
        <v>76</v>
      </c>
      <c r="AI32" s="4">
        <v>17.79</v>
      </c>
      <c r="AJ32" s="4">
        <v>0.41</v>
      </c>
      <c r="AK32" s="4">
        <v>984</v>
      </c>
      <c r="AL32" s="4">
        <v>-2</v>
      </c>
      <c r="AM32" s="4">
        <v>0</v>
      </c>
      <c r="AN32" s="4">
        <v>21</v>
      </c>
      <c r="AO32" s="4">
        <v>191</v>
      </c>
      <c r="AP32" s="4">
        <v>190</v>
      </c>
      <c r="AQ32" s="4">
        <v>3</v>
      </c>
      <c r="AR32" s="4">
        <v>195</v>
      </c>
      <c r="AS32" s="4" t="s">
        <v>155</v>
      </c>
      <c r="AT32" s="4">
        <v>1</v>
      </c>
      <c r="AU32" s="5">
        <v>0.60005787037037039</v>
      </c>
      <c r="AV32" s="4">
        <v>47.158577000000001</v>
      </c>
      <c r="AW32" s="4">
        <v>-88.485251000000005</v>
      </c>
      <c r="AX32" s="4">
        <v>312.89999999999998</v>
      </c>
      <c r="AY32" s="4">
        <v>23.7</v>
      </c>
      <c r="AZ32" s="4">
        <v>12</v>
      </c>
      <c r="BA32" s="4">
        <v>10</v>
      </c>
      <c r="BB32" s="4" t="s">
        <v>432</v>
      </c>
      <c r="BC32" s="4">
        <v>1.3606</v>
      </c>
      <c r="BD32" s="4">
        <v>1.4302999999999999</v>
      </c>
      <c r="BE32" s="4">
        <v>1.9605999999999999</v>
      </c>
      <c r="BF32" s="4">
        <v>14.063000000000001</v>
      </c>
      <c r="BG32" s="4">
        <v>16.82</v>
      </c>
      <c r="BH32" s="4">
        <v>1.2</v>
      </c>
      <c r="BI32" s="4">
        <v>12.204000000000001</v>
      </c>
      <c r="BJ32" s="4">
        <v>3001.5459999999998</v>
      </c>
      <c r="BK32" s="4">
        <v>10.263</v>
      </c>
      <c r="BL32" s="4">
        <v>0.45600000000000002</v>
      </c>
      <c r="BM32" s="4">
        <v>1.9950000000000001</v>
      </c>
      <c r="BN32" s="4">
        <v>2.4510000000000001</v>
      </c>
      <c r="BO32" s="4">
        <v>0.36</v>
      </c>
      <c r="BP32" s="4">
        <v>1.5720000000000001</v>
      </c>
      <c r="BQ32" s="4">
        <v>1.9319999999999999</v>
      </c>
      <c r="BR32" s="4">
        <v>5.5404</v>
      </c>
      <c r="BU32" s="4">
        <v>2.6419999999999999</v>
      </c>
      <c r="BW32" s="4">
        <v>545.601</v>
      </c>
      <c r="BX32" s="4">
        <v>0.185976</v>
      </c>
      <c r="BY32" s="4">
        <v>-5</v>
      </c>
      <c r="BZ32" s="4">
        <v>0.51700000000000002</v>
      </c>
      <c r="CA32" s="4">
        <v>4.5447879999999996</v>
      </c>
      <c r="CB32" s="4">
        <v>10.4434</v>
      </c>
      <c r="CC32" s="4">
        <f t="shared" si="9"/>
        <v>1.2007329895999999</v>
      </c>
      <c r="CE32" s="4">
        <f t="shared" si="10"/>
        <v>10190.118510959255</v>
      </c>
      <c r="CF32" s="4">
        <f t="shared" si="11"/>
        <v>34.842439955267999</v>
      </c>
      <c r="CG32" s="4">
        <f t="shared" si="12"/>
        <v>6.5590562207519998</v>
      </c>
      <c r="CH32" s="4">
        <f t="shared" si="13"/>
        <v>18.8094177460944</v>
      </c>
    </row>
    <row r="33" spans="1:86">
      <c r="A33" s="2">
        <v>42439</v>
      </c>
      <c r="B33" s="29">
        <v>0.3921629513888889</v>
      </c>
      <c r="C33" s="4">
        <v>12.443</v>
      </c>
      <c r="D33" s="4">
        <v>6.4899999999999999E-2</v>
      </c>
      <c r="E33" s="4" t="s">
        <v>155</v>
      </c>
      <c r="F33" s="4">
        <v>648.82594400000005</v>
      </c>
      <c r="G33" s="4">
        <v>18</v>
      </c>
      <c r="H33" s="4">
        <v>80</v>
      </c>
      <c r="I33" s="4">
        <v>595.4</v>
      </c>
      <c r="K33" s="4">
        <v>3.1</v>
      </c>
      <c r="L33" s="4">
        <v>54</v>
      </c>
      <c r="M33" s="4">
        <v>0.89100000000000001</v>
      </c>
      <c r="N33" s="4">
        <v>11.0861</v>
      </c>
      <c r="O33" s="4">
        <v>5.7799999999999997E-2</v>
      </c>
      <c r="P33" s="4">
        <v>15.9979</v>
      </c>
      <c r="Q33" s="4">
        <v>71.277699999999996</v>
      </c>
      <c r="R33" s="4">
        <v>87.3</v>
      </c>
      <c r="S33" s="4">
        <v>12.607799999999999</v>
      </c>
      <c r="T33" s="4">
        <v>56.173200000000001</v>
      </c>
      <c r="U33" s="4">
        <v>68.8</v>
      </c>
      <c r="V33" s="4">
        <v>595.39909999999998</v>
      </c>
      <c r="Y33" s="4">
        <v>48.406999999999996</v>
      </c>
      <c r="Z33" s="4">
        <v>0</v>
      </c>
      <c r="AA33" s="4">
        <v>2.762</v>
      </c>
      <c r="AB33" s="4" t="s">
        <v>384</v>
      </c>
      <c r="AC33" s="4">
        <v>0</v>
      </c>
      <c r="AD33" s="4">
        <v>11.9</v>
      </c>
      <c r="AE33" s="4">
        <v>837</v>
      </c>
      <c r="AF33" s="4">
        <v>858</v>
      </c>
      <c r="AG33" s="4">
        <v>864</v>
      </c>
      <c r="AH33" s="4">
        <v>76</v>
      </c>
      <c r="AI33" s="4">
        <v>17.79</v>
      </c>
      <c r="AJ33" s="4">
        <v>0.41</v>
      </c>
      <c r="AK33" s="4">
        <v>984</v>
      </c>
      <c r="AL33" s="4">
        <v>-2</v>
      </c>
      <c r="AM33" s="4">
        <v>0</v>
      </c>
      <c r="AN33" s="4">
        <v>21</v>
      </c>
      <c r="AO33" s="4">
        <v>191</v>
      </c>
      <c r="AP33" s="4">
        <v>190.9</v>
      </c>
      <c r="AQ33" s="4">
        <v>3.1</v>
      </c>
      <c r="AR33" s="4">
        <v>195</v>
      </c>
      <c r="AS33" s="4" t="s">
        <v>155</v>
      </c>
      <c r="AT33" s="4">
        <v>1</v>
      </c>
      <c r="AU33" s="5">
        <v>0.60006944444444443</v>
      </c>
      <c r="AV33" s="4">
        <v>47.158562000000003</v>
      </c>
      <c r="AW33" s="4">
        <v>-88.485112000000001</v>
      </c>
      <c r="AX33" s="4">
        <v>312.60000000000002</v>
      </c>
      <c r="AY33" s="4">
        <v>23.4</v>
      </c>
      <c r="AZ33" s="4">
        <v>12</v>
      </c>
      <c r="BA33" s="4">
        <v>10</v>
      </c>
      <c r="BB33" s="4" t="s">
        <v>432</v>
      </c>
      <c r="BC33" s="4">
        <v>1.5303</v>
      </c>
      <c r="BD33" s="4">
        <v>1.5606</v>
      </c>
      <c r="BE33" s="4">
        <v>2.1909000000000001</v>
      </c>
      <c r="BF33" s="4">
        <v>14.063000000000001</v>
      </c>
      <c r="BG33" s="4">
        <v>16.78</v>
      </c>
      <c r="BH33" s="4">
        <v>1.19</v>
      </c>
      <c r="BI33" s="4">
        <v>12.237</v>
      </c>
      <c r="BJ33" s="4">
        <v>3002.6120000000001</v>
      </c>
      <c r="BK33" s="4">
        <v>9.9649999999999999</v>
      </c>
      <c r="BL33" s="4">
        <v>0.45400000000000001</v>
      </c>
      <c r="BM33" s="4">
        <v>2.0219999999999998</v>
      </c>
      <c r="BN33" s="4">
        <v>2.4750000000000001</v>
      </c>
      <c r="BO33" s="4">
        <v>0.35799999999999998</v>
      </c>
      <c r="BP33" s="4">
        <v>1.593</v>
      </c>
      <c r="BQ33" s="4">
        <v>1.9510000000000001</v>
      </c>
      <c r="BR33" s="4">
        <v>5.3323999999999998</v>
      </c>
      <c r="BU33" s="4">
        <v>2.601</v>
      </c>
      <c r="BW33" s="4">
        <v>543.93100000000004</v>
      </c>
      <c r="BX33" s="4">
        <v>0.16492000000000001</v>
      </c>
      <c r="BY33" s="4">
        <v>-5</v>
      </c>
      <c r="BZ33" s="4">
        <v>0.51971199999999995</v>
      </c>
      <c r="CA33" s="4">
        <v>4.030233</v>
      </c>
      <c r="CB33" s="4">
        <v>10.498182</v>
      </c>
      <c r="CC33" s="4">
        <f t="shared" si="9"/>
        <v>1.0647875586</v>
      </c>
      <c r="CE33" s="4">
        <f t="shared" si="10"/>
        <v>9039.6157985412119</v>
      </c>
      <c r="CF33" s="4">
        <f t="shared" si="11"/>
        <v>30.000470068215002</v>
      </c>
      <c r="CG33" s="4">
        <f t="shared" si="12"/>
        <v>5.8736494835010005</v>
      </c>
      <c r="CH33" s="4">
        <f t="shared" si="13"/>
        <v>16.053638393552397</v>
      </c>
    </row>
    <row r="34" spans="1:86">
      <c r="A34" s="2">
        <v>42439</v>
      </c>
      <c r="B34" s="29">
        <v>0.39217452546296294</v>
      </c>
      <c r="C34" s="4">
        <v>12.754</v>
      </c>
      <c r="D34" s="4">
        <v>5.5899999999999998E-2</v>
      </c>
      <c r="E34" s="4" t="s">
        <v>155</v>
      </c>
      <c r="F34" s="4">
        <v>558.513957</v>
      </c>
      <c r="G34" s="4">
        <v>17.2</v>
      </c>
      <c r="H34" s="4">
        <v>80</v>
      </c>
      <c r="I34" s="4">
        <v>575.4</v>
      </c>
      <c r="K34" s="4">
        <v>3.1</v>
      </c>
      <c r="L34" s="4">
        <v>54</v>
      </c>
      <c r="M34" s="4">
        <v>0.88859999999999995</v>
      </c>
      <c r="N34" s="4">
        <v>11.333299999999999</v>
      </c>
      <c r="O34" s="4">
        <v>4.9599999999999998E-2</v>
      </c>
      <c r="P34" s="4">
        <v>15.2431</v>
      </c>
      <c r="Q34" s="4">
        <v>71.085899999999995</v>
      </c>
      <c r="R34" s="4">
        <v>86.3</v>
      </c>
      <c r="S34" s="4">
        <v>12.013</v>
      </c>
      <c r="T34" s="4">
        <v>56.022100000000002</v>
      </c>
      <c r="U34" s="4">
        <v>68</v>
      </c>
      <c r="V34" s="4">
        <v>575.4049</v>
      </c>
      <c r="Y34" s="4">
        <v>48.017000000000003</v>
      </c>
      <c r="Z34" s="4">
        <v>0</v>
      </c>
      <c r="AA34" s="4">
        <v>2.7545999999999999</v>
      </c>
      <c r="AB34" s="4" t="s">
        <v>384</v>
      </c>
      <c r="AC34" s="4">
        <v>0</v>
      </c>
      <c r="AD34" s="4">
        <v>11.8</v>
      </c>
      <c r="AE34" s="4">
        <v>836</v>
      </c>
      <c r="AF34" s="4">
        <v>859</v>
      </c>
      <c r="AG34" s="4">
        <v>863</v>
      </c>
      <c r="AH34" s="4">
        <v>76</v>
      </c>
      <c r="AI34" s="4">
        <v>17.79</v>
      </c>
      <c r="AJ34" s="4">
        <v>0.41</v>
      </c>
      <c r="AK34" s="4">
        <v>984</v>
      </c>
      <c r="AL34" s="4">
        <v>-2</v>
      </c>
      <c r="AM34" s="4">
        <v>0</v>
      </c>
      <c r="AN34" s="4">
        <v>21</v>
      </c>
      <c r="AO34" s="4">
        <v>191</v>
      </c>
      <c r="AP34" s="4">
        <v>190.1</v>
      </c>
      <c r="AQ34" s="4">
        <v>3</v>
      </c>
      <c r="AR34" s="4">
        <v>195</v>
      </c>
      <c r="AS34" s="4" t="s">
        <v>155</v>
      </c>
      <c r="AT34" s="4">
        <v>1</v>
      </c>
      <c r="AU34" s="5">
        <v>0.60008101851851847</v>
      </c>
      <c r="AV34" s="4">
        <v>47.158546999999999</v>
      </c>
      <c r="AW34" s="4">
        <v>-88.484977000000001</v>
      </c>
      <c r="AX34" s="4">
        <v>312.39999999999998</v>
      </c>
      <c r="AY34" s="4">
        <v>22.5</v>
      </c>
      <c r="AZ34" s="4">
        <v>12</v>
      </c>
      <c r="BA34" s="4">
        <v>10</v>
      </c>
      <c r="BB34" s="4" t="s">
        <v>432</v>
      </c>
      <c r="BC34" s="4">
        <v>1.6606000000000001</v>
      </c>
      <c r="BD34" s="4">
        <v>1.7605999999999999</v>
      </c>
      <c r="BE34" s="4">
        <v>2.4605999999999999</v>
      </c>
      <c r="BF34" s="4">
        <v>14.063000000000001</v>
      </c>
      <c r="BG34" s="4">
        <v>16.41</v>
      </c>
      <c r="BH34" s="4">
        <v>1.17</v>
      </c>
      <c r="BI34" s="4">
        <v>12.54</v>
      </c>
      <c r="BJ34" s="4">
        <v>3005.7489999999998</v>
      </c>
      <c r="BK34" s="4">
        <v>8.3770000000000007</v>
      </c>
      <c r="BL34" s="4">
        <v>0.42299999999999999</v>
      </c>
      <c r="BM34" s="4">
        <v>1.974</v>
      </c>
      <c r="BN34" s="4">
        <v>2.3980000000000001</v>
      </c>
      <c r="BO34" s="4">
        <v>0.33400000000000002</v>
      </c>
      <c r="BP34" s="4">
        <v>1.556</v>
      </c>
      <c r="BQ34" s="4">
        <v>1.89</v>
      </c>
      <c r="BR34" s="4">
        <v>5.0461999999999998</v>
      </c>
      <c r="BU34" s="4">
        <v>2.5270000000000001</v>
      </c>
      <c r="BW34" s="4">
        <v>531.19200000000001</v>
      </c>
      <c r="BX34" s="4">
        <v>0.182888</v>
      </c>
      <c r="BY34" s="4">
        <v>-5</v>
      </c>
      <c r="BZ34" s="4">
        <v>0.519096</v>
      </c>
      <c r="CA34" s="4">
        <v>4.4693250000000004</v>
      </c>
      <c r="CB34" s="4">
        <v>10.485739000000001</v>
      </c>
      <c r="CC34" s="4">
        <f t="shared" si="9"/>
        <v>1.180795665</v>
      </c>
      <c r="CE34" s="4">
        <f t="shared" si="10"/>
        <v>10034.950854620476</v>
      </c>
      <c r="CF34" s="4">
        <f t="shared" si="11"/>
        <v>27.967333037175003</v>
      </c>
      <c r="CG34" s="4">
        <f t="shared" si="12"/>
        <v>6.3099271147499998</v>
      </c>
      <c r="CH34" s="4">
        <f t="shared" si="13"/>
        <v>16.847171537805</v>
      </c>
    </row>
    <row r="35" spans="1:86">
      <c r="A35" s="2">
        <v>42439</v>
      </c>
      <c r="B35" s="29">
        <v>0.39218609953703704</v>
      </c>
      <c r="C35" s="4">
        <v>13.05</v>
      </c>
      <c r="D35" s="4">
        <v>5.1999999999999998E-2</v>
      </c>
      <c r="E35" s="4" t="s">
        <v>155</v>
      </c>
      <c r="F35" s="4">
        <v>520.24026500000002</v>
      </c>
      <c r="G35" s="4">
        <v>17.100000000000001</v>
      </c>
      <c r="H35" s="4">
        <v>79.900000000000006</v>
      </c>
      <c r="I35" s="4">
        <v>619.29999999999995</v>
      </c>
      <c r="K35" s="4">
        <v>3.1</v>
      </c>
      <c r="L35" s="4">
        <v>54</v>
      </c>
      <c r="M35" s="4">
        <v>0.88619999999999999</v>
      </c>
      <c r="N35" s="4">
        <v>11.5646</v>
      </c>
      <c r="O35" s="4">
        <v>4.6100000000000002E-2</v>
      </c>
      <c r="P35" s="4">
        <v>15.1928</v>
      </c>
      <c r="Q35" s="4">
        <v>70.776300000000006</v>
      </c>
      <c r="R35" s="4">
        <v>86</v>
      </c>
      <c r="S35" s="4">
        <v>11.9733</v>
      </c>
      <c r="T35" s="4">
        <v>55.778100000000002</v>
      </c>
      <c r="U35" s="4">
        <v>67.8</v>
      </c>
      <c r="V35" s="4">
        <v>619.31060000000002</v>
      </c>
      <c r="Y35" s="4">
        <v>48.03</v>
      </c>
      <c r="Z35" s="4">
        <v>0</v>
      </c>
      <c r="AA35" s="4">
        <v>2.7471000000000001</v>
      </c>
      <c r="AB35" s="4" t="s">
        <v>384</v>
      </c>
      <c r="AC35" s="4">
        <v>0</v>
      </c>
      <c r="AD35" s="4">
        <v>11.8</v>
      </c>
      <c r="AE35" s="4">
        <v>838</v>
      </c>
      <c r="AF35" s="4">
        <v>858</v>
      </c>
      <c r="AG35" s="4">
        <v>865</v>
      </c>
      <c r="AH35" s="4">
        <v>76</v>
      </c>
      <c r="AI35" s="4">
        <v>17.79</v>
      </c>
      <c r="AJ35" s="4">
        <v>0.41</v>
      </c>
      <c r="AK35" s="4">
        <v>984</v>
      </c>
      <c r="AL35" s="4">
        <v>-2</v>
      </c>
      <c r="AM35" s="4">
        <v>0</v>
      </c>
      <c r="AN35" s="4">
        <v>21</v>
      </c>
      <c r="AO35" s="4">
        <v>191</v>
      </c>
      <c r="AP35" s="4">
        <v>189.1</v>
      </c>
      <c r="AQ35" s="4">
        <v>2.8</v>
      </c>
      <c r="AR35" s="4">
        <v>195</v>
      </c>
      <c r="AS35" s="4" t="s">
        <v>155</v>
      </c>
      <c r="AT35" s="4">
        <v>1</v>
      </c>
      <c r="AU35" s="5">
        <v>0.60009259259259262</v>
      </c>
      <c r="AV35" s="4">
        <v>47.158540000000002</v>
      </c>
      <c r="AW35" s="4">
        <v>-88.484841000000003</v>
      </c>
      <c r="AX35" s="4">
        <v>312</v>
      </c>
      <c r="AY35" s="4">
        <v>22.1</v>
      </c>
      <c r="AZ35" s="4">
        <v>12</v>
      </c>
      <c r="BA35" s="4">
        <v>10</v>
      </c>
      <c r="BB35" s="4" t="s">
        <v>432</v>
      </c>
      <c r="BC35" s="4">
        <v>1.8302700000000001</v>
      </c>
      <c r="BD35" s="4">
        <v>1.9908090000000001</v>
      </c>
      <c r="BE35" s="4">
        <v>2.6908089999999998</v>
      </c>
      <c r="BF35" s="4">
        <v>14.063000000000001</v>
      </c>
      <c r="BG35" s="4">
        <v>16.059999999999999</v>
      </c>
      <c r="BH35" s="4">
        <v>1.1399999999999999</v>
      </c>
      <c r="BI35" s="4">
        <v>12.845000000000001</v>
      </c>
      <c r="BJ35" s="4">
        <v>3005.8809999999999</v>
      </c>
      <c r="BK35" s="4">
        <v>7.6269999999999998</v>
      </c>
      <c r="BL35" s="4">
        <v>0.41399999999999998</v>
      </c>
      <c r="BM35" s="4">
        <v>1.9259999999999999</v>
      </c>
      <c r="BN35" s="4">
        <v>2.34</v>
      </c>
      <c r="BO35" s="4">
        <v>0.32600000000000001</v>
      </c>
      <c r="BP35" s="4">
        <v>1.518</v>
      </c>
      <c r="BQ35" s="4">
        <v>1.8440000000000001</v>
      </c>
      <c r="BR35" s="4">
        <v>5.3228999999999997</v>
      </c>
      <c r="BU35" s="4">
        <v>2.4769999999999999</v>
      </c>
      <c r="BW35" s="4">
        <v>519.18399999999997</v>
      </c>
      <c r="BX35" s="4">
        <v>0.15878400000000001</v>
      </c>
      <c r="BY35" s="4">
        <v>-5</v>
      </c>
      <c r="BZ35" s="4">
        <v>0.518096</v>
      </c>
      <c r="CA35" s="4">
        <v>3.8802840000000001</v>
      </c>
      <c r="CB35" s="4">
        <v>10.465539</v>
      </c>
      <c r="CC35" s="4">
        <f t="shared" si="9"/>
        <v>1.0251710327999999</v>
      </c>
      <c r="CE35" s="4">
        <f t="shared" si="10"/>
        <v>8712.7629468023879</v>
      </c>
      <c r="CF35" s="4">
        <f t="shared" si="11"/>
        <v>22.107409772796</v>
      </c>
      <c r="CG35" s="4">
        <f t="shared" si="12"/>
        <v>5.3449670409120005</v>
      </c>
      <c r="CH35" s="4">
        <f t="shared" si="13"/>
        <v>15.428809686589199</v>
      </c>
    </row>
    <row r="36" spans="1:86">
      <c r="A36" s="2">
        <v>42439</v>
      </c>
      <c r="B36" s="29">
        <v>0.39219767361111108</v>
      </c>
      <c r="C36" s="4">
        <v>13.05</v>
      </c>
      <c r="D36" s="4">
        <v>5.0500000000000003E-2</v>
      </c>
      <c r="E36" s="4" t="s">
        <v>155</v>
      </c>
      <c r="F36" s="4">
        <v>505.095913</v>
      </c>
      <c r="G36" s="4">
        <v>20.9</v>
      </c>
      <c r="H36" s="4">
        <v>78.099999999999994</v>
      </c>
      <c r="I36" s="4">
        <v>636.6</v>
      </c>
      <c r="K36" s="4">
        <v>2.79</v>
      </c>
      <c r="L36" s="4">
        <v>54</v>
      </c>
      <c r="M36" s="4">
        <v>0.8861</v>
      </c>
      <c r="N36" s="4">
        <v>11.563700000000001</v>
      </c>
      <c r="O36" s="4">
        <v>4.48E-2</v>
      </c>
      <c r="P36" s="4">
        <v>18.542999999999999</v>
      </c>
      <c r="Q36" s="4">
        <v>69.174300000000002</v>
      </c>
      <c r="R36" s="4">
        <v>87.7</v>
      </c>
      <c r="S36" s="4">
        <v>14.6135</v>
      </c>
      <c r="T36" s="4">
        <v>54.515500000000003</v>
      </c>
      <c r="U36" s="4">
        <v>69.099999999999994</v>
      </c>
      <c r="V36" s="4">
        <v>636.58579999999995</v>
      </c>
      <c r="Y36" s="4">
        <v>48.027000000000001</v>
      </c>
      <c r="Z36" s="4">
        <v>0</v>
      </c>
      <c r="AA36" s="4">
        <v>2.4748999999999999</v>
      </c>
      <c r="AB36" s="4" t="s">
        <v>384</v>
      </c>
      <c r="AC36" s="4">
        <v>0</v>
      </c>
      <c r="AD36" s="4">
        <v>11.8</v>
      </c>
      <c r="AE36" s="4">
        <v>837</v>
      </c>
      <c r="AF36" s="4">
        <v>859</v>
      </c>
      <c r="AG36" s="4">
        <v>864</v>
      </c>
      <c r="AH36" s="4">
        <v>76</v>
      </c>
      <c r="AI36" s="4">
        <v>17.79</v>
      </c>
      <c r="AJ36" s="4">
        <v>0.41</v>
      </c>
      <c r="AK36" s="4">
        <v>984</v>
      </c>
      <c r="AL36" s="4">
        <v>-2</v>
      </c>
      <c r="AM36" s="4">
        <v>0</v>
      </c>
      <c r="AN36" s="4">
        <v>21</v>
      </c>
      <c r="AO36" s="4">
        <v>191</v>
      </c>
      <c r="AP36" s="4">
        <v>189.9</v>
      </c>
      <c r="AQ36" s="4">
        <v>2.6</v>
      </c>
      <c r="AR36" s="4">
        <v>195</v>
      </c>
      <c r="AS36" s="4" t="s">
        <v>155</v>
      </c>
      <c r="AT36" s="4">
        <v>1</v>
      </c>
      <c r="AU36" s="5">
        <v>0.60010416666666666</v>
      </c>
      <c r="AV36" s="4">
        <v>47.158538</v>
      </c>
      <c r="AW36" s="4">
        <v>-88.484707</v>
      </c>
      <c r="AX36" s="4">
        <v>311.8</v>
      </c>
      <c r="AY36" s="4">
        <v>21.8</v>
      </c>
      <c r="AZ36" s="4">
        <v>12</v>
      </c>
      <c r="BA36" s="4">
        <v>10</v>
      </c>
      <c r="BB36" s="4" t="s">
        <v>432</v>
      </c>
      <c r="BC36" s="4">
        <v>1.9302299999999999</v>
      </c>
      <c r="BD36" s="4">
        <v>2.2000000000000002</v>
      </c>
      <c r="BE36" s="4">
        <v>2.9302299999999999</v>
      </c>
      <c r="BF36" s="4">
        <v>14.063000000000001</v>
      </c>
      <c r="BG36" s="4">
        <v>16.059999999999999</v>
      </c>
      <c r="BH36" s="4">
        <v>1.1399999999999999</v>
      </c>
      <c r="BI36" s="4">
        <v>12.853999999999999</v>
      </c>
      <c r="BJ36" s="4">
        <v>3005.7809999999999</v>
      </c>
      <c r="BK36" s="4">
        <v>7.4050000000000002</v>
      </c>
      <c r="BL36" s="4">
        <v>0.505</v>
      </c>
      <c r="BM36" s="4">
        <v>1.883</v>
      </c>
      <c r="BN36" s="4">
        <v>2.3879999999999999</v>
      </c>
      <c r="BO36" s="4">
        <v>0.39800000000000002</v>
      </c>
      <c r="BP36" s="4">
        <v>1.484</v>
      </c>
      <c r="BQ36" s="4">
        <v>1.8819999999999999</v>
      </c>
      <c r="BR36" s="4">
        <v>5.4715999999999996</v>
      </c>
      <c r="BU36" s="4">
        <v>2.4769999999999999</v>
      </c>
      <c r="BW36" s="4">
        <v>467.74799999999999</v>
      </c>
      <c r="BX36" s="4">
        <v>0.19667999999999999</v>
      </c>
      <c r="BY36" s="4">
        <v>-5</v>
      </c>
      <c r="BZ36" s="4">
        <v>0.51980800000000005</v>
      </c>
      <c r="CA36" s="4">
        <v>4.806368</v>
      </c>
      <c r="CB36" s="4">
        <v>10.500121999999999</v>
      </c>
      <c r="CC36" s="4">
        <f t="shared" si="9"/>
        <v>1.2698424256</v>
      </c>
      <c r="CE36" s="4">
        <f t="shared" si="10"/>
        <v>10791.826541215776</v>
      </c>
      <c r="CF36" s="4">
        <f t="shared" si="11"/>
        <v>26.586592814880003</v>
      </c>
      <c r="CG36" s="4">
        <f t="shared" si="12"/>
        <v>6.757051678272</v>
      </c>
      <c r="CH36" s="4">
        <f t="shared" si="13"/>
        <v>19.644996792153599</v>
      </c>
    </row>
    <row r="37" spans="1:86">
      <c r="A37" s="2">
        <v>42439</v>
      </c>
      <c r="B37" s="29">
        <v>0.39220924768518522</v>
      </c>
      <c r="C37" s="4">
        <v>13.045999999999999</v>
      </c>
      <c r="D37" s="4">
        <v>5.0700000000000002E-2</v>
      </c>
      <c r="E37" s="4" t="s">
        <v>155</v>
      </c>
      <c r="F37" s="4">
        <v>506.747615</v>
      </c>
      <c r="G37" s="4">
        <v>23.3</v>
      </c>
      <c r="H37" s="4">
        <v>75</v>
      </c>
      <c r="I37" s="4">
        <v>618</v>
      </c>
      <c r="K37" s="4">
        <v>2.4</v>
      </c>
      <c r="L37" s="4">
        <v>54</v>
      </c>
      <c r="M37" s="4">
        <v>0.88619999999999999</v>
      </c>
      <c r="N37" s="4">
        <v>11.5609</v>
      </c>
      <c r="O37" s="4">
        <v>4.4900000000000002E-2</v>
      </c>
      <c r="P37" s="4">
        <v>20.6479</v>
      </c>
      <c r="Q37" s="4">
        <v>66.463200000000001</v>
      </c>
      <c r="R37" s="4">
        <v>87.1</v>
      </c>
      <c r="S37" s="4">
        <v>16.272400000000001</v>
      </c>
      <c r="T37" s="4">
        <v>52.378999999999998</v>
      </c>
      <c r="U37" s="4">
        <v>68.7</v>
      </c>
      <c r="V37" s="4">
        <v>618</v>
      </c>
      <c r="Y37" s="4">
        <v>48.030999999999999</v>
      </c>
      <c r="Z37" s="4">
        <v>0</v>
      </c>
      <c r="AA37" s="4">
        <v>2.1246999999999998</v>
      </c>
      <c r="AB37" s="4" t="s">
        <v>384</v>
      </c>
      <c r="AC37" s="4">
        <v>0</v>
      </c>
      <c r="AD37" s="4">
        <v>11.8</v>
      </c>
      <c r="AE37" s="4">
        <v>838</v>
      </c>
      <c r="AF37" s="4">
        <v>858</v>
      </c>
      <c r="AG37" s="4">
        <v>865</v>
      </c>
      <c r="AH37" s="4">
        <v>76</v>
      </c>
      <c r="AI37" s="4">
        <v>17.79</v>
      </c>
      <c r="AJ37" s="4">
        <v>0.41</v>
      </c>
      <c r="AK37" s="4">
        <v>984</v>
      </c>
      <c r="AL37" s="4">
        <v>-2</v>
      </c>
      <c r="AM37" s="4">
        <v>0</v>
      </c>
      <c r="AN37" s="4">
        <v>21</v>
      </c>
      <c r="AO37" s="4">
        <v>191</v>
      </c>
      <c r="AP37" s="4">
        <v>190</v>
      </c>
      <c r="AQ37" s="4">
        <v>2.7</v>
      </c>
      <c r="AR37" s="4">
        <v>195</v>
      </c>
      <c r="AS37" s="4" t="s">
        <v>155</v>
      </c>
      <c r="AT37" s="4">
        <v>1</v>
      </c>
      <c r="AU37" s="5">
        <v>0.60011574074074081</v>
      </c>
      <c r="AV37" s="4">
        <v>47.158540000000002</v>
      </c>
      <c r="AW37" s="4">
        <v>-88.484573999999995</v>
      </c>
      <c r="AX37" s="4">
        <v>311.60000000000002</v>
      </c>
      <c r="AY37" s="4">
        <v>21.1</v>
      </c>
      <c r="AZ37" s="4">
        <v>12</v>
      </c>
      <c r="BA37" s="4">
        <v>10</v>
      </c>
      <c r="BB37" s="4" t="s">
        <v>432</v>
      </c>
      <c r="BC37" s="4">
        <v>1.7273000000000001</v>
      </c>
      <c r="BD37" s="4">
        <v>1.9273</v>
      </c>
      <c r="BE37" s="4">
        <v>2.6061000000000001</v>
      </c>
      <c r="BF37" s="4">
        <v>14.063000000000001</v>
      </c>
      <c r="BG37" s="4">
        <v>16.07</v>
      </c>
      <c r="BH37" s="4">
        <v>1.1399999999999999</v>
      </c>
      <c r="BI37" s="4">
        <v>12.843999999999999</v>
      </c>
      <c r="BJ37" s="4">
        <v>3006.2179999999998</v>
      </c>
      <c r="BK37" s="4">
        <v>7.4320000000000004</v>
      </c>
      <c r="BL37" s="4">
        <v>0.56200000000000006</v>
      </c>
      <c r="BM37" s="4">
        <v>1.81</v>
      </c>
      <c r="BN37" s="4">
        <v>2.3719999999999999</v>
      </c>
      <c r="BO37" s="4">
        <v>0.443</v>
      </c>
      <c r="BP37" s="4">
        <v>1.4259999999999999</v>
      </c>
      <c r="BQ37" s="4">
        <v>1.869</v>
      </c>
      <c r="BR37" s="4">
        <v>5.3139000000000003</v>
      </c>
      <c r="BU37" s="4">
        <v>2.4780000000000002</v>
      </c>
      <c r="BW37" s="4">
        <v>401.72500000000002</v>
      </c>
      <c r="BX37" s="4">
        <v>0.14947199999999999</v>
      </c>
      <c r="BY37" s="4">
        <v>-5</v>
      </c>
      <c r="BZ37" s="4">
        <v>0.51728799999999997</v>
      </c>
      <c r="CA37" s="4">
        <v>3.6527219999999998</v>
      </c>
      <c r="CB37" s="4">
        <v>10.449218</v>
      </c>
      <c r="CC37" s="4">
        <f t="shared" si="9"/>
        <v>0.96504915239999989</v>
      </c>
      <c r="CE37" s="4">
        <f t="shared" si="10"/>
        <v>8202.7163331708107</v>
      </c>
      <c r="CF37" s="4">
        <f t="shared" si="11"/>
        <v>20.278831338288001</v>
      </c>
      <c r="CG37" s="4">
        <f t="shared" si="12"/>
        <v>5.0997222512459999</v>
      </c>
      <c r="CH37" s="4">
        <f t="shared" si="13"/>
        <v>14.4994189785426</v>
      </c>
    </row>
    <row r="38" spans="1:86">
      <c r="A38" s="2">
        <v>42439</v>
      </c>
      <c r="B38" s="29">
        <v>0.39222082175925926</v>
      </c>
      <c r="C38" s="4">
        <v>12.587</v>
      </c>
      <c r="D38" s="4">
        <v>5.5599999999999997E-2</v>
      </c>
      <c r="E38" s="4" t="s">
        <v>155</v>
      </c>
      <c r="F38" s="4">
        <v>556.48494700000003</v>
      </c>
      <c r="G38" s="4">
        <v>24</v>
      </c>
      <c r="H38" s="4">
        <v>72.599999999999994</v>
      </c>
      <c r="I38" s="4">
        <v>658.8</v>
      </c>
      <c r="K38" s="4">
        <v>2.2999999999999998</v>
      </c>
      <c r="L38" s="4">
        <v>54</v>
      </c>
      <c r="M38" s="4">
        <v>0.88970000000000005</v>
      </c>
      <c r="N38" s="4">
        <v>11.198600000000001</v>
      </c>
      <c r="O38" s="4">
        <v>4.9500000000000002E-2</v>
      </c>
      <c r="P38" s="4">
        <v>21.352499999999999</v>
      </c>
      <c r="Q38" s="4">
        <v>64.551199999999994</v>
      </c>
      <c r="R38" s="4">
        <v>85.9</v>
      </c>
      <c r="S38" s="4">
        <v>16.8277</v>
      </c>
      <c r="T38" s="4">
        <v>50.872100000000003</v>
      </c>
      <c r="U38" s="4">
        <v>67.7</v>
      </c>
      <c r="V38" s="4">
        <v>658.81700000000001</v>
      </c>
      <c r="Y38" s="4">
        <v>48.128999999999998</v>
      </c>
      <c r="Z38" s="4">
        <v>0</v>
      </c>
      <c r="AA38" s="4">
        <v>2.0463</v>
      </c>
      <c r="AB38" s="4" t="s">
        <v>384</v>
      </c>
      <c r="AC38" s="4">
        <v>0</v>
      </c>
      <c r="AD38" s="4">
        <v>11.8</v>
      </c>
      <c r="AE38" s="4">
        <v>839</v>
      </c>
      <c r="AF38" s="4">
        <v>858</v>
      </c>
      <c r="AG38" s="4">
        <v>864</v>
      </c>
      <c r="AH38" s="4">
        <v>76</v>
      </c>
      <c r="AI38" s="4">
        <v>17.79</v>
      </c>
      <c r="AJ38" s="4">
        <v>0.41</v>
      </c>
      <c r="AK38" s="4">
        <v>984</v>
      </c>
      <c r="AL38" s="4">
        <v>-2</v>
      </c>
      <c r="AM38" s="4">
        <v>0</v>
      </c>
      <c r="AN38" s="4">
        <v>21</v>
      </c>
      <c r="AO38" s="4">
        <v>190.1</v>
      </c>
      <c r="AP38" s="4">
        <v>190</v>
      </c>
      <c r="AQ38" s="4">
        <v>2.6</v>
      </c>
      <c r="AR38" s="4">
        <v>195</v>
      </c>
      <c r="AS38" s="4" t="s">
        <v>155</v>
      </c>
      <c r="AT38" s="4">
        <v>1</v>
      </c>
      <c r="AU38" s="5">
        <v>0.60012731481481485</v>
      </c>
      <c r="AV38" s="4">
        <v>47.158563999999998</v>
      </c>
      <c r="AW38" s="4">
        <v>-88.484449999999995</v>
      </c>
      <c r="AX38" s="4">
        <v>311.5</v>
      </c>
      <c r="AY38" s="4">
        <v>20.8</v>
      </c>
      <c r="AZ38" s="4">
        <v>12</v>
      </c>
      <c r="BA38" s="4">
        <v>10</v>
      </c>
      <c r="BB38" s="4" t="s">
        <v>432</v>
      </c>
      <c r="BC38" s="4">
        <v>1.1303000000000001</v>
      </c>
      <c r="BD38" s="4">
        <v>1.3</v>
      </c>
      <c r="BE38" s="4">
        <v>1.7302999999999999</v>
      </c>
      <c r="BF38" s="4">
        <v>14.063000000000001</v>
      </c>
      <c r="BG38" s="4">
        <v>16.600000000000001</v>
      </c>
      <c r="BH38" s="4">
        <v>1.18</v>
      </c>
      <c r="BI38" s="4">
        <v>12.398999999999999</v>
      </c>
      <c r="BJ38" s="4">
        <v>3003.3440000000001</v>
      </c>
      <c r="BK38" s="4">
        <v>8.4510000000000005</v>
      </c>
      <c r="BL38" s="4">
        <v>0.6</v>
      </c>
      <c r="BM38" s="4">
        <v>1.8129999999999999</v>
      </c>
      <c r="BN38" s="4">
        <v>2.4129999999999998</v>
      </c>
      <c r="BO38" s="4">
        <v>0.47299999999999998</v>
      </c>
      <c r="BP38" s="4">
        <v>1.429</v>
      </c>
      <c r="BQ38" s="4">
        <v>1.901</v>
      </c>
      <c r="BR38" s="4">
        <v>5.8425000000000002</v>
      </c>
      <c r="BU38" s="4">
        <v>2.5609999999999999</v>
      </c>
      <c r="BW38" s="4">
        <v>399.02800000000002</v>
      </c>
      <c r="BX38" s="4">
        <v>0.185584</v>
      </c>
      <c r="BY38" s="4">
        <v>-5</v>
      </c>
      <c r="BZ38" s="4">
        <v>0.51880800000000005</v>
      </c>
      <c r="CA38" s="4">
        <v>4.535209</v>
      </c>
      <c r="CB38" s="4">
        <v>10.479922</v>
      </c>
      <c r="CC38" s="4">
        <f t="shared" si="9"/>
        <v>1.1982022178</v>
      </c>
      <c r="CE38" s="4">
        <f t="shared" si="10"/>
        <v>10174.732175955312</v>
      </c>
      <c r="CF38" s="4">
        <f t="shared" si="11"/>
        <v>28.630307290473002</v>
      </c>
      <c r="CG38" s="4">
        <f t="shared" si="12"/>
        <v>6.4402099348229997</v>
      </c>
      <c r="CH38" s="4">
        <f t="shared" si="13"/>
        <v>19.793228061127504</v>
      </c>
    </row>
    <row r="39" spans="1:86">
      <c r="A39" s="2">
        <v>42439</v>
      </c>
      <c r="B39" s="29">
        <v>0.39223239583333336</v>
      </c>
      <c r="C39" s="4">
        <v>12.811999999999999</v>
      </c>
      <c r="D39" s="4">
        <v>7.2700000000000001E-2</v>
      </c>
      <c r="E39" s="4" t="s">
        <v>155</v>
      </c>
      <c r="F39" s="4">
        <v>726.57590800000003</v>
      </c>
      <c r="G39" s="4">
        <v>24</v>
      </c>
      <c r="H39" s="4">
        <v>72.5</v>
      </c>
      <c r="I39" s="4">
        <v>721.5</v>
      </c>
      <c r="K39" s="4">
        <v>2.2999999999999998</v>
      </c>
      <c r="L39" s="4">
        <v>59</v>
      </c>
      <c r="M39" s="4">
        <v>0.88770000000000004</v>
      </c>
      <c r="N39" s="4">
        <v>11.372999999999999</v>
      </c>
      <c r="O39" s="4">
        <v>6.4500000000000002E-2</v>
      </c>
      <c r="P39" s="4">
        <v>21.3047</v>
      </c>
      <c r="Q39" s="4">
        <v>64.398399999999995</v>
      </c>
      <c r="R39" s="4">
        <v>85.7</v>
      </c>
      <c r="S39" s="4">
        <v>16.790099999999999</v>
      </c>
      <c r="T39" s="4">
        <v>50.7517</v>
      </c>
      <c r="U39" s="4">
        <v>67.5</v>
      </c>
      <c r="V39" s="4">
        <v>721.45240000000001</v>
      </c>
      <c r="Y39" s="4">
        <v>52.71</v>
      </c>
      <c r="Z39" s="4">
        <v>0</v>
      </c>
      <c r="AA39" s="4">
        <v>2.0447000000000002</v>
      </c>
      <c r="AB39" s="4" t="s">
        <v>384</v>
      </c>
      <c r="AC39" s="4">
        <v>0</v>
      </c>
      <c r="AD39" s="4">
        <v>11.8</v>
      </c>
      <c r="AE39" s="4">
        <v>838</v>
      </c>
      <c r="AF39" s="4">
        <v>859</v>
      </c>
      <c r="AG39" s="4">
        <v>864</v>
      </c>
      <c r="AH39" s="4">
        <v>76</v>
      </c>
      <c r="AI39" s="4">
        <v>17.79</v>
      </c>
      <c r="AJ39" s="4">
        <v>0.41</v>
      </c>
      <c r="AK39" s="4">
        <v>984</v>
      </c>
      <c r="AL39" s="4">
        <v>-2</v>
      </c>
      <c r="AM39" s="4">
        <v>0</v>
      </c>
      <c r="AN39" s="4">
        <v>21</v>
      </c>
      <c r="AO39" s="4">
        <v>190</v>
      </c>
      <c r="AP39" s="4">
        <v>190</v>
      </c>
      <c r="AQ39" s="4">
        <v>2.6</v>
      </c>
      <c r="AR39" s="4">
        <v>195</v>
      </c>
      <c r="AS39" s="4" t="s">
        <v>155</v>
      </c>
      <c r="AT39" s="4">
        <v>1</v>
      </c>
      <c r="AU39" s="5">
        <v>0.60013888888888889</v>
      </c>
      <c r="AV39" s="4">
        <v>47.158608000000001</v>
      </c>
      <c r="AW39" s="4">
        <v>-88.484342999999996</v>
      </c>
      <c r="AX39" s="4">
        <v>311.3</v>
      </c>
      <c r="AY39" s="4">
        <v>21</v>
      </c>
      <c r="AZ39" s="4">
        <v>12</v>
      </c>
      <c r="BA39" s="4">
        <v>10</v>
      </c>
      <c r="BB39" s="4" t="s">
        <v>432</v>
      </c>
      <c r="BC39" s="4">
        <v>1.2</v>
      </c>
      <c r="BD39" s="4">
        <v>1.3303</v>
      </c>
      <c r="BE39" s="4">
        <v>1.8303</v>
      </c>
      <c r="BF39" s="4">
        <v>14.063000000000001</v>
      </c>
      <c r="BG39" s="4">
        <v>16.3</v>
      </c>
      <c r="BH39" s="4">
        <v>1.1599999999999999</v>
      </c>
      <c r="BI39" s="4">
        <v>12.651</v>
      </c>
      <c r="BJ39" s="4">
        <v>2998.0859999999998</v>
      </c>
      <c r="BK39" s="4">
        <v>10.821999999999999</v>
      </c>
      <c r="BL39" s="4">
        <v>0.58799999999999997</v>
      </c>
      <c r="BM39" s="4">
        <v>1.778</v>
      </c>
      <c r="BN39" s="4">
        <v>2.3660000000000001</v>
      </c>
      <c r="BO39" s="4">
        <v>0.46400000000000002</v>
      </c>
      <c r="BP39" s="4">
        <v>1.401</v>
      </c>
      <c r="BQ39" s="4">
        <v>1.865</v>
      </c>
      <c r="BR39" s="4">
        <v>6.2888999999999999</v>
      </c>
      <c r="BU39" s="4">
        <v>2.7570000000000001</v>
      </c>
      <c r="BW39" s="4">
        <v>391.916</v>
      </c>
      <c r="BX39" s="4">
        <v>0.17011200000000001</v>
      </c>
      <c r="BY39" s="4">
        <v>-5</v>
      </c>
      <c r="BZ39" s="4">
        <v>0.51900000000000002</v>
      </c>
      <c r="CA39" s="4">
        <v>4.1571119999999997</v>
      </c>
      <c r="CB39" s="4">
        <v>10.4838</v>
      </c>
      <c r="CC39" s="4">
        <f t="shared" si="9"/>
        <v>1.0983089903999999</v>
      </c>
      <c r="CE39" s="4">
        <f t="shared" si="10"/>
        <v>9310.1443278611023</v>
      </c>
      <c r="CF39" s="4">
        <f t="shared" si="11"/>
        <v>33.606234749807996</v>
      </c>
      <c r="CG39" s="4">
        <f t="shared" si="12"/>
        <v>5.7915013683599996</v>
      </c>
      <c r="CH39" s="4">
        <f t="shared" si="13"/>
        <v>19.529315257629598</v>
      </c>
    </row>
    <row r="40" spans="1:86">
      <c r="A40" s="2">
        <v>42439</v>
      </c>
      <c r="B40" s="29">
        <v>0.3922439699074074</v>
      </c>
      <c r="C40" s="4">
        <v>13.313000000000001</v>
      </c>
      <c r="D40" s="4">
        <v>0.3095</v>
      </c>
      <c r="E40" s="4" t="s">
        <v>155</v>
      </c>
      <c r="F40" s="4">
        <v>3094.5627060000002</v>
      </c>
      <c r="G40" s="4">
        <v>43.2</v>
      </c>
      <c r="H40" s="4">
        <v>72.7</v>
      </c>
      <c r="I40" s="4">
        <v>913.2</v>
      </c>
      <c r="K40" s="4">
        <v>2.65</v>
      </c>
      <c r="L40" s="4">
        <v>75</v>
      </c>
      <c r="M40" s="4">
        <v>0.88149999999999995</v>
      </c>
      <c r="N40" s="4">
        <v>11.735799999999999</v>
      </c>
      <c r="O40" s="4">
        <v>0.27279999999999999</v>
      </c>
      <c r="P40" s="4">
        <v>38.0747</v>
      </c>
      <c r="Q40" s="4">
        <v>64.084500000000006</v>
      </c>
      <c r="R40" s="4">
        <v>102.2</v>
      </c>
      <c r="S40" s="4">
        <v>30.0063</v>
      </c>
      <c r="T40" s="4">
        <v>50.504399999999997</v>
      </c>
      <c r="U40" s="4">
        <v>80.5</v>
      </c>
      <c r="V40" s="4">
        <v>913.22199999999998</v>
      </c>
      <c r="Y40" s="4">
        <v>66.141000000000005</v>
      </c>
      <c r="Z40" s="4">
        <v>0</v>
      </c>
      <c r="AA40" s="4">
        <v>2.3391000000000002</v>
      </c>
      <c r="AB40" s="4" t="s">
        <v>384</v>
      </c>
      <c r="AC40" s="4">
        <v>0</v>
      </c>
      <c r="AD40" s="4">
        <v>11.8</v>
      </c>
      <c r="AE40" s="4">
        <v>839</v>
      </c>
      <c r="AF40" s="4">
        <v>859</v>
      </c>
      <c r="AG40" s="4">
        <v>865</v>
      </c>
      <c r="AH40" s="4">
        <v>76</v>
      </c>
      <c r="AI40" s="4">
        <v>17.79</v>
      </c>
      <c r="AJ40" s="4">
        <v>0.41</v>
      </c>
      <c r="AK40" s="4">
        <v>984</v>
      </c>
      <c r="AL40" s="4">
        <v>-2</v>
      </c>
      <c r="AM40" s="4">
        <v>0</v>
      </c>
      <c r="AN40" s="4">
        <v>21</v>
      </c>
      <c r="AO40" s="4">
        <v>190</v>
      </c>
      <c r="AP40" s="4">
        <v>190</v>
      </c>
      <c r="AQ40" s="4">
        <v>2.6</v>
      </c>
      <c r="AR40" s="4">
        <v>195</v>
      </c>
      <c r="AS40" s="4" t="s">
        <v>155</v>
      </c>
      <c r="AT40" s="4">
        <v>1</v>
      </c>
      <c r="AU40" s="5">
        <v>0.60015046296296293</v>
      </c>
      <c r="AV40" s="4">
        <v>47.158676</v>
      </c>
      <c r="AW40" s="4">
        <v>-88.484264999999994</v>
      </c>
      <c r="AX40" s="4">
        <v>311.10000000000002</v>
      </c>
      <c r="AY40" s="4">
        <v>21.2</v>
      </c>
      <c r="AZ40" s="4">
        <v>12</v>
      </c>
      <c r="BA40" s="4">
        <v>9</v>
      </c>
      <c r="BB40" s="4" t="s">
        <v>433</v>
      </c>
      <c r="BC40" s="4">
        <v>1.2605999999999999</v>
      </c>
      <c r="BD40" s="4">
        <v>1.4</v>
      </c>
      <c r="BE40" s="4">
        <v>1.9302999999999999</v>
      </c>
      <c r="BF40" s="4">
        <v>14.063000000000001</v>
      </c>
      <c r="BG40" s="4">
        <v>15.41</v>
      </c>
      <c r="BH40" s="4">
        <v>1.1000000000000001</v>
      </c>
      <c r="BI40" s="4">
        <v>13.444000000000001</v>
      </c>
      <c r="BJ40" s="4">
        <v>2942.297</v>
      </c>
      <c r="BK40" s="4">
        <v>43.527999999999999</v>
      </c>
      <c r="BL40" s="4">
        <v>1</v>
      </c>
      <c r="BM40" s="4">
        <v>1.6830000000000001</v>
      </c>
      <c r="BN40" s="4">
        <v>2.6819999999999999</v>
      </c>
      <c r="BO40" s="4">
        <v>0.78800000000000003</v>
      </c>
      <c r="BP40" s="4">
        <v>1.3260000000000001</v>
      </c>
      <c r="BQ40" s="4">
        <v>2.1139999999999999</v>
      </c>
      <c r="BR40" s="4">
        <v>7.5709</v>
      </c>
      <c r="BU40" s="4">
        <v>3.29</v>
      </c>
      <c r="BW40" s="4">
        <v>426.39699999999999</v>
      </c>
      <c r="BX40" s="4">
        <v>0.184256</v>
      </c>
      <c r="BY40" s="4">
        <v>-5</v>
      </c>
      <c r="BZ40" s="4">
        <v>0.51809700000000003</v>
      </c>
      <c r="CA40" s="4">
        <v>4.5027499999999998</v>
      </c>
      <c r="CB40" s="4">
        <v>10.465557</v>
      </c>
      <c r="CC40" s="4">
        <f t="shared" si="9"/>
        <v>1.1896265499999998</v>
      </c>
      <c r="CE40" s="4">
        <f t="shared" si="10"/>
        <v>9896.5755791122501</v>
      </c>
      <c r="CF40" s="4">
        <f t="shared" si="11"/>
        <v>146.408789394</v>
      </c>
      <c r="CG40" s="4">
        <f t="shared" si="12"/>
        <v>7.1105536844999992</v>
      </c>
      <c r="CH40" s="4">
        <f t="shared" si="13"/>
        <v>25.465132871325</v>
      </c>
    </row>
    <row r="41" spans="1:86">
      <c r="A41" s="2">
        <v>42439</v>
      </c>
      <c r="B41" s="29">
        <v>0.39225554398148149</v>
      </c>
      <c r="C41" s="4">
        <v>13.638999999999999</v>
      </c>
      <c r="D41" s="4">
        <v>1.1384000000000001</v>
      </c>
      <c r="E41" s="4" t="s">
        <v>155</v>
      </c>
      <c r="F41" s="4">
        <v>11384.371359999999</v>
      </c>
      <c r="G41" s="4">
        <v>62</v>
      </c>
      <c r="H41" s="4">
        <v>70.5</v>
      </c>
      <c r="I41" s="4">
        <v>1274.5999999999999</v>
      </c>
      <c r="K41" s="4">
        <v>2.68</v>
      </c>
      <c r="L41" s="4">
        <v>98</v>
      </c>
      <c r="M41" s="4">
        <v>0.87129999999999996</v>
      </c>
      <c r="N41" s="4">
        <v>11.8847</v>
      </c>
      <c r="O41" s="4">
        <v>0.99199999999999999</v>
      </c>
      <c r="P41" s="4">
        <v>54.010599999999997</v>
      </c>
      <c r="Q41" s="4">
        <v>61.404899999999998</v>
      </c>
      <c r="R41" s="4">
        <v>115.4</v>
      </c>
      <c r="S41" s="4">
        <v>42.565199999999997</v>
      </c>
      <c r="T41" s="4">
        <v>48.392600000000002</v>
      </c>
      <c r="U41" s="4">
        <v>91</v>
      </c>
      <c r="V41" s="4">
        <v>1274.5929000000001</v>
      </c>
      <c r="Y41" s="4">
        <v>85.513999999999996</v>
      </c>
      <c r="Z41" s="4">
        <v>0</v>
      </c>
      <c r="AA41" s="4">
        <v>2.3393999999999999</v>
      </c>
      <c r="AB41" s="4" t="s">
        <v>384</v>
      </c>
      <c r="AC41" s="4">
        <v>0</v>
      </c>
      <c r="AD41" s="4">
        <v>11.9</v>
      </c>
      <c r="AE41" s="4">
        <v>838</v>
      </c>
      <c r="AF41" s="4">
        <v>859</v>
      </c>
      <c r="AG41" s="4">
        <v>864</v>
      </c>
      <c r="AH41" s="4">
        <v>76</v>
      </c>
      <c r="AI41" s="4">
        <v>17.79</v>
      </c>
      <c r="AJ41" s="4">
        <v>0.41</v>
      </c>
      <c r="AK41" s="4">
        <v>984</v>
      </c>
      <c r="AL41" s="4">
        <v>-2</v>
      </c>
      <c r="AM41" s="4">
        <v>0</v>
      </c>
      <c r="AN41" s="4">
        <v>21</v>
      </c>
      <c r="AO41" s="4">
        <v>190</v>
      </c>
      <c r="AP41" s="4">
        <v>189.1</v>
      </c>
      <c r="AQ41" s="4">
        <v>2.7</v>
      </c>
      <c r="AR41" s="4">
        <v>195</v>
      </c>
      <c r="AS41" s="4" t="s">
        <v>155</v>
      </c>
      <c r="AT41" s="4">
        <v>1</v>
      </c>
      <c r="AU41" s="5">
        <v>0.60016203703703697</v>
      </c>
      <c r="AV41" s="4">
        <v>47.158749999999998</v>
      </c>
      <c r="AW41" s="4">
        <v>-88.484200999999999</v>
      </c>
      <c r="AX41" s="4">
        <v>310.8</v>
      </c>
      <c r="AY41" s="4">
        <v>21</v>
      </c>
      <c r="AZ41" s="4">
        <v>12</v>
      </c>
      <c r="BA41" s="4">
        <v>9</v>
      </c>
      <c r="BB41" s="4" t="s">
        <v>433</v>
      </c>
      <c r="BC41" s="4">
        <v>1.3090999999999999</v>
      </c>
      <c r="BD41" s="4">
        <v>1.4</v>
      </c>
      <c r="BE41" s="4">
        <v>1.9394</v>
      </c>
      <c r="BF41" s="4">
        <v>14.063000000000001</v>
      </c>
      <c r="BG41" s="4">
        <v>14.15</v>
      </c>
      <c r="BH41" s="4">
        <v>1.01</v>
      </c>
      <c r="BI41" s="4">
        <v>14.763999999999999</v>
      </c>
      <c r="BJ41" s="4">
        <v>2771.7759999999998</v>
      </c>
      <c r="BK41" s="4">
        <v>147.24799999999999</v>
      </c>
      <c r="BL41" s="4">
        <v>1.319</v>
      </c>
      <c r="BM41" s="4">
        <v>1.5</v>
      </c>
      <c r="BN41" s="4">
        <v>2.819</v>
      </c>
      <c r="BO41" s="4">
        <v>1.04</v>
      </c>
      <c r="BP41" s="4">
        <v>1.1819999999999999</v>
      </c>
      <c r="BQ41" s="4">
        <v>2.222</v>
      </c>
      <c r="BR41" s="4">
        <v>9.8297000000000008</v>
      </c>
      <c r="BU41" s="4">
        <v>3.9569999999999999</v>
      </c>
      <c r="BW41" s="4">
        <v>396.71499999999997</v>
      </c>
      <c r="BX41" s="4">
        <v>0.244754</v>
      </c>
      <c r="BY41" s="4">
        <v>-5</v>
      </c>
      <c r="BZ41" s="4">
        <v>0.52161599999999997</v>
      </c>
      <c r="CA41" s="4">
        <v>5.9811699999999997</v>
      </c>
      <c r="CB41" s="4">
        <v>10.536635</v>
      </c>
      <c r="CC41" s="4">
        <f t="shared" si="9"/>
        <v>1.5802251139999999</v>
      </c>
      <c r="CE41" s="4">
        <f t="shared" si="10"/>
        <v>12384.112203066239</v>
      </c>
      <c r="CF41" s="4">
        <f t="shared" si="11"/>
        <v>657.89434415951996</v>
      </c>
      <c r="CG41" s="4">
        <f t="shared" si="12"/>
        <v>9.9277493257799989</v>
      </c>
      <c r="CH41" s="4">
        <f t="shared" si="13"/>
        <v>43.918450741503001</v>
      </c>
    </row>
    <row r="42" spans="1:86">
      <c r="A42" s="2">
        <v>42439</v>
      </c>
      <c r="B42" s="29">
        <v>0.39226711805555553</v>
      </c>
      <c r="C42" s="4">
        <v>13.552</v>
      </c>
      <c r="D42" s="4">
        <v>1.7613000000000001</v>
      </c>
      <c r="E42" s="4" t="s">
        <v>155</v>
      </c>
      <c r="F42" s="4">
        <v>17613.454549999999</v>
      </c>
      <c r="G42" s="4">
        <v>49</v>
      </c>
      <c r="H42" s="4">
        <v>66.400000000000006</v>
      </c>
      <c r="I42" s="4">
        <v>1473.7</v>
      </c>
      <c r="K42" s="4">
        <v>1.69</v>
      </c>
      <c r="L42" s="4">
        <v>101</v>
      </c>
      <c r="M42" s="4">
        <v>0.86629999999999996</v>
      </c>
      <c r="N42" s="4">
        <v>11.7403</v>
      </c>
      <c r="O42" s="4">
        <v>1.5259</v>
      </c>
      <c r="P42" s="4">
        <v>42.457900000000002</v>
      </c>
      <c r="Q42" s="4">
        <v>57.485900000000001</v>
      </c>
      <c r="R42" s="4">
        <v>99.9</v>
      </c>
      <c r="S42" s="4">
        <v>33.460599999999999</v>
      </c>
      <c r="T42" s="4">
        <v>45.304099999999998</v>
      </c>
      <c r="U42" s="4">
        <v>78.8</v>
      </c>
      <c r="V42" s="4">
        <v>1473.7149999999999</v>
      </c>
      <c r="Y42" s="4">
        <v>87.149000000000001</v>
      </c>
      <c r="Z42" s="4">
        <v>0</v>
      </c>
      <c r="AA42" s="4">
        <v>1.4642999999999999</v>
      </c>
      <c r="AB42" s="4" t="s">
        <v>384</v>
      </c>
      <c r="AC42" s="4">
        <v>0</v>
      </c>
      <c r="AD42" s="4">
        <v>11.8</v>
      </c>
      <c r="AE42" s="4">
        <v>839</v>
      </c>
      <c r="AF42" s="4">
        <v>859</v>
      </c>
      <c r="AG42" s="4">
        <v>865</v>
      </c>
      <c r="AH42" s="4">
        <v>76</v>
      </c>
      <c r="AI42" s="4">
        <v>17.79</v>
      </c>
      <c r="AJ42" s="4">
        <v>0.41</v>
      </c>
      <c r="AK42" s="4">
        <v>984</v>
      </c>
      <c r="AL42" s="4">
        <v>-2</v>
      </c>
      <c r="AM42" s="4">
        <v>0</v>
      </c>
      <c r="AN42" s="4">
        <v>21</v>
      </c>
      <c r="AO42" s="4">
        <v>190</v>
      </c>
      <c r="AP42" s="4">
        <v>189.9</v>
      </c>
      <c r="AQ42" s="4">
        <v>2.7</v>
      </c>
      <c r="AR42" s="4">
        <v>195</v>
      </c>
      <c r="AS42" s="4" t="s">
        <v>155</v>
      </c>
      <c r="AT42" s="4">
        <v>1</v>
      </c>
      <c r="AU42" s="5">
        <v>0.60017361111111112</v>
      </c>
      <c r="AV42" s="4">
        <v>47.158835000000003</v>
      </c>
      <c r="AW42" s="4">
        <v>-88.484167999999997</v>
      </c>
      <c r="AX42" s="4">
        <v>310.7</v>
      </c>
      <c r="AY42" s="4">
        <v>21.5</v>
      </c>
      <c r="AZ42" s="4">
        <v>12</v>
      </c>
      <c r="BA42" s="4">
        <v>9</v>
      </c>
      <c r="BB42" s="4" t="s">
        <v>433</v>
      </c>
      <c r="BC42" s="4">
        <v>1.1000000000000001</v>
      </c>
      <c r="BD42" s="4">
        <v>1.4</v>
      </c>
      <c r="BE42" s="4">
        <v>1.8303</v>
      </c>
      <c r="BF42" s="4">
        <v>14.063000000000001</v>
      </c>
      <c r="BG42" s="4">
        <v>13.59</v>
      </c>
      <c r="BH42" s="4">
        <v>0.97</v>
      </c>
      <c r="BI42" s="4">
        <v>15.43</v>
      </c>
      <c r="BJ42" s="4">
        <v>2654.2510000000002</v>
      </c>
      <c r="BK42" s="4">
        <v>219.56800000000001</v>
      </c>
      <c r="BL42" s="4">
        <v>1.0049999999999999</v>
      </c>
      <c r="BM42" s="4">
        <v>1.361</v>
      </c>
      <c r="BN42" s="4">
        <v>2.3660000000000001</v>
      </c>
      <c r="BO42" s="4">
        <v>0.79200000000000004</v>
      </c>
      <c r="BP42" s="4">
        <v>1.073</v>
      </c>
      <c r="BQ42" s="4">
        <v>1.865</v>
      </c>
      <c r="BR42" s="4">
        <v>11.017300000000001</v>
      </c>
      <c r="BU42" s="4">
        <v>3.9089999999999998</v>
      </c>
      <c r="BW42" s="4">
        <v>240.71199999999999</v>
      </c>
      <c r="BX42" s="4">
        <v>0.27902399999999999</v>
      </c>
      <c r="BY42" s="4">
        <v>-5</v>
      </c>
      <c r="BZ42" s="4">
        <v>0.52019199999999999</v>
      </c>
      <c r="CA42" s="4">
        <v>6.8186489999999997</v>
      </c>
      <c r="CB42" s="4">
        <v>10.507878</v>
      </c>
      <c r="CC42" s="4">
        <f t="shared" si="9"/>
        <v>1.8014870658</v>
      </c>
      <c r="CE42" s="4">
        <f t="shared" si="10"/>
        <v>13519.509227393555</v>
      </c>
      <c r="CF42" s="4">
        <f t="shared" si="11"/>
        <v>1118.3763713531041</v>
      </c>
      <c r="CG42" s="4">
        <f t="shared" si="12"/>
        <v>9.4994349475950006</v>
      </c>
      <c r="CH42" s="4">
        <f t="shared" si="13"/>
        <v>56.116956915891897</v>
      </c>
    </row>
    <row r="43" spans="1:86">
      <c r="A43" s="2">
        <v>42439</v>
      </c>
      <c r="B43" s="29">
        <v>0.39227869212962968</v>
      </c>
      <c r="C43" s="4">
        <v>13.25</v>
      </c>
      <c r="D43" s="4">
        <v>2.0356000000000001</v>
      </c>
      <c r="E43" s="4" t="s">
        <v>155</v>
      </c>
      <c r="F43" s="4">
        <v>20356.385539999999</v>
      </c>
      <c r="G43" s="4">
        <v>38.299999999999997</v>
      </c>
      <c r="H43" s="4">
        <v>64.099999999999994</v>
      </c>
      <c r="I43" s="4">
        <v>1727.2</v>
      </c>
      <c r="K43" s="4">
        <v>0.9</v>
      </c>
      <c r="L43" s="4">
        <v>112</v>
      </c>
      <c r="M43" s="4">
        <v>0.86609999999999998</v>
      </c>
      <c r="N43" s="4">
        <v>11.475199999999999</v>
      </c>
      <c r="O43" s="4">
        <v>1.7629999999999999</v>
      </c>
      <c r="P43" s="4">
        <v>33.1479</v>
      </c>
      <c r="Q43" s="4">
        <v>55.514899999999997</v>
      </c>
      <c r="R43" s="4">
        <v>88.7</v>
      </c>
      <c r="S43" s="4">
        <v>26.1235</v>
      </c>
      <c r="T43" s="4">
        <v>43.750700000000002</v>
      </c>
      <c r="U43" s="4">
        <v>69.900000000000006</v>
      </c>
      <c r="V43" s="4">
        <v>1727.2491</v>
      </c>
      <c r="Y43" s="4">
        <v>97.308999999999997</v>
      </c>
      <c r="Z43" s="4">
        <v>0</v>
      </c>
      <c r="AA43" s="4">
        <v>0.77869999999999995</v>
      </c>
      <c r="AB43" s="4" t="s">
        <v>384</v>
      </c>
      <c r="AC43" s="4">
        <v>0</v>
      </c>
      <c r="AD43" s="4">
        <v>11.8</v>
      </c>
      <c r="AE43" s="4">
        <v>838</v>
      </c>
      <c r="AF43" s="4">
        <v>859</v>
      </c>
      <c r="AG43" s="4">
        <v>865</v>
      </c>
      <c r="AH43" s="4">
        <v>76</v>
      </c>
      <c r="AI43" s="4">
        <v>17.79</v>
      </c>
      <c r="AJ43" s="4">
        <v>0.41</v>
      </c>
      <c r="AK43" s="4">
        <v>984</v>
      </c>
      <c r="AL43" s="4">
        <v>-2</v>
      </c>
      <c r="AM43" s="4">
        <v>0</v>
      </c>
      <c r="AN43" s="4">
        <v>21</v>
      </c>
      <c r="AO43" s="4">
        <v>190</v>
      </c>
      <c r="AP43" s="4">
        <v>190</v>
      </c>
      <c r="AQ43" s="4">
        <v>3</v>
      </c>
      <c r="AR43" s="4">
        <v>195</v>
      </c>
      <c r="AS43" s="4" t="s">
        <v>155</v>
      </c>
      <c r="AT43" s="4">
        <v>1</v>
      </c>
      <c r="AU43" s="5">
        <v>0.60018518518518515</v>
      </c>
      <c r="AV43" s="4">
        <v>47.158928000000003</v>
      </c>
      <c r="AW43" s="4">
        <v>-88.484155000000001</v>
      </c>
      <c r="AX43" s="4">
        <v>310.60000000000002</v>
      </c>
      <c r="AY43" s="4">
        <v>22.6</v>
      </c>
      <c r="AZ43" s="4">
        <v>12</v>
      </c>
      <c r="BA43" s="4">
        <v>9</v>
      </c>
      <c r="BB43" s="4" t="s">
        <v>433</v>
      </c>
      <c r="BC43" s="4">
        <v>1.1606000000000001</v>
      </c>
      <c r="BD43" s="4">
        <v>1.5212000000000001</v>
      </c>
      <c r="BE43" s="4">
        <v>1.9908999999999999</v>
      </c>
      <c r="BF43" s="4">
        <v>14.063000000000001</v>
      </c>
      <c r="BG43" s="4">
        <v>13.55</v>
      </c>
      <c r="BH43" s="4">
        <v>0.96</v>
      </c>
      <c r="BI43" s="4">
        <v>15.467000000000001</v>
      </c>
      <c r="BJ43" s="4">
        <v>2594.8290000000002</v>
      </c>
      <c r="BK43" s="4">
        <v>253.72900000000001</v>
      </c>
      <c r="BL43" s="4">
        <v>0.78500000000000003</v>
      </c>
      <c r="BM43" s="4">
        <v>1.3149999999999999</v>
      </c>
      <c r="BN43" s="4">
        <v>2.1</v>
      </c>
      <c r="BO43" s="4">
        <v>0.61899999999999999</v>
      </c>
      <c r="BP43" s="4">
        <v>1.036</v>
      </c>
      <c r="BQ43" s="4">
        <v>1.655</v>
      </c>
      <c r="BR43" s="4">
        <v>12.9152</v>
      </c>
      <c r="BU43" s="4">
        <v>4.3659999999999997</v>
      </c>
      <c r="BW43" s="4">
        <v>128.03899999999999</v>
      </c>
      <c r="BX43" s="4">
        <v>0.34527999999999998</v>
      </c>
      <c r="BY43" s="4">
        <v>-5</v>
      </c>
      <c r="BZ43" s="4">
        <v>0.52180800000000005</v>
      </c>
      <c r="CA43" s="4">
        <v>8.4377800000000001</v>
      </c>
      <c r="CB43" s="4">
        <v>10.540521999999999</v>
      </c>
      <c r="CC43" s="4">
        <f t="shared" si="9"/>
        <v>2.229261476</v>
      </c>
      <c r="CE43" s="4">
        <f t="shared" si="10"/>
        <v>16355.263390996141</v>
      </c>
      <c r="CF43" s="4">
        <f t="shared" si="11"/>
        <v>1599.2593827701401</v>
      </c>
      <c r="CG43" s="4">
        <f t="shared" si="12"/>
        <v>10.431500847300001</v>
      </c>
      <c r="CH43" s="4">
        <f t="shared" si="13"/>
        <v>81.404785343232007</v>
      </c>
    </row>
    <row r="44" spans="1:86">
      <c r="A44" s="2">
        <v>42439</v>
      </c>
      <c r="B44" s="29">
        <v>0.39229026620370372</v>
      </c>
      <c r="C44" s="4">
        <v>13.266999999999999</v>
      </c>
      <c r="D44" s="4">
        <v>2.1606999999999998</v>
      </c>
      <c r="E44" s="4" t="s">
        <v>155</v>
      </c>
      <c r="F44" s="4">
        <v>21607.339449999999</v>
      </c>
      <c r="G44" s="4">
        <v>30.8</v>
      </c>
      <c r="H44" s="4">
        <v>61.8</v>
      </c>
      <c r="I44" s="4">
        <v>1779.8</v>
      </c>
      <c r="K44" s="4">
        <v>0.45</v>
      </c>
      <c r="L44" s="4">
        <v>117</v>
      </c>
      <c r="M44" s="4">
        <v>0.86470000000000002</v>
      </c>
      <c r="N44" s="4">
        <v>11.4718</v>
      </c>
      <c r="O44" s="4">
        <v>1.8684000000000001</v>
      </c>
      <c r="P44" s="4">
        <v>26.6509</v>
      </c>
      <c r="Q44" s="4">
        <v>53.400300000000001</v>
      </c>
      <c r="R44" s="4">
        <v>80.099999999999994</v>
      </c>
      <c r="S44" s="4">
        <v>21.003299999999999</v>
      </c>
      <c r="T44" s="4">
        <v>42.084200000000003</v>
      </c>
      <c r="U44" s="4">
        <v>63.1</v>
      </c>
      <c r="V44" s="4">
        <v>1779.8016</v>
      </c>
      <c r="Y44" s="4">
        <v>101.426</v>
      </c>
      <c r="Z44" s="4">
        <v>0</v>
      </c>
      <c r="AA44" s="4">
        <v>0.38740000000000002</v>
      </c>
      <c r="AB44" s="4" t="s">
        <v>384</v>
      </c>
      <c r="AC44" s="4">
        <v>0</v>
      </c>
      <c r="AD44" s="4">
        <v>11.8</v>
      </c>
      <c r="AE44" s="4">
        <v>838</v>
      </c>
      <c r="AF44" s="4">
        <v>859</v>
      </c>
      <c r="AG44" s="4">
        <v>864</v>
      </c>
      <c r="AH44" s="4">
        <v>76</v>
      </c>
      <c r="AI44" s="4">
        <v>17.79</v>
      </c>
      <c r="AJ44" s="4">
        <v>0.41</v>
      </c>
      <c r="AK44" s="4">
        <v>984</v>
      </c>
      <c r="AL44" s="4">
        <v>-2</v>
      </c>
      <c r="AM44" s="4">
        <v>0</v>
      </c>
      <c r="AN44" s="4">
        <v>21</v>
      </c>
      <c r="AO44" s="4">
        <v>190.9</v>
      </c>
      <c r="AP44" s="4">
        <v>190</v>
      </c>
      <c r="AQ44" s="4">
        <v>2.8</v>
      </c>
      <c r="AR44" s="4">
        <v>195</v>
      </c>
      <c r="AS44" s="4" t="s">
        <v>155</v>
      </c>
      <c r="AT44" s="4">
        <v>1</v>
      </c>
      <c r="AU44" s="5">
        <v>0.6001967592592593</v>
      </c>
      <c r="AV44" s="4">
        <v>47.159032000000003</v>
      </c>
      <c r="AW44" s="4">
        <v>-88.484157999999994</v>
      </c>
      <c r="AX44" s="4">
        <v>310.5</v>
      </c>
      <c r="AY44" s="4">
        <v>24.8</v>
      </c>
      <c r="AZ44" s="4">
        <v>12</v>
      </c>
      <c r="BA44" s="4">
        <v>9</v>
      </c>
      <c r="BB44" s="4" t="s">
        <v>433</v>
      </c>
      <c r="BC44" s="4">
        <v>1.2394000000000001</v>
      </c>
      <c r="BD44" s="4">
        <v>1.6485000000000001</v>
      </c>
      <c r="BE44" s="4">
        <v>2.0485000000000002</v>
      </c>
      <c r="BF44" s="4">
        <v>14.063000000000001</v>
      </c>
      <c r="BG44" s="4">
        <v>13.41</v>
      </c>
      <c r="BH44" s="4">
        <v>0.95</v>
      </c>
      <c r="BI44" s="4">
        <v>15.646000000000001</v>
      </c>
      <c r="BJ44" s="4">
        <v>2573.4050000000002</v>
      </c>
      <c r="BK44" s="4">
        <v>266.76400000000001</v>
      </c>
      <c r="BL44" s="4">
        <v>0.626</v>
      </c>
      <c r="BM44" s="4">
        <v>1.254</v>
      </c>
      <c r="BN44" s="4">
        <v>1.881</v>
      </c>
      <c r="BO44" s="4">
        <v>0.49299999999999999</v>
      </c>
      <c r="BP44" s="4">
        <v>0.98899999999999999</v>
      </c>
      <c r="BQ44" s="4">
        <v>1.482</v>
      </c>
      <c r="BR44" s="4">
        <v>13.202199999999999</v>
      </c>
      <c r="BU44" s="4">
        <v>4.5140000000000002</v>
      </c>
      <c r="BW44" s="4">
        <v>63.188000000000002</v>
      </c>
      <c r="BX44" s="4">
        <v>0.3972</v>
      </c>
      <c r="BY44" s="4">
        <v>-5</v>
      </c>
      <c r="BZ44" s="4">
        <v>0.52200000000000002</v>
      </c>
      <c r="CA44" s="4">
        <v>9.7065750000000008</v>
      </c>
      <c r="CB44" s="4">
        <v>10.5444</v>
      </c>
      <c r="CC44" s="4">
        <f t="shared" si="9"/>
        <v>2.5644771150000003</v>
      </c>
      <c r="CE44" s="4">
        <f t="shared" si="10"/>
        <v>18659.274632492627</v>
      </c>
      <c r="CF44" s="4">
        <f t="shared" si="11"/>
        <v>1934.2554856551001</v>
      </c>
      <c r="CG44" s="4">
        <f t="shared" si="12"/>
        <v>10.74570268005</v>
      </c>
      <c r="CH44" s="4">
        <f t="shared" si="13"/>
        <v>95.726663915355005</v>
      </c>
    </row>
    <row r="45" spans="1:86">
      <c r="A45" s="2">
        <v>42439</v>
      </c>
      <c r="B45" s="29">
        <v>0.39230184027777781</v>
      </c>
      <c r="C45" s="4">
        <v>13.112</v>
      </c>
      <c r="D45" s="4">
        <v>2.3374000000000001</v>
      </c>
      <c r="E45" s="4" t="s">
        <v>155</v>
      </c>
      <c r="F45" s="4">
        <v>23373.773590000001</v>
      </c>
      <c r="G45" s="4">
        <v>27.5</v>
      </c>
      <c r="H45" s="4">
        <v>61.5</v>
      </c>
      <c r="I45" s="4">
        <v>1766.3</v>
      </c>
      <c r="K45" s="4">
        <v>0.28999999999999998</v>
      </c>
      <c r="L45" s="4">
        <v>123</v>
      </c>
      <c r="M45" s="4">
        <v>0.86419999999999997</v>
      </c>
      <c r="N45" s="4">
        <v>11.3316</v>
      </c>
      <c r="O45" s="4">
        <v>2.02</v>
      </c>
      <c r="P45" s="4">
        <v>23.7746</v>
      </c>
      <c r="Q45" s="4">
        <v>53.156500000000001</v>
      </c>
      <c r="R45" s="4">
        <v>76.900000000000006</v>
      </c>
      <c r="S45" s="4">
        <v>18.736499999999999</v>
      </c>
      <c r="T45" s="4">
        <v>41.892099999999999</v>
      </c>
      <c r="U45" s="4">
        <v>60.6</v>
      </c>
      <c r="V45" s="4">
        <v>1766.3108999999999</v>
      </c>
      <c r="Y45" s="4">
        <v>106.056</v>
      </c>
      <c r="Z45" s="4">
        <v>0</v>
      </c>
      <c r="AA45" s="4">
        <v>0.25469999999999998</v>
      </c>
      <c r="AB45" s="4" t="s">
        <v>384</v>
      </c>
      <c r="AC45" s="4">
        <v>0</v>
      </c>
      <c r="AD45" s="4">
        <v>11.8</v>
      </c>
      <c r="AE45" s="4">
        <v>838</v>
      </c>
      <c r="AF45" s="4">
        <v>859</v>
      </c>
      <c r="AG45" s="4">
        <v>864</v>
      </c>
      <c r="AH45" s="4">
        <v>76</v>
      </c>
      <c r="AI45" s="4">
        <v>17.79</v>
      </c>
      <c r="AJ45" s="4">
        <v>0.41</v>
      </c>
      <c r="AK45" s="4">
        <v>984</v>
      </c>
      <c r="AL45" s="4">
        <v>-2</v>
      </c>
      <c r="AM45" s="4">
        <v>0</v>
      </c>
      <c r="AN45" s="4">
        <v>21</v>
      </c>
      <c r="AO45" s="4">
        <v>190.1</v>
      </c>
      <c r="AP45" s="4">
        <v>189.1</v>
      </c>
      <c r="AQ45" s="4">
        <v>2.4</v>
      </c>
      <c r="AR45" s="4">
        <v>195</v>
      </c>
      <c r="AS45" s="4" t="s">
        <v>155</v>
      </c>
      <c r="AT45" s="4">
        <v>1</v>
      </c>
      <c r="AU45" s="5">
        <v>0.60020833333333334</v>
      </c>
      <c r="AV45" s="4">
        <v>47.159142000000003</v>
      </c>
      <c r="AW45" s="4">
        <v>-88.484160000000003</v>
      </c>
      <c r="AX45" s="4">
        <v>310.39999999999998</v>
      </c>
      <c r="AY45" s="4">
        <v>27.4</v>
      </c>
      <c r="AZ45" s="4">
        <v>12</v>
      </c>
      <c r="BA45" s="4">
        <v>9</v>
      </c>
      <c r="BB45" s="4" t="s">
        <v>433</v>
      </c>
      <c r="BC45" s="4">
        <v>1.1303000000000001</v>
      </c>
      <c r="BD45" s="4">
        <v>1.2091000000000001</v>
      </c>
      <c r="BE45" s="4">
        <v>1.7</v>
      </c>
      <c r="BF45" s="4">
        <v>14.063000000000001</v>
      </c>
      <c r="BG45" s="4">
        <v>13.37</v>
      </c>
      <c r="BH45" s="4">
        <v>0.95</v>
      </c>
      <c r="BI45" s="4">
        <v>15.712999999999999</v>
      </c>
      <c r="BJ45" s="4">
        <v>2540.0639999999999</v>
      </c>
      <c r="BK45" s="4">
        <v>288.18799999999999</v>
      </c>
      <c r="BL45" s="4">
        <v>0.55800000000000005</v>
      </c>
      <c r="BM45" s="4">
        <v>1.248</v>
      </c>
      <c r="BN45" s="4">
        <v>1.806</v>
      </c>
      <c r="BO45" s="4">
        <v>0.44</v>
      </c>
      <c r="BP45" s="4">
        <v>0.98299999999999998</v>
      </c>
      <c r="BQ45" s="4">
        <v>1.423</v>
      </c>
      <c r="BR45" s="4">
        <v>13.0923</v>
      </c>
      <c r="BU45" s="4">
        <v>4.7169999999999996</v>
      </c>
      <c r="BW45" s="4">
        <v>41.515000000000001</v>
      </c>
      <c r="BX45" s="4">
        <v>0.34956799999999999</v>
      </c>
      <c r="BY45" s="4">
        <v>-5</v>
      </c>
      <c r="BZ45" s="4">
        <v>0.52019199999999999</v>
      </c>
      <c r="CA45" s="4">
        <v>8.5425679999999993</v>
      </c>
      <c r="CB45" s="4">
        <v>10.507878</v>
      </c>
      <c r="CC45" s="4">
        <f t="shared" si="9"/>
        <v>2.2569464655999996</v>
      </c>
      <c r="CE45" s="4">
        <f t="shared" si="10"/>
        <v>16208.906074930941</v>
      </c>
      <c r="CF45" s="4">
        <f t="shared" si="11"/>
        <v>1839.0135933276479</v>
      </c>
      <c r="CG45" s="4">
        <f t="shared" si="12"/>
        <v>9.0805874752079987</v>
      </c>
      <c r="CH45" s="4">
        <f t="shared" si="13"/>
        <v>83.545871680720794</v>
      </c>
    </row>
    <row r="46" spans="1:86">
      <c r="A46" s="2">
        <v>42439</v>
      </c>
      <c r="B46" s="29">
        <v>0.39231341435185185</v>
      </c>
      <c r="C46" s="4">
        <v>13.356999999999999</v>
      </c>
      <c r="D46" s="4">
        <v>2.2233000000000001</v>
      </c>
      <c r="E46" s="4" t="s">
        <v>155</v>
      </c>
      <c r="F46" s="4">
        <v>22233.49467</v>
      </c>
      <c r="G46" s="4">
        <v>24.5</v>
      </c>
      <c r="H46" s="4">
        <v>61.3</v>
      </c>
      <c r="I46" s="4">
        <v>2035.3</v>
      </c>
      <c r="K46" s="4">
        <v>0.2</v>
      </c>
      <c r="L46" s="4">
        <v>134</v>
      </c>
      <c r="M46" s="4">
        <v>0.86309999999999998</v>
      </c>
      <c r="N46" s="4">
        <v>11.5283</v>
      </c>
      <c r="O46" s="4">
        <v>1.919</v>
      </c>
      <c r="P46" s="4">
        <v>21.1845</v>
      </c>
      <c r="Q46" s="4">
        <v>52.870699999999999</v>
      </c>
      <c r="R46" s="4">
        <v>74.099999999999994</v>
      </c>
      <c r="S46" s="4">
        <v>16.6953</v>
      </c>
      <c r="T46" s="4">
        <v>41.666899999999998</v>
      </c>
      <c r="U46" s="4">
        <v>58.4</v>
      </c>
      <c r="V46" s="4">
        <v>2035.2601999999999</v>
      </c>
      <c r="Y46" s="4">
        <v>115.40600000000001</v>
      </c>
      <c r="Z46" s="4">
        <v>0</v>
      </c>
      <c r="AA46" s="4">
        <v>0.1726</v>
      </c>
      <c r="AB46" s="4" t="s">
        <v>384</v>
      </c>
      <c r="AC46" s="4">
        <v>0</v>
      </c>
      <c r="AD46" s="4">
        <v>11.8</v>
      </c>
      <c r="AE46" s="4">
        <v>839</v>
      </c>
      <c r="AF46" s="4">
        <v>859</v>
      </c>
      <c r="AG46" s="4">
        <v>864</v>
      </c>
      <c r="AH46" s="4">
        <v>76</v>
      </c>
      <c r="AI46" s="4">
        <v>17.79</v>
      </c>
      <c r="AJ46" s="4">
        <v>0.41</v>
      </c>
      <c r="AK46" s="4">
        <v>984</v>
      </c>
      <c r="AL46" s="4">
        <v>-2</v>
      </c>
      <c r="AM46" s="4">
        <v>0</v>
      </c>
      <c r="AN46" s="4">
        <v>21</v>
      </c>
      <c r="AO46" s="4">
        <v>190</v>
      </c>
      <c r="AP46" s="4">
        <v>189.9</v>
      </c>
      <c r="AQ46" s="4">
        <v>2.5</v>
      </c>
      <c r="AR46" s="4">
        <v>195</v>
      </c>
      <c r="AS46" s="4" t="s">
        <v>155</v>
      </c>
      <c r="AT46" s="4">
        <v>1</v>
      </c>
      <c r="AU46" s="5">
        <v>0.60021990740740738</v>
      </c>
      <c r="AV46" s="4">
        <v>47.159261000000001</v>
      </c>
      <c r="AW46" s="4">
        <v>-88.484170000000006</v>
      </c>
      <c r="AX46" s="4">
        <v>310.39999999999998</v>
      </c>
      <c r="AY46" s="4">
        <v>27.9</v>
      </c>
      <c r="AZ46" s="4">
        <v>12</v>
      </c>
      <c r="BA46" s="4">
        <v>9</v>
      </c>
      <c r="BB46" s="4" t="s">
        <v>433</v>
      </c>
      <c r="BC46" s="4">
        <v>1.2302999999999999</v>
      </c>
      <c r="BD46" s="4">
        <v>1.0303</v>
      </c>
      <c r="BE46" s="4">
        <v>1.7605999999999999</v>
      </c>
      <c r="BF46" s="4">
        <v>14.063000000000001</v>
      </c>
      <c r="BG46" s="4">
        <v>13.26</v>
      </c>
      <c r="BH46" s="4">
        <v>0.94</v>
      </c>
      <c r="BI46" s="4">
        <v>15.859</v>
      </c>
      <c r="BJ46" s="4">
        <v>2560.8780000000002</v>
      </c>
      <c r="BK46" s="4">
        <v>271.31700000000001</v>
      </c>
      <c r="BL46" s="4">
        <v>0.49299999999999999</v>
      </c>
      <c r="BM46" s="4">
        <v>1.23</v>
      </c>
      <c r="BN46" s="4">
        <v>1.7230000000000001</v>
      </c>
      <c r="BO46" s="4">
        <v>0.38800000000000001</v>
      </c>
      <c r="BP46" s="4">
        <v>0.96899999999999997</v>
      </c>
      <c r="BQ46" s="4">
        <v>1.3580000000000001</v>
      </c>
      <c r="BR46" s="4">
        <v>14.9499</v>
      </c>
      <c r="BU46" s="4">
        <v>5.0860000000000003</v>
      </c>
      <c r="BW46" s="4">
        <v>27.882000000000001</v>
      </c>
      <c r="BX46" s="4">
        <v>0.37202400000000002</v>
      </c>
      <c r="BY46" s="4">
        <v>-5</v>
      </c>
      <c r="BZ46" s="4">
        <v>0.52271199999999995</v>
      </c>
      <c r="CA46" s="4">
        <v>9.0913369999999993</v>
      </c>
      <c r="CB46" s="4">
        <v>10.558782000000001</v>
      </c>
      <c r="CC46" s="4">
        <f t="shared" si="9"/>
        <v>2.4019312353999998</v>
      </c>
      <c r="CE46" s="4">
        <f t="shared" si="10"/>
        <v>17391.508270672843</v>
      </c>
      <c r="CF46" s="4">
        <f t="shared" si="11"/>
        <v>1842.575807779263</v>
      </c>
      <c r="CG46" s="4">
        <f t="shared" si="12"/>
        <v>9.2224886275620008</v>
      </c>
      <c r="CH46" s="4">
        <f t="shared" si="13"/>
        <v>101.5281905251761</v>
      </c>
    </row>
    <row r="47" spans="1:86">
      <c r="A47" s="2">
        <v>42439</v>
      </c>
      <c r="B47" s="29">
        <v>0.39232498842592589</v>
      </c>
      <c r="C47" s="4">
        <v>13.888999999999999</v>
      </c>
      <c r="D47" s="4">
        <v>1.1349</v>
      </c>
      <c r="E47" s="4" t="s">
        <v>155</v>
      </c>
      <c r="F47" s="4">
        <v>11349.408869999999</v>
      </c>
      <c r="G47" s="4">
        <v>63.5</v>
      </c>
      <c r="H47" s="4">
        <v>61.1</v>
      </c>
      <c r="I47" s="4">
        <v>2093.4</v>
      </c>
      <c r="K47" s="4">
        <v>0.2</v>
      </c>
      <c r="L47" s="4">
        <v>133</v>
      </c>
      <c r="M47" s="4">
        <v>0.86870000000000003</v>
      </c>
      <c r="N47" s="4">
        <v>12.0648</v>
      </c>
      <c r="O47" s="4">
        <v>0.9859</v>
      </c>
      <c r="P47" s="4">
        <v>55.1845</v>
      </c>
      <c r="Q47" s="4">
        <v>53.083399999999997</v>
      </c>
      <c r="R47" s="4">
        <v>108.3</v>
      </c>
      <c r="S47" s="4">
        <v>43.490400000000001</v>
      </c>
      <c r="T47" s="4">
        <v>41.834499999999998</v>
      </c>
      <c r="U47" s="4">
        <v>85.3</v>
      </c>
      <c r="V47" s="4">
        <v>2093.4479000000001</v>
      </c>
      <c r="Y47" s="4">
        <v>115.43</v>
      </c>
      <c r="Z47" s="4">
        <v>0</v>
      </c>
      <c r="AA47" s="4">
        <v>0.17349999999999999</v>
      </c>
      <c r="AB47" s="4" t="s">
        <v>384</v>
      </c>
      <c r="AC47" s="4">
        <v>0</v>
      </c>
      <c r="AD47" s="4">
        <v>11.7</v>
      </c>
      <c r="AE47" s="4">
        <v>840</v>
      </c>
      <c r="AF47" s="4">
        <v>858</v>
      </c>
      <c r="AG47" s="4">
        <v>865</v>
      </c>
      <c r="AH47" s="4">
        <v>76</v>
      </c>
      <c r="AI47" s="4">
        <v>17.79</v>
      </c>
      <c r="AJ47" s="4">
        <v>0.41</v>
      </c>
      <c r="AK47" s="4">
        <v>984</v>
      </c>
      <c r="AL47" s="4">
        <v>-2</v>
      </c>
      <c r="AM47" s="4">
        <v>0</v>
      </c>
      <c r="AN47" s="4">
        <v>21</v>
      </c>
      <c r="AO47" s="4">
        <v>190</v>
      </c>
      <c r="AP47" s="4">
        <v>190</v>
      </c>
      <c r="AQ47" s="4">
        <v>2.6</v>
      </c>
      <c r="AR47" s="4">
        <v>195</v>
      </c>
      <c r="AS47" s="4" t="s">
        <v>155</v>
      </c>
      <c r="AT47" s="4">
        <v>2</v>
      </c>
      <c r="AU47" s="5">
        <v>0.60023148148148142</v>
      </c>
      <c r="AV47" s="4">
        <v>47.159385999999998</v>
      </c>
      <c r="AW47" s="4">
        <v>-88.484182000000004</v>
      </c>
      <c r="AX47" s="4">
        <v>310.8</v>
      </c>
      <c r="AY47" s="4">
        <v>29.4</v>
      </c>
      <c r="AZ47" s="4">
        <v>12</v>
      </c>
      <c r="BA47" s="4">
        <v>9</v>
      </c>
      <c r="BB47" s="4" t="s">
        <v>433</v>
      </c>
      <c r="BC47" s="4">
        <v>1.3606</v>
      </c>
      <c r="BD47" s="4">
        <v>1.1606000000000001</v>
      </c>
      <c r="BE47" s="4">
        <v>1.9605999999999999</v>
      </c>
      <c r="BF47" s="4">
        <v>14.063000000000001</v>
      </c>
      <c r="BG47" s="4">
        <v>13.85</v>
      </c>
      <c r="BH47" s="4">
        <v>0.98</v>
      </c>
      <c r="BI47" s="4">
        <v>15.119</v>
      </c>
      <c r="BJ47" s="4">
        <v>2759.3159999999998</v>
      </c>
      <c r="BK47" s="4">
        <v>143.511</v>
      </c>
      <c r="BL47" s="4">
        <v>1.3220000000000001</v>
      </c>
      <c r="BM47" s="4">
        <v>1.2709999999999999</v>
      </c>
      <c r="BN47" s="4">
        <v>2.593</v>
      </c>
      <c r="BO47" s="4">
        <v>1.042</v>
      </c>
      <c r="BP47" s="4">
        <v>1.002</v>
      </c>
      <c r="BQ47" s="4">
        <v>2.044</v>
      </c>
      <c r="BR47" s="4">
        <v>15.8322</v>
      </c>
      <c r="BU47" s="4">
        <v>5.2380000000000004</v>
      </c>
      <c r="BW47" s="4">
        <v>28.856000000000002</v>
      </c>
      <c r="BX47" s="4">
        <v>0.39579199999999998</v>
      </c>
      <c r="BY47" s="4">
        <v>-5</v>
      </c>
      <c r="BZ47" s="4">
        <v>0.51938399999999996</v>
      </c>
      <c r="CA47" s="4">
        <v>9.672167</v>
      </c>
      <c r="CB47" s="4">
        <v>10.491557</v>
      </c>
      <c r="CC47" s="4">
        <f t="shared" si="9"/>
        <v>2.5553865214</v>
      </c>
      <c r="CE47" s="4">
        <f t="shared" si="10"/>
        <v>19936.358172855682</v>
      </c>
      <c r="CF47" s="4">
        <f t="shared" si="11"/>
        <v>1036.8825816777389</v>
      </c>
      <c r="CG47" s="4">
        <f t="shared" si="12"/>
        <v>14.768122282955998</v>
      </c>
      <c r="CH47" s="4">
        <f t="shared" si="13"/>
        <v>114.3893667359178</v>
      </c>
    </row>
    <row r="48" spans="1:86">
      <c r="A48" s="2">
        <v>42439</v>
      </c>
      <c r="B48" s="29">
        <v>0.39233656249999999</v>
      </c>
      <c r="C48" s="4">
        <v>14.231</v>
      </c>
      <c r="D48" s="4">
        <v>0.55910000000000004</v>
      </c>
      <c r="E48" s="4" t="s">
        <v>155</v>
      </c>
      <c r="F48" s="4">
        <v>5591.4166670000004</v>
      </c>
      <c r="G48" s="4">
        <v>238.7</v>
      </c>
      <c r="H48" s="4">
        <v>58.6</v>
      </c>
      <c r="I48" s="4">
        <v>1764.5</v>
      </c>
      <c r="K48" s="4">
        <v>0.1</v>
      </c>
      <c r="L48" s="4">
        <v>115</v>
      </c>
      <c r="M48" s="4">
        <v>0.87139999999999995</v>
      </c>
      <c r="N48" s="4">
        <v>12.4016</v>
      </c>
      <c r="O48" s="4">
        <v>0.48730000000000001</v>
      </c>
      <c r="P48" s="4">
        <v>208.02539999999999</v>
      </c>
      <c r="Q48" s="4">
        <v>51.076999999999998</v>
      </c>
      <c r="R48" s="4">
        <v>259.10000000000002</v>
      </c>
      <c r="S48" s="4">
        <v>163.9427</v>
      </c>
      <c r="T48" s="4">
        <v>40.253300000000003</v>
      </c>
      <c r="U48" s="4">
        <v>204.2</v>
      </c>
      <c r="V48" s="4">
        <v>1764.4917</v>
      </c>
      <c r="Y48" s="4">
        <v>100.48</v>
      </c>
      <c r="Z48" s="4">
        <v>0</v>
      </c>
      <c r="AA48" s="4">
        <v>8.7099999999999997E-2</v>
      </c>
      <c r="AB48" s="4" t="s">
        <v>384</v>
      </c>
      <c r="AC48" s="4">
        <v>0</v>
      </c>
      <c r="AD48" s="4">
        <v>11.7</v>
      </c>
      <c r="AE48" s="4">
        <v>839</v>
      </c>
      <c r="AF48" s="4">
        <v>858</v>
      </c>
      <c r="AG48" s="4">
        <v>865</v>
      </c>
      <c r="AH48" s="4">
        <v>76</v>
      </c>
      <c r="AI48" s="4">
        <v>17.79</v>
      </c>
      <c r="AJ48" s="4">
        <v>0.41</v>
      </c>
      <c r="AK48" s="4">
        <v>984</v>
      </c>
      <c r="AL48" s="4">
        <v>-2</v>
      </c>
      <c r="AM48" s="4">
        <v>0</v>
      </c>
      <c r="AN48" s="4">
        <v>21</v>
      </c>
      <c r="AO48" s="4">
        <v>190</v>
      </c>
      <c r="AP48" s="4">
        <v>190.9</v>
      </c>
      <c r="AQ48" s="4">
        <v>2.7</v>
      </c>
      <c r="AR48" s="4">
        <v>195</v>
      </c>
      <c r="AS48" s="4" t="s">
        <v>155</v>
      </c>
      <c r="AT48" s="4">
        <v>2</v>
      </c>
      <c r="AU48" s="5">
        <v>0.60024305555555557</v>
      </c>
      <c r="AV48" s="4">
        <v>47.159511999999999</v>
      </c>
      <c r="AW48" s="4">
        <v>-88.484190999999996</v>
      </c>
      <c r="AX48" s="4">
        <v>311.3</v>
      </c>
      <c r="AY48" s="4">
        <v>30.2</v>
      </c>
      <c r="AZ48" s="4">
        <v>12</v>
      </c>
      <c r="BA48" s="4">
        <v>10</v>
      </c>
      <c r="BB48" s="4" t="s">
        <v>436</v>
      </c>
      <c r="BC48" s="4">
        <v>1.5303</v>
      </c>
      <c r="BD48" s="4">
        <v>1.4515</v>
      </c>
      <c r="BE48" s="4">
        <v>2.2818000000000001</v>
      </c>
      <c r="BF48" s="4">
        <v>14.063000000000001</v>
      </c>
      <c r="BG48" s="4">
        <v>14.16</v>
      </c>
      <c r="BH48" s="4">
        <v>1.01</v>
      </c>
      <c r="BI48" s="4">
        <v>14.752000000000001</v>
      </c>
      <c r="BJ48" s="4">
        <v>2878.768</v>
      </c>
      <c r="BK48" s="4">
        <v>71.989000000000004</v>
      </c>
      <c r="BL48" s="4">
        <v>5.0570000000000004</v>
      </c>
      <c r="BM48" s="4">
        <v>1.242</v>
      </c>
      <c r="BN48" s="4">
        <v>6.298</v>
      </c>
      <c r="BO48" s="4">
        <v>3.9849999999999999</v>
      </c>
      <c r="BP48" s="4">
        <v>0.97899999999999998</v>
      </c>
      <c r="BQ48" s="4">
        <v>4.9640000000000004</v>
      </c>
      <c r="BR48" s="4">
        <v>13.543900000000001</v>
      </c>
      <c r="BU48" s="4">
        <v>4.6280000000000001</v>
      </c>
      <c r="BW48" s="4">
        <v>14.708</v>
      </c>
      <c r="BX48" s="4">
        <v>0.42059999999999997</v>
      </c>
      <c r="BY48" s="4">
        <v>-5</v>
      </c>
      <c r="BZ48" s="4">
        <v>0.52080800000000005</v>
      </c>
      <c r="CA48" s="4">
        <v>10.278413</v>
      </c>
      <c r="CB48" s="4">
        <v>10.520322</v>
      </c>
      <c r="CC48" s="4">
        <f t="shared" si="9"/>
        <v>2.7155567145999999</v>
      </c>
      <c r="CE48" s="4">
        <f t="shared" si="10"/>
        <v>22103.107327082449</v>
      </c>
      <c r="CF48" s="4">
        <f t="shared" si="11"/>
        <v>552.72970707237903</v>
      </c>
      <c r="CG48" s="4">
        <f t="shared" si="12"/>
        <v>38.113465472604005</v>
      </c>
      <c r="CH48" s="4">
        <f t="shared" si="13"/>
        <v>103.98971897953291</v>
      </c>
    </row>
    <row r="49" spans="1:86">
      <c r="A49" s="2">
        <v>42439</v>
      </c>
      <c r="B49" s="29">
        <v>0.39234813657407402</v>
      </c>
      <c r="C49" s="4">
        <v>14.055999999999999</v>
      </c>
      <c r="D49" s="4">
        <v>0.85109999999999997</v>
      </c>
      <c r="E49" s="4" t="s">
        <v>155</v>
      </c>
      <c r="F49" s="4">
        <v>8511.1379309999993</v>
      </c>
      <c r="G49" s="4">
        <v>318.3</v>
      </c>
      <c r="H49" s="4">
        <v>58.5</v>
      </c>
      <c r="I49" s="4">
        <v>1651</v>
      </c>
      <c r="K49" s="4">
        <v>0.2</v>
      </c>
      <c r="L49" s="4">
        <v>112</v>
      </c>
      <c r="M49" s="4">
        <v>0.87039999999999995</v>
      </c>
      <c r="N49" s="4">
        <v>12.234500000000001</v>
      </c>
      <c r="O49" s="4">
        <v>0.74080000000000001</v>
      </c>
      <c r="P49" s="4">
        <v>277.00959999999998</v>
      </c>
      <c r="Q49" s="4">
        <v>50.9178</v>
      </c>
      <c r="R49" s="4">
        <v>327.9</v>
      </c>
      <c r="S49" s="4">
        <v>218.30850000000001</v>
      </c>
      <c r="T49" s="4">
        <v>40.127800000000001</v>
      </c>
      <c r="U49" s="4">
        <v>258.39999999999998</v>
      </c>
      <c r="V49" s="4">
        <v>1650.9946</v>
      </c>
      <c r="Y49" s="4">
        <v>97.108000000000004</v>
      </c>
      <c r="Z49" s="4">
        <v>0</v>
      </c>
      <c r="AA49" s="4">
        <v>0.1741</v>
      </c>
      <c r="AB49" s="4" t="s">
        <v>384</v>
      </c>
      <c r="AC49" s="4">
        <v>0</v>
      </c>
      <c r="AD49" s="4">
        <v>11.7</v>
      </c>
      <c r="AE49" s="4">
        <v>837</v>
      </c>
      <c r="AF49" s="4">
        <v>858</v>
      </c>
      <c r="AG49" s="4">
        <v>864</v>
      </c>
      <c r="AH49" s="4">
        <v>76</v>
      </c>
      <c r="AI49" s="4">
        <v>17.79</v>
      </c>
      <c r="AJ49" s="4">
        <v>0.41</v>
      </c>
      <c r="AK49" s="4">
        <v>984</v>
      </c>
      <c r="AL49" s="4">
        <v>-2</v>
      </c>
      <c r="AM49" s="4">
        <v>0</v>
      </c>
      <c r="AN49" s="4">
        <v>21</v>
      </c>
      <c r="AO49" s="4">
        <v>190</v>
      </c>
      <c r="AP49" s="4">
        <v>190.1</v>
      </c>
      <c r="AQ49" s="4">
        <v>2.9</v>
      </c>
      <c r="AR49" s="4">
        <v>195</v>
      </c>
      <c r="AS49" s="4" t="s">
        <v>155</v>
      </c>
      <c r="AT49" s="4">
        <v>2</v>
      </c>
      <c r="AU49" s="5">
        <v>0.60025462962962961</v>
      </c>
      <c r="AV49" s="4">
        <v>47.159636999999996</v>
      </c>
      <c r="AW49" s="4">
        <v>-88.484190999999996</v>
      </c>
      <c r="AX49" s="4">
        <v>311.8</v>
      </c>
      <c r="AY49" s="4">
        <v>30.4</v>
      </c>
      <c r="AZ49" s="4">
        <v>12</v>
      </c>
      <c r="BA49" s="4">
        <v>10</v>
      </c>
      <c r="BB49" s="4" t="s">
        <v>436</v>
      </c>
      <c r="BC49" s="4">
        <v>1.6303000000000001</v>
      </c>
      <c r="BD49" s="4">
        <v>1.8303</v>
      </c>
      <c r="BE49" s="4">
        <v>2.7</v>
      </c>
      <c r="BF49" s="4">
        <v>14.063000000000001</v>
      </c>
      <c r="BG49" s="4">
        <v>14.03</v>
      </c>
      <c r="BH49" s="4">
        <v>1</v>
      </c>
      <c r="BI49" s="4">
        <v>14.891</v>
      </c>
      <c r="BJ49" s="4">
        <v>2823.6889999999999</v>
      </c>
      <c r="BK49" s="4">
        <v>108.82</v>
      </c>
      <c r="BL49" s="4">
        <v>6.6950000000000003</v>
      </c>
      <c r="BM49" s="4">
        <v>1.2310000000000001</v>
      </c>
      <c r="BN49" s="4">
        <v>7.9260000000000002</v>
      </c>
      <c r="BO49" s="4">
        <v>5.2759999999999998</v>
      </c>
      <c r="BP49" s="4">
        <v>0.97</v>
      </c>
      <c r="BQ49" s="4">
        <v>6.2460000000000004</v>
      </c>
      <c r="BR49" s="4">
        <v>12.600099999999999</v>
      </c>
      <c r="BU49" s="4">
        <v>4.4470000000000001</v>
      </c>
      <c r="BW49" s="4">
        <v>29.213000000000001</v>
      </c>
      <c r="BX49" s="4">
        <v>0.40763199999999999</v>
      </c>
      <c r="BY49" s="4">
        <v>-5</v>
      </c>
      <c r="BZ49" s="4">
        <v>0.52100000000000002</v>
      </c>
      <c r="CA49" s="4">
        <v>9.9615069999999992</v>
      </c>
      <c r="CB49" s="4">
        <v>10.5242</v>
      </c>
      <c r="CC49" s="4">
        <f t="shared" si="9"/>
        <v>2.6318301493999998</v>
      </c>
      <c r="CE49" s="4">
        <f t="shared" si="10"/>
        <v>21011.763711274278</v>
      </c>
      <c r="CF49" s="4">
        <f t="shared" si="11"/>
        <v>809.75636022977994</v>
      </c>
      <c r="CG49" s="4">
        <f t="shared" si="12"/>
        <v>46.478020823333999</v>
      </c>
      <c r="CH49" s="4">
        <f t="shared" si="13"/>
        <v>93.760440309972878</v>
      </c>
    </row>
    <row r="50" spans="1:86">
      <c r="A50" s="2">
        <v>42439</v>
      </c>
      <c r="B50" s="29">
        <v>0.39235971064814817</v>
      </c>
      <c r="C50" s="4">
        <v>13.595000000000001</v>
      </c>
      <c r="D50" s="4">
        <v>1.6682999999999999</v>
      </c>
      <c r="E50" s="4" t="s">
        <v>155</v>
      </c>
      <c r="F50" s="4">
        <v>16682.960800000001</v>
      </c>
      <c r="G50" s="4">
        <v>209.6</v>
      </c>
      <c r="H50" s="4">
        <v>58.5</v>
      </c>
      <c r="I50" s="4">
        <v>1613</v>
      </c>
      <c r="K50" s="4">
        <v>0.2</v>
      </c>
      <c r="L50" s="4">
        <v>112</v>
      </c>
      <c r="M50" s="4">
        <v>0.86670000000000003</v>
      </c>
      <c r="N50" s="4">
        <v>11.782500000000001</v>
      </c>
      <c r="O50" s="4">
        <v>1.4459</v>
      </c>
      <c r="P50" s="4">
        <v>181.68430000000001</v>
      </c>
      <c r="Q50" s="4">
        <v>50.662599999999998</v>
      </c>
      <c r="R50" s="4">
        <v>232.3</v>
      </c>
      <c r="S50" s="4">
        <v>143.18360000000001</v>
      </c>
      <c r="T50" s="4">
        <v>39.926699999999997</v>
      </c>
      <c r="U50" s="4">
        <v>183.1</v>
      </c>
      <c r="V50" s="4">
        <v>1612.9617000000001</v>
      </c>
      <c r="Y50" s="4">
        <v>97.366</v>
      </c>
      <c r="Z50" s="4">
        <v>0</v>
      </c>
      <c r="AA50" s="4">
        <v>0.17330000000000001</v>
      </c>
      <c r="AB50" s="4" t="s">
        <v>384</v>
      </c>
      <c r="AC50" s="4">
        <v>0</v>
      </c>
      <c r="AD50" s="4">
        <v>11.7</v>
      </c>
      <c r="AE50" s="4">
        <v>837</v>
      </c>
      <c r="AF50" s="4">
        <v>859</v>
      </c>
      <c r="AG50" s="4">
        <v>863</v>
      </c>
      <c r="AH50" s="4">
        <v>76</v>
      </c>
      <c r="AI50" s="4">
        <v>17.79</v>
      </c>
      <c r="AJ50" s="4">
        <v>0.41</v>
      </c>
      <c r="AK50" s="4">
        <v>984</v>
      </c>
      <c r="AL50" s="4">
        <v>-2</v>
      </c>
      <c r="AM50" s="4">
        <v>0</v>
      </c>
      <c r="AN50" s="4">
        <v>21</v>
      </c>
      <c r="AO50" s="4">
        <v>190</v>
      </c>
      <c r="AP50" s="4">
        <v>190</v>
      </c>
      <c r="AQ50" s="4">
        <v>2.7</v>
      </c>
      <c r="AR50" s="4">
        <v>195</v>
      </c>
      <c r="AS50" s="4" t="s">
        <v>155</v>
      </c>
      <c r="AT50" s="4">
        <v>2</v>
      </c>
      <c r="AU50" s="5">
        <v>0.60026620370370376</v>
      </c>
      <c r="AV50" s="4">
        <v>47.159770000000002</v>
      </c>
      <c r="AW50" s="4">
        <v>-88.484191999999993</v>
      </c>
      <c r="AX50" s="4">
        <v>312.39999999999998</v>
      </c>
      <c r="AY50" s="4">
        <v>31.6</v>
      </c>
      <c r="AZ50" s="4">
        <v>12</v>
      </c>
      <c r="BA50" s="4">
        <v>10</v>
      </c>
      <c r="BB50" s="4" t="s">
        <v>436</v>
      </c>
      <c r="BC50" s="4">
        <v>1.7</v>
      </c>
      <c r="BD50" s="4">
        <v>1.6273</v>
      </c>
      <c r="BE50" s="4">
        <v>2.5485000000000002</v>
      </c>
      <c r="BF50" s="4">
        <v>14.063000000000001</v>
      </c>
      <c r="BG50" s="4">
        <v>13.63</v>
      </c>
      <c r="BH50" s="4">
        <v>0.97</v>
      </c>
      <c r="BI50" s="4">
        <v>15.38</v>
      </c>
      <c r="BJ50" s="4">
        <v>2668.5569999999998</v>
      </c>
      <c r="BK50" s="4">
        <v>208.429</v>
      </c>
      <c r="BL50" s="4">
        <v>4.3090000000000002</v>
      </c>
      <c r="BM50" s="4">
        <v>1.202</v>
      </c>
      <c r="BN50" s="4">
        <v>5.5110000000000001</v>
      </c>
      <c r="BO50" s="4">
        <v>3.3959999999999999</v>
      </c>
      <c r="BP50" s="4">
        <v>0.94699999999999995</v>
      </c>
      <c r="BQ50" s="4">
        <v>4.343</v>
      </c>
      <c r="BR50" s="4">
        <v>12.079800000000001</v>
      </c>
      <c r="BU50" s="4">
        <v>4.375</v>
      </c>
      <c r="BW50" s="4">
        <v>28.545000000000002</v>
      </c>
      <c r="BX50" s="4">
        <v>0.39876800000000001</v>
      </c>
      <c r="BY50" s="4">
        <v>-5</v>
      </c>
      <c r="BZ50" s="4">
        <v>0.51919199999999999</v>
      </c>
      <c r="CA50" s="4">
        <v>9.7448929999999994</v>
      </c>
      <c r="CB50" s="4">
        <v>10.487678000000001</v>
      </c>
      <c r="CC50" s="4">
        <f t="shared" si="9"/>
        <v>2.5746007305999998</v>
      </c>
      <c r="CE50" s="4">
        <f t="shared" si="10"/>
        <v>19425.587414762544</v>
      </c>
      <c r="CF50" s="4">
        <f t="shared" si="11"/>
        <v>1517.2453724134589</v>
      </c>
      <c r="CG50" s="4">
        <f t="shared" si="12"/>
        <v>31.614586513352997</v>
      </c>
      <c r="CH50" s="4">
        <f t="shared" si="13"/>
        <v>87.934119770665788</v>
      </c>
    </row>
    <row r="51" spans="1:86">
      <c r="A51" s="2">
        <v>42439</v>
      </c>
      <c r="B51" s="29">
        <v>0.39237128472222221</v>
      </c>
      <c r="C51" s="4">
        <v>13.185</v>
      </c>
      <c r="D51" s="4">
        <v>2.4296000000000002</v>
      </c>
      <c r="E51" s="4" t="s">
        <v>155</v>
      </c>
      <c r="F51" s="4">
        <v>24296.18507</v>
      </c>
      <c r="G51" s="4">
        <v>66.7</v>
      </c>
      <c r="H51" s="4">
        <v>58.4</v>
      </c>
      <c r="I51" s="4">
        <v>1744.4</v>
      </c>
      <c r="K51" s="4">
        <v>0.2</v>
      </c>
      <c r="L51" s="4">
        <v>117</v>
      </c>
      <c r="M51" s="4">
        <v>0.86299999999999999</v>
      </c>
      <c r="N51" s="4">
        <v>11.3781</v>
      </c>
      <c r="O51" s="4">
        <v>2.0966999999999998</v>
      </c>
      <c r="P51" s="4">
        <v>57.5807</v>
      </c>
      <c r="Q51" s="4">
        <v>50.357799999999997</v>
      </c>
      <c r="R51" s="4">
        <v>107.9</v>
      </c>
      <c r="S51" s="4">
        <v>45.378700000000002</v>
      </c>
      <c r="T51" s="4">
        <v>39.686500000000002</v>
      </c>
      <c r="U51" s="4">
        <v>85.1</v>
      </c>
      <c r="V51" s="4">
        <v>1744.4157</v>
      </c>
      <c r="Y51" s="4">
        <v>101.355</v>
      </c>
      <c r="Z51" s="4">
        <v>0</v>
      </c>
      <c r="AA51" s="4">
        <v>0.1726</v>
      </c>
      <c r="AB51" s="4" t="s">
        <v>384</v>
      </c>
      <c r="AC51" s="4">
        <v>0</v>
      </c>
      <c r="AD51" s="4">
        <v>11.8</v>
      </c>
      <c r="AE51" s="4">
        <v>837</v>
      </c>
      <c r="AF51" s="4">
        <v>858</v>
      </c>
      <c r="AG51" s="4">
        <v>863</v>
      </c>
      <c r="AH51" s="4">
        <v>76</v>
      </c>
      <c r="AI51" s="4">
        <v>17.79</v>
      </c>
      <c r="AJ51" s="4">
        <v>0.41</v>
      </c>
      <c r="AK51" s="4">
        <v>984</v>
      </c>
      <c r="AL51" s="4">
        <v>-2</v>
      </c>
      <c r="AM51" s="4">
        <v>0</v>
      </c>
      <c r="AN51" s="4">
        <v>21</v>
      </c>
      <c r="AO51" s="4">
        <v>190</v>
      </c>
      <c r="AP51" s="4">
        <v>190</v>
      </c>
      <c r="AQ51" s="4">
        <v>2.8</v>
      </c>
      <c r="AR51" s="4">
        <v>195</v>
      </c>
      <c r="AS51" s="4" t="s">
        <v>155</v>
      </c>
      <c r="AT51" s="4">
        <v>2</v>
      </c>
      <c r="AU51" s="5">
        <v>0.6002777777777778</v>
      </c>
      <c r="AV51" s="4">
        <v>47.159914999999998</v>
      </c>
      <c r="AW51" s="4">
        <v>-88.484194000000002</v>
      </c>
      <c r="AX51" s="4">
        <v>312.89999999999998</v>
      </c>
      <c r="AY51" s="4">
        <v>33.4</v>
      </c>
      <c r="AZ51" s="4">
        <v>12</v>
      </c>
      <c r="BA51" s="4">
        <v>10</v>
      </c>
      <c r="BB51" s="4" t="s">
        <v>436</v>
      </c>
      <c r="BC51" s="4">
        <v>1.7302999999999999</v>
      </c>
      <c r="BD51" s="4">
        <v>1</v>
      </c>
      <c r="BE51" s="4">
        <v>2.2303000000000002</v>
      </c>
      <c r="BF51" s="4">
        <v>14.063000000000001</v>
      </c>
      <c r="BG51" s="4">
        <v>13.23</v>
      </c>
      <c r="BH51" s="4">
        <v>0.94</v>
      </c>
      <c r="BI51" s="4">
        <v>15.88</v>
      </c>
      <c r="BJ51" s="4">
        <v>2527.8069999999998</v>
      </c>
      <c r="BK51" s="4">
        <v>296.47000000000003</v>
      </c>
      <c r="BL51" s="4">
        <v>1.34</v>
      </c>
      <c r="BM51" s="4">
        <v>1.1719999999999999</v>
      </c>
      <c r="BN51" s="4">
        <v>2.5110000000000001</v>
      </c>
      <c r="BO51" s="4">
        <v>1.056</v>
      </c>
      <c r="BP51" s="4">
        <v>0.92300000000000004</v>
      </c>
      <c r="BQ51" s="4">
        <v>1.9790000000000001</v>
      </c>
      <c r="BR51" s="4">
        <v>12.815099999999999</v>
      </c>
      <c r="BU51" s="4">
        <v>4.468</v>
      </c>
      <c r="BW51" s="4">
        <v>27.88</v>
      </c>
      <c r="BX51" s="4">
        <v>0.39348</v>
      </c>
      <c r="BY51" s="4">
        <v>-5</v>
      </c>
      <c r="BZ51" s="4">
        <v>0.51990400000000003</v>
      </c>
      <c r="CA51" s="4">
        <v>9.6156679999999994</v>
      </c>
      <c r="CB51" s="4">
        <v>10.502060999999999</v>
      </c>
      <c r="CC51" s="4">
        <f t="shared" si="9"/>
        <v>2.5404594855999996</v>
      </c>
      <c r="CE51" s="4">
        <f t="shared" si="10"/>
        <v>18156.99500141677</v>
      </c>
      <c r="CF51" s="4">
        <f t="shared" si="11"/>
        <v>2129.51554769412</v>
      </c>
      <c r="CG51" s="4">
        <f t="shared" si="12"/>
        <v>14.214967008084001</v>
      </c>
      <c r="CH51" s="4">
        <f t="shared" si="13"/>
        <v>92.04963299913959</v>
      </c>
    </row>
    <row r="52" spans="1:86">
      <c r="A52" s="2">
        <v>42439</v>
      </c>
      <c r="B52" s="29">
        <v>0.39238285879629631</v>
      </c>
      <c r="C52" s="4">
        <v>13.01</v>
      </c>
      <c r="D52" s="4">
        <v>2.6747000000000001</v>
      </c>
      <c r="E52" s="4" t="s">
        <v>155</v>
      </c>
      <c r="F52" s="4">
        <v>26747.483769999999</v>
      </c>
      <c r="G52" s="4">
        <v>30.5</v>
      </c>
      <c r="H52" s="4">
        <v>58.3</v>
      </c>
      <c r="I52" s="4">
        <v>1830.3</v>
      </c>
      <c r="K52" s="4">
        <v>0.1</v>
      </c>
      <c r="L52" s="4">
        <v>126</v>
      </c>
      <c r="M52" s="4">
        <v>0.86209999999999998</v>
      </c>
      <c r="N52" s="4">
        <v>11.2158</v>
      </c>
      <c r="O52" s="4">
        <v>2.3058999999999998</v>
      </c>
      <c r="P52" s="4">
        <v>26.314299999999999</v>
      </c>
      <c r="Q52" s="4">
        <v>50.259399999999999</v>
      </c>
      <c r="R52" s="4">
        <v>76.599999999999994</v>
      </c>
      <c r="S52" s="4">
        <v>20.738</v>
      </c>
      <c r="T52" s="4">
        <v>39.608899999999998</v>
      </c>
      <c r="U52" s="4">
        <v>60.3</v>
      </c>
      <c r="V52" s="4">
        <v>1830.2937999999999</v>
      </c>
      <c r="Y52" s="4">
        <v>108.72499999999999</v>
      </c>
      <c r="Z52" s="4">
        <v>0</v>
      </c>
      <c r="AA52" s="4">
        <v>8.6199999999999999E-2</v>
      </c>
      <c r="AB52" s="4" t="s">
        <v>384</v>
      </c>
      <c r="AC52" s="4">
        <v>0</v>
      </c>
      <c r="AD52" s="4">
        <v>11.8</v>
      </c>
      <c r="AE52" s="4">
        <v>837</v>
      </c>
      <c r="AF52" s="4">
        <v>859</v>
      </c>
      <c r="AG52" s="4">
        <v>862</v>
      </c>
      <c r="AH52" s="4">
        <v>76</v>
      </c>
      <c r="AI52" s="4">
        <v>17.79</v>
      </c>
      <c r="AJ52" s="4">
        <v>0.41</v>
      </c>
      <c r="AK52" s="4">
        <v>984</v>
      </c>
      <c r="AL52" s="4">
        <v>-2</v>
      </c>
      <c r="AM52" s="4">
        <v>0</v>
      </c>
      <c r="AN52" s="4">
        <v>21</v>
      </c>
      <c r="AO52" s="4">
        <v>190</v>
      </c>
      <c r="AP52" s="4">
        <v>190</v>
      </c>
      <c r="AQ52" s="4">
        <v>3</v>
      </c>
      <c r="AR52" s="4">
        <v>195</v>
      </c>
      <c r="AS52" s="4" t="s">
        <v>155</v>
      </c>
      <c r="AT52" s="4">
        <v>2</v>
      </c>
      <c r="AU52" s="5">
        <v>0.60028935185185184</v>
      </c>
      <c r="AV52" s="4">
        <v>47.160060999999999</v>
      </c>
      <c r="AW52" s="4">
        <v>-88.484191999999993</v>
      </c>
      <c r="AX52" s="4">
        <v>313.3</v>
      </c>
      <c r="AY52" s="4">
        <v>34.6</v>
      </c>
      <c r="AZ52" s="4">
        <v>12</v>
      </c>
      <c r="BA52" s="4">
        <v>10</v>
      </c>
      <c r="BB52" s="4" t="s">
        <v>436</v>
      </c>
      <c r="BC52" s="4">
        <v>1.8</v>
      </c>
      <c r="BD52" s="4">
        <v>1</v>
      </c>
      <c r="BE52" s="4">
        <v>2.2999999999999998</v>
      </c>
      <c r="BF52" s="4">
        <v>14.063000000000001</v>
      </c>
      <c r="BG52" s="4">
        <v>13.14</v>
      </c>
      <c r="BH52" s="4">
        <v>0.93</v>
      </c>
      <c r="BI52" s="4">
        <v>15.997999999999999</v>
      </c>
      <c r="BJ52" s="4">
        <v>2481.627</v>
      </c>
      <c r="BK52" s="4">
        <v>324.72500000000002</v>
      </c>
      <c r="BL52" s="4">
        <v>0.61</v>
      </c>
      <c r="BM52" s="4">
        <v>1.165</v>
      </c>
      <c r="BN52" s="4">
        <v>1.774</v>
      </c>
      <c r="BO52" s="4">
        <v>0.48099999999999998</v>
      </c>
      <c r="BP52" s="4">
        <v>0.91800000000000004</v>
      </c>
      <c r="BQ52" s="4">
        <v>1.3979999999999999</v>
      </c>
      <c r="BR52" s="4">
        <v>13.391299999999999</v>
      </c>
      <c r="BU52" s="4">
        <v>4.7729999999999997</v>
      </c>
      <c r="BW52" s="4">
        <v>13.869</v>
      </c>
      <c r="BX52" s="4">
        <v>0.39571200000000001</v>
      </c>
      <c r="BY52" s="4">
        <v>-5</v>
      </c>
      <c r="BZ52" s="4">
        <v>0.51728799999999997</v>
      </c>
      <c r="CA52" s="4">
        <v>9.6702119999999994</v>
      </c>
      <c r="CB52" s="4">
        <v>10.449218</v>
      </c>
      <c r="CC52" s="4">
        <f t="shared" si="9"/>
        <v>2.5548700103999997</v>
      </c>
      <c r="CE52" s="4">
        <f t="shared" si="10"/>
        <v>17926.400818608225</v>
      </c>
      <c r="CF52" s="4">
        <f t="shared" si="11"/>
        <v>2345.6992149999001</v>
      </c>
      <c r="CG52" s="4">
        <f t="shared" si="12"/>
        <v>10.098660412871999</v>
      </c>
      <c r="CH52" s="4">
        <f t="shared" si="13"/>
        <v>96.734042336833184</v>
      </c>
    </row>
    <row r="53" spans="1:86">
      <c r="A53" s="2">
        <v>42439</v>
      </c>
      <c r="B53" s="29">
        <v>0.39239443287037035</v>
      </c>
      <c r="C53" s="4">
        <v>12.99</v>
      </c>
      <c r="D53" s="4">
        <v>2.7092000000000001</v>
      </c>
      <c r="E53" s="4" t="s">
        <v>155</v>
      </c>
      <c r="F53" s="4">
        <v>27092.44426</v>
      </c>
      <c r="G53" s="4">
        <v>23.3</v>
      </c>
      <c r="H53" s="4">
        <v>58.3</v>
      </c>
      <c r="I53" s="4">
        <v>1891.9</v>
      </c>
      <c r="K53" s="4">
        <v>0.1</v>
      </c>
      <c r="L53" s="4">
        <v>128</v>
      </c>
      <c r="M53" s="4">
        <v>0.86180000000000001</v>
      </c>
      <c r="N53" s="4">
        <v>11.194599999999999</v>
      </c>
      <c r="O53" s="4">
        <v>2.3348</v>
      </c>
      <c r="P53" s="4">
        <v>20.048400000000001</v>
      </c>
      <c r="Q53" s="4">
        <v>50.242100000000001</v>
      </c>
      <c r="R53" s="4">
        <v>70.3</v>
      </c>
      <c r="S53" s="4">
        <v>15.8</v>
      </c>
      <c r="T53" s="4">
        <v>39.595300000000002</v>
      </c>
      <c r="U53" s="4">
        <v>55.4</v>
      </c>
      <c r="V53" s="4">
        <v>1891.8659</v>
      </c>
      <c r="Y53" s="4">
        <v>110.598</v>
      </c>
      <c r="Z53" s="4">
        <v>0</v>
      </c>
      <c r="AA53" s="4">
        <v>8.6199999999999999E-2</v>
      </c>
      <c r="AB53" s="4" t="s">
        <v>384</v>
      </c>
      <c r="AC53" s="4">
        <v>0</v>
      </c>
      <c r="AD53" s="4">
        <v>11.8</v>
      </c>
      <c r="AE53" s="4">
        <v>837</v>
      </c>
      <c r="AF53" s="4">
        <v>858</v>
      </c>
      <c r="AG53" s="4">
        <v>863</v>
      </c>
      <c r="AH53" s="4">
        <v>76</v>
      </c>
      <c r="AI53" s="4">
        <v>17.79</v>
      </c>
      <c r="AJ53" s="4">
        <v>0.41</v>
      </c>
      <c r="AK53" s="4">
        <v>984</v>
      </c>
      <c r="AL53" s="4">
        <v>-2</v>
      </c>
      <c r="AM53" s="4">
        <v>0</v>
      </c>
      <c r="AN53" s="4">
        <v>21</v>
      </c>
      <c r="AO53" s="4">
        <v>190</v>
      </c>
      <c r="AP53" s="4">
        <v>190</v>
      </c>
      <c r="AQ53" s="4">
        <v>2.7</v>
      </c>
      <c r="AR53" s="4">
        <v>195</v>
      </c>
      <c r="AS53" s="4" t="s">
        <v>155</v>
      </c>
      <c r="AT53" s="4">
        <v>2</v>
      </c>
      <c r="AU53" s="5">
        <v>0.60030092592592588</v>
      </c>
      <c r="AV53" s="4">
        <v>47.160204</v>
      </c>
      <c r="AW53" s="4">
        <v>-88.484190999999996</v>
      </c>
      <c r="AX53" s="4">
        <v>313.5</v>
      </c>
      <c r="AY53" s="4">
        <v>34.9</v>
      </c>
      <c r="AZ53" s="4">
        <v>12</v>
      </c>
      <c r="BA53" s="4">
        <v>10</v>
      </c>
      <c r="BB53" s="4" t="s">
        <v>436</v>
      </c>
      <c r="BC53" s="4">
        <v>1.7697000000000001</v>
      </c>
      <c r="BD53" s="4">
        <v>1</v>
      </c>
      <c r="BE53" s="4">
        <v>2.2090999999999998</v>
      </c>
      <c r="BF53" s="4">
        <v>14.063000000000001</v>
      </c>
      <c r="BG53" s="4">
        <v>13.12</v>
      </c>
      <c r="BH53" s="4">
        <v>0.93</v>
      </c>
      <c r="BI53" s="4">
        <v>16.038</v>
      </c>
      <c r="BJ53" s="4">
        <v>2474.42</v>
      </c>
      <c r="BK53" s="4">
        <v>328.46499999999997</v>
      </c>
      <c r="BL53" s="4">
        <v>0.46400000000000002</v>
      </c>
      <c r="BM53" s="4">
        <v>1.163</v>
      </c>
      <c r="BN53" s="4">
        <v>1.627</v>
      </c>
      <c r="BO53" s="4">
        <v>0.36599999999999999</v>
      </c>
      <c r="BP53" s="4">
        <v>0.91700000000000004</v>
      </c>
      <c r="BQ53" s="4">
        <v>1.282</v>
      </c>
      <c r="BR53" s="4">
        <v>13.8278</v>
      </c>
      <c r="BU53" s="4">
        <v>4.8499999999999996</v>
      </c>
      <c r="BW53" s="4">
        <v>13.85</v>
      </c>
      <c r="BX53" s="4">
        <v>0.34718399999999999</v>
      </c>
      <c r="BY53" s="4">
        <v>-5</v>
      </c>
      <c r="BZ53" s="4">
        <v>0.51700000000000002</v>
      </c>
      <c r="CA53" s="4">
        <v>8.4843089999999997</v>
      </c>
      <c r="CB53" s="4">
        <v>10.4434</v>
      </c>
      <c r="CC53" s="4">
        <f t="shared" si="9"/>
        <v>2.2415544377999996</v>
      </c>
      <c r="CE53" s="4">
        <f t="shared" si="10"/>
        <v>15682.326675207662</v>
      </c>
      <c r="CF53" s="4">
        <f t="shared" si="11"/>
        <v>2081.738521096695</v>
      </c>
      <c r="CG53" s="4">
        <f t="shared" si="12"/>
        <v>8.1250324510859997</v>
      </c>
      <c r="CH53" s="4">
        <f t="shared" si="13"/>
        <v>87.6375380086794</v>
      </c>
    </row>
    <row r="54" spans="1:86">
      <c r="A54" s="2">
        <v>42439</v>
      </c>
      <c r="B54" s="29">
        <v>0.39240600694444444</v>
      </c>
      <c r="C54" s="4">
        <v>12.952</v>
      </c>
      <c r="D54" s="4">
        <v>2.7643</v>
      </c>
      <c r="E54" s="4" t="s">
        <v>155</v>
      </c>
      <c r="F54" s="4">
        <v>27643.130959999999</v>
      </c>
      <c r="G54" s="4">
        <v>23.1</v>
      </c>
      <c r="H54" s="4">
        <v>58.2</v>
      </c>
      <c r="I54" s="4">
        <v>1948</v>
      </c>
      <c r="K54" s="4">
        <v>0.1</v>
      </c>
      <c r="L54" s="4">
        <v>140</v>
      </c>
      <c r="M54" s="4">
        <v>0.86160000000000003</v>
      </c>
      <c r="N54" s="4">
        <v>11.1591</v>
      </c>
      <c r="O54" s="4">
        <v>2.3816999999999999</v>
      </c>
      <c r="P54" s="4">
        <v>19.9025</v>
      </c>
      <c r="Q54" s="4">
        <v>50.144100000000002</v>
      </c>
      <c r="R54" s="4">
        <v>70</v>
      </c>
      <c r="S54" s="4">
        <v>15.6859</v>
      </c>
      <c r="T54" s="4">
        <v>39.520400000000002</v>
      </c>
      <c r="U54" s="4">
        <v>55.2</v>
      </c>
      <c r="V54" s="4">
        <v>1948.0351000000001</v>
      </c>
      <c r="Y54" s="4">
        <v>120.985</v>
      </c>
      <c r="Z54" s="4">
        <v>0</v>
      </c>
      <c r="AA54" s="4">
        <v>8.6199999999999999E-2</v>
      </c>
      <c r="AB54" s="4" t="s">
        <v>384</v>
      </c>
      <c r="AC54" s="4">
        <v>0</v>
      </c>
      <c r="AD54" s="4">
        <v>11.8</v>
      </c>
      <c r="AE54" s="4">
        <v>837</v>
      </c>
      <c r="AF54" s="4">
        <v>858</v>
      </c>
      <c r="AG54" s="4">
        <v>863</v>
      </c>
      <c r="AH54" s="4">
        <v>76</v>
      </c>
      <c r="AI54" s="4">
        <v>17.809999999999999</v>
      </c>
      <c r="AJ54" s="4">
        <v>0.41</v>
      </c>
      <c r="AK54" s="4">
        <v>983</v>
      </c>
      <c r="AL54" s="4">
        <v>-2</v>
      </c>
      <c r="AM54" s="4">
        <v>0</v>
      </c>
      <c r="AN54" s="4">
        <v>21</v>
      </c>
      <c r="AO54" s="4">
        <v>190</v>
      </c>
      <c r="AP54" s="4">
        <v>190</v>
      </c>
      <c r="AQ54" s="4">
        <v>2.9</v>
      </c>
      <c r="AR54" s="4">
        <v>195</v>
      </c>
      <c r="AS54" s="4" t="s">
        <v>155</v>
      </c>
      <c r="AT54" s="4">
        <v>2</v>
      </c>
      <c r="AU54" s="5">
        <v>0.60031250000000003</v>
      </c>
      <c r="AV54" s="4">
        <v>47.160342999999997</v>
      </c>
      <c r="AW54" s="4">
        <v>-88.484182000000004</v>
      </c>
      <c r="AX54" s="4">
        <v>313.8</v>
      </c>
      <c r="AY54" s="4">
        <v>34.5</v>
      </c>
      <c r="AZ54" s="4">
        <v>12</v>
      </c>
      <c r="BA54" s="4">
        <v>10</v>
      </c>
      <c r="BB54" s="4" t="s">
        <v>436</v>
      </c>
      <c r="BC54" s="4">
        <v>1.7605390000000001</v>
      </c>
      <c r="BD54" s="4">
        <v>1.0908089999999999</v>
      </c>
      <c r="BE54" s="4">
        <v>2.0908090000000001</v>
      </c>
      <c r="BF54" s="4">
        <v>14.063000000000001</v>
      </c>
      <c r="BG54" s="4">
        <v>13.09</v>
      </c>
      <c r="BH54" s="4">
        <v>0.93</v>
      </c>
      <c r="BI54" s="4">
        <v>16.065999999999999</v>
      </c>
      <c r="BJ54" s="4">
        <v>2463.5070000000001</v>
      </c>
      <c r="BK54" s="4">
        <v>334.64699999999999</v>
      </c>
      <c r="BL54" s="4">
        <v>0.46</v>
      </c>
      <c r="BM54" s="4">
        <v>1.159</v>
      </c>
      <c r="BN54" s="4">
        <v>1.619</v>
      </c>
      <c r="BO54" s="4">
        <v>0.36299999999999999</v>
      </c>
      <c r="BP54" s="4">
        <v>0.91400000000000003</v>
      </c>
      <c r="BQ54" s="4">
        <v>1.276</v>
      </c>
      <c r="BR54" s="4">
        <v>14.220599999999999</v>
      </c>
      <c r="BU54" s="4">
        <v>5.2990000000000004</v>
      </c>
      <c r="BW54" s="4">
        <v>13.83</v>
      </c>
      <c r="BX54" s="4">
        <v>0.324824</v>
      </c>
      <c r="BY54" s="4">
        <v>-5</v>
      </c>
      <c r="BZ54" s="4">
        <v>0.51700000000000002</v>
      </c>
      <c r="CA54" s="4">
        <v>7.9378869999999999</v>
      </c>
      <c r="CB54" s="4">
        <v>10.4434</v>
      </c>
      <c r="CC54" s="4">
        <f t="shared" si="9"/>
        <v>2.0971897453999997</v>
      </c>
      <c r="CE54" s="4">
        <f t="shared" si="10"/>
        <v>14607.615021712623</v>
      </c>
      <c r="CF54" s="4">
        <f t="shared" si="11"/>
        <v>1984.3233829540829</v>
      </c>
      <c r="CG54" s="4">
        <f t="shared" si="12"/>
        <v>7.5661716275639996</v>
      </c>
      <c r="CH54" s="4">
        <f t="shared" si="13"/>
        <v>84.322492356533402</v>
      </c>
    </row>
    <row r="55" spans="1:86">
      <c r="A55" s="2">
        <v>42439</v>
      </c>
      <c r="B55" s="29">
        <v>0.39241758101851848</v>
      </c>
      <c r="C55" s="4">
        <v>12.782999999999999</v>
      </c>
      <c r="D55" s="4">
        <v>2.9018000000000002</v>
      </c>
      <c r="E55" s="4" t="s">
        <v>155</v>
      </c>
      <c r="F55" s="4">
        <v>29018.273860000001</v>
      </c>
      <c r="G55" s="4">
        <v>23</v>
      </c>
      <c r="H55" s="4">
        <v>49.1</v>
      </c>
      <c r="I55" s="4">
        <v>2049.1</v>
      </c>
      <c r="K55" s="4">
        <v>0.1</v>
      </c>
      <c r="L55" s="4">
        <v>147</v>
      </c>
      <c r="M55" s="4">
        <v>0.86150000000000004</v>
      </c>
      <c r="N55" s="4">
        <v>11.0124</v>
      </c>
      <c r="O55" s="4">
        <v>2.4998999999999998</v>
      </c>
      <c r="P55" s="4">
        <v>19.8142</v>
      </c>
      <c r="Q55" s="4">
        <v>42.299100000000003</v>
      </c>
      <c r="R55" s="4">
        <v>62.1</v>
      </c>
      <c r="S55" s="4">
        <v>15.6165</v>
      </c>
      <c r="T55" s="4">
        <v>33.337699999999998</v>
      </c>
      <c r="U55" s="4">
        <v>49</v>
      </c>
      <c r="V55" s="4">
        <v>2049.1206000000002</v>
      </c>
      <c r="Y55" s="4">
        <v>126.568</v>
      </c>
      <c r="Z55" s="4">
        <v>0</v>
      </c>
      <c r="AA55" s="4">
        <v>8.6099999999999996E-2</v>
      </c>
      <c r="AB55" s="4" t="s">
        <v>384</v>
      </c>
      <c r="AC55" s="4">
        <v>0</v>
      </c>
      <c r="AD55" s="4">
        <v>11.8</v>
      </c>
      <c r="AE55" s="4">
        <v>838</v>
      </c>
      <c r="AF55" s="4">
        <v>858</v>
      </c>
      <c r="AG55" s="4">
        <v>863</v>
      </c>
      <c r="AH55" s="4">
        <v>76</v>
      </c>
      <c r="AI55" s="4">
        <v>17.809999999999999</v>
      </c>
      <c r="AJ55" s="4">
        <v>0.41</v>
      </c>
      <c r="AK55" s="4">
        <v>983</v>
      </c>
      <c r="AL55" s="4">
        <v>-2</v>
      </c>
      <c r="AM55" s="4">
        <v>0</v>
      </c>
      <c r="AN55" s="4">
        <v>21</v>
      </c>
      <c r="AO55" s="4">
        <v>190</v>
      </c>
      <c r="AP55" s="4">
        <v>189.1</v>
      </c>
      <c r="AQ55" s="4">
        <v>2.7</v>
      </c>
      <c r="AR55" s="4">
        <v>195</v>
      </c>
      <c r="AS55" s="4" t="s">
        <v>155</v>
      </c>
      <c r="AT55" s="4">
        <v>2</v>
      </c>
      <c r="AU55" s="5">
        <v>0.60032407407407407</v>
      </c>
      <c r="AV55" s="4">
        <v>47.16048</v>
      </c>
      <c r="AW55" s="4">
        <v>-88.484161999999998</v>
      </c>
      <c r="AX55" s="4">
        <v>314.39999999999998</v>
      </c>
      <c r="AY55" s="4">
        <v>34.200000000000003</v>
      </c>
      <c r="AZ55" s="4">
        <v>12</v>
      </c>
      <c r="BA55" s="4">
        <v>10</v>
      </c>
      <c r="BB55" s="4" t="s">
        <v>436</v>
      </c>
      <c r="BC55" s="4">
        <v>1.688388</v>
      </c>
      <c r="BD55" s="4">
        <v>1.3</v>
      </c>
      <c r="BE55" s="4">
        <v>2.2093090000000002</v>
      </c>
      <c r="BF55" s="4">
        <v>14.063000000000001</v>
      </c>
      <c r="BG55" s="4">
        <v>13.09</v>
      </c>
      <c r="BH55" s="4">
        <v>0.93</v>
      </c>
      <c r="BI55" s="4">
        <v>16.077999999999999</v>
      </c>
      <c r="BJ55" s="4">
        <v>2434.3870000000002</v>
      </c>
      <c r="BK55" s="4">
        <v>351.726</v>
      </c>
      <c r="BL55" s="4">
        <v>0.45900000000000002</v>
      </c>
      <c r="BM55" s="4">
        <v>0.97899999999999998</v>
      </c>
      <c r="BN55" s="4">
        <v>1.4379999999999999</v>
      </c>
      <c r="BO55" s="4">
        <v>0.36199999999999999</v>
      </c>
      <c r="BP55" s="4">
        <v>0.77200000000000002</v>
      </c>
      <c r="BQ55" s="4">
        <v>1.133</v>
      </c>
      <c r="BR55" s="4">
        <v>14.9786</v>
      </c>
      <c r="BU55" s="4">
        <v>5.5510000000000002</v>
      </c>
      <c r="BW55" s="4">
        <v>13.847</v>
      </c>
      <c r="BX55" s="4">
        <v>0.35464000000000001</v>
      </c>
      <c r="BY55" s="4">
        <v>-5</v>
      </c>
      <c r="BZ55" s="4">
        <v>0.51519199999999998</v>
      </c>
      <c r="CA55" s="4">
        <v>8.6665150000000004</v>
      </c>
      <c r="CB55" s="4">
        <v>10.406878000000001</v>
      </c>
      <c r="CC55" s="4">
        <f t="shared" si="9"/>
        <v>2.2896932630000002</v>
      </c>
      <c r="CE55" s="4">
        <f t="shared" si="10"/>
        <v>15759.945634124837</v>
      </c>
      <c r="CF55" s="4">
        <f t="shared" si="11"/>
        <v>2277.0342752028305</v>
      </c>
      <c r="CG55" s="4">
        <f t="shared" si="12"/>
        <v>7.334913636765001</v>
      </c>
      <c r="CH55" s="4">
        <f t="shared" si="13"/>
        <v>96.969759399512995</v>
      </c>
    </row>
    <row r="56" spans="1:86">
      <c r="A56" s="2">
        <v>42439</v>
      </c>
      <c r="B56" s="29">
        <v>0.39242915509259263</v>
      </c>
      <c r="C56" s="4">
        <v>12.763</v>
      </c>
      <c r="D56" s="4">
        <v>3.0217000000000001</v>
      </c>
      <c r="E56" s="4" t="s">
        <v>155</v>
      </c>
      <c r="F56" s="4">
        <v>30216.829880000001</v>
      </c>
      <c r="G56" s="4">
        <v>23</v>
      </c>
      <c r="H56" s="4">
        <v>49.1</v>
      </c>
      <c r="I56" s="4">
        <v>2087.5</v>
      </c>
      <c r="K56" s="4">
        <v>0.1</v>
      </c>
      <c r="L56" s="4">
        <v>150</v>
      </c>
      <c r="M56" s="4">
        <v>0.86050000000000004</v>
      </c>
      <c r="N56" s="4">
        <v>10.982799999999999</v>
      </c>
      <c r="O56" s="4">
        <v>2.6000999999999999</v>
      </c>
      <c r="P56" s="4">
        <v>19.830300000000001</v>
      </c>
      <c r="Q56" s="4">
        <v>42.249899999999997</v>
      </c>
      <c r="R56" s="4">
        <v>62.1</v>
      </c>
      <c r="S56" s="4">
        <v>15.629099999999999</v>
      </c>
      <c r="T56" s="4">
        <v>33.298999999999999</v>
      </c>
      <c r="U56" s="4">
        <v>48.9</v>
      </c>
      <c r="V56" s="4">
        <v>2087.4913000000001</v>
      </c>
      <c r="Y56" s="4">
        <v>129.02000000000001</v>
      </c>
      <c r="Z56" s="4">
        <v>0</v>
      </c>
      <c r="AA56" s="4">
        <v>8.5999999999999993E-2</v>
      </c>
      <c r="AB56" s="4" t="s">
        <v>384</v>
      </c>
      <c r="AC56" s="4">
        <v>0</v>
      </c>
      <c r="AD56" s="4">
        <v>11.8</v>
      </c>
      <c r="AE56" s="4">
        <v>837</v>
      </c>
      <c r="AF56" s="4">
        <v>859</v>
      </c>
      <c r="AG56" s="4">
        <v>862</v>
      </c>
      <c r="AH56" s="4">
        <v>76</v>
      </c>
      <c r="AI56" s="4">
        <v>17.809999999999999</v>
      </c>
      <c r="AJ56" s="4">
        <v>0.41</v>
      </c>
      <c r="AK56" s="4">
        <v>983</v>
      </c>
      <c r="AL56" s="4">
        <v>-2</v>
      </c>
      <c r="AM56" s="4">
        <v>0</v>
      </c>
      <c r="AN56" s="4">
        <v>21</v>
      </c>
      <c r="AO56" s="4">
        <v>190</v>
      </c>
      <c r="AP56" s="4">
        <v>189.9</v>
      </c>
      <c r="AQ56" s="4">
        <v>2.6</v>
      </c>
      <c r="AR56" s="4">
        <v>195</v>
      </c>
      <c r="AS56" s="4" t="s">
        <v>155</v>
      </c>
      <c r="AT56" s="4">
        <v>2</v>
      </c>
      <c r="AU56" s="5">
        <v>0.60033564814814822</v>
      </c>
      <c r="AV56" s="4">
        <v>47.160617999999999</v>
      </c>
      <c r="AW56" s="4">
        <v>-88.484137000000004</v>
      </c>
      <c r="AX56" s="4">
        <v>314.8</v>
      </c>
      <c r="AY56" s="4">
        <v>34.1</v>
      </c>
      <c r="AZ56" s="4">
        <v>12</v>
      </c>
      <c r="BA56" s="4">
        <v>10</v>
      </c>
      <c r="BB56" s="4" t="s">
        <v>436</v>
      </c>
      <c r="BC56" s="4">
        <v>1.1697</v>
      </c>
      <c r="BD56" s="4">
        <v>1.3</v>
      </c>
      <c r="BE56" s="4">
        <v>1.9091</v>
      </c>
      <c r="BF56" s="4">
        <v>14.063000000000001</v>
      </c>
      <c r="BG56" s="4">
        <v>12.99</v>
      </c>
      <c r="BH56" s="4">
        <v>0.92</v>
      </c>
      <c r="BI56" s="4">
        <v>16.213000000000001</v>
      </c>
      <c r="BJ56" s="4">
        <v>2414.692</v>
      </c>
      <c r="BK56" s="4">
        <v>363.84800000000001</v>
      </c>
      <c r="BL56" s="4">
        <v>0.45700000000000002</v>
      </c>
      <c r="BM56" s="4">
        <v>0.97299999999999998</v>
      </c>
      <c r="BN56" s="4">
        <v>1.429</v>
      </c>
      <c r="BO56" s="4">
        <v>0.36</v>
      </c>
      <c r="BP56" s="4">
        <v>0.76700000000000002</v>
      </c>
      <c r="BQ56" s="4">
        <v>1.127</v>
      </c>
      <c r="BR56" s="4">
        <v>15.176399999999999</v>
      </c>
      <c r="BU56" s="4">
        <v>5.6280000000000001</v>
      </c>
      <c r="BW56" s="4">
        <v>13.756</v>
      </c>
      <c r="BX56" s="4">
        <v>0.370643</v>
      </c>
      <c r="BY56" s="4">
        <v>-5</v>
      </c>
      <c r="BZ56" s="4">
        <v>0.51680599999999999</v>
      </c>
      <c r="CA56" s="4">
        <v>9.0575969999999995</v>
      </c>
      <c r="CB56" s="4">
        <v>10.439484999999999</v>
      </c>
      <c r="CC56" s="4">
        <f t="shared" si="9"/>
        <v>2.3930171273999998</v>
      </c>
      <c r="CE56" s="4">
        <f t="shared" si="10"/>
        <v>16337.866340297627</v>
      </c>
      <c r="CF56" s="4">
        <f t="shared" si="11"/>
        <v>2461.8046492822318</v>
      </c>
      <c r="CG56" s="4">
        <f t="shared" si="12"/>
        <v>7.6253101287930001</v>
      </c>
      <c r="CH56" s="4">
        <f t="shared" si="13"/>
        <v>102.68390118776759</v>
      </c>
    </row>
    <row r="57" spans="1:86">
      <c r="A57" s="2">
        <v>42439</v>
      </c>
      <c r="B57" s="29">
        <v>0.39244072916666667</v>
      </c>
      <c r="C57" s="4">
        <v>12.848000000000001</v>
      </c>
      <c r="D57" s="4">
        <v>2.9449999999999998</v>
      </c>
      <c r="E57" s="4" t="s">
        <v>155</v>
      </c>
      <c r="F57" s="4">
        <v>29450.048940000001</v>
      </c>
      <c r="G57" s="4">
        <v>23.1</v>
      </c>
      <c r="H57" s="4">
        <v>50.3</v>
      </c>
      <c r="I57" s="4">
        <v>2046.1</v>
      </c>
      <c r="K57" s="4">
        <v>0.1</v>
      </c>
      <c r="L57" s="4">
        <v>151</v>
      </c>
      <c r="M57" s="4">
        <v>0.86060000000000003</v>
      </c>
      <c r="N57" s="4">
        <v>11.057700000000001</v>
      </c>
      <c r="O57" s="4">
        <v>2.5345</v>
      </c>
      <c r="P57" s="4">
        <v>19.918399999999998</v>
      </c>
      <c r="Q57" s="4">
        <v>43.289299999999997</v>
      </c>
      <c r="R57" s="4">
        <v>63.2</v>
      </c>
      <c r="S57" s="4">
        <v>15.698499999999999</v>
      </c>
      <c r="T57" s="4">
        <v>34.118200000000002</v>
      </c>
      <c r="U57" s="4">
        <v>49.8</v>
      </c>
      <c r="V57" s="4">
        <v>2046.0667000000001</v>
      </c>
      <c r="Y57" s="4">
        <v>129.89699999999999</v>
      </c>
      <c r="Z57" s="4">
        <v>0</v>
      </c>
      <c r="AA57" s="4">
        <v>8.6099999999999996E-2</v>
      </c>
      <c r="AB57" s="4" t="s">
        <v>384</v>
      </c>
      <c r="AC57" s="4">
        <v>0</v>
      </c>
      <c r="AD57" s="4">
        <v>11.8</v>
      </c>
      <c r="AE57" s="4">
        <v>836</v>
      </c>
      <c r="AF57" s="4">
        <v>858</v>
      </c>
      <c r="AG57" s="4">
        <v>861</v>
      </c>
      <c r="AH57" s="4">
        <v>76</v>
      </c>
      <c r="AI57" s="4">
        <v>17.809999999999999</v>
      </c>
      <c r="AJ57" s="4">
        <v>0.41</v>
      </c>
      <c r="AK57" s="4">
        <v>983</v>
      </c>
      <c r="AL57" s="4">
        <v>-2</v>
      </c>
      <c r="AM57" s="4">
        <v>0</v>
      </c>
      <c r="AN57" s="4">
        <v>21</v>
      </c>
      <c r="AO57" s="4">
        <v>190</v>
      </c>
      <c r="AP57" s="4">
        <v>190.9</v>
      </c>
      <c r="AQ57" s="4">
        <v>2.8</v>
      </c>
      <c r="AR57" s="4">
        <v>195</v>
      </c>
      <c r="AS57" s="4" t="s">
        <v>155</v>
      </c>
      <c r="AT57" s="4">
        <v>2</v>
      </c>
      <c r="AU57" s="5">
        <v>0.60034722222222225</v>
      </c>
      <c r="AV57" s="4">
        <v>47.160750999999998</v>
      </c>
      <c r="AW57" s="4">
        <v>-88.484087000000002</v>
      </c>
      <c r="AX57" s="4">
        <v>315.10000000000002</v>
      </c>
      <c r="AY57" s="4">
        <v>34</v>
      </c>
      <c r="AZ57" s="4">
        <v>12</v>
      </c>
      <c r="BA57" s="4">
        <v>10</v>
      </c>
      <c r="BB57" s="4" t="s">
        <v>436</v>
      </c>
      <c r="BC57" s="4">
        <v>1.1909000000000001</v>
      </c>
      <c r="BD57" s="4">
        <v>1.2091000000000001</v>
      </c>
      <c r="BE57" s="4">
        <v>1.7908999999999999</v>
      </c>
      <c r="BF57" s="4">
        <v>14.063000000000001</v>
      </c>
      <c r="BG57" s="4">
        <v>13</v>
      </c>
      <c r="BH57" s="4">
        <v>0.92</v>
      </c>
      <c r="BI57" s="4">
        <v>16.195</v>
      </c>
      <c r="BJ57" s="4">
        <v>2430.2469999999998</v>
      </c>
      <c r="BK57" s="4">
        <v>354.53699999999998</v>
      </c>
      <c r="BL57" s="4">
        <v>0.45800000000000002</v>
      </c>
      <c r="BM57" s="4">
        <v>0.996</v>
      </c>
      <c r="BN57" s="4">
        <v>1.4550000000000001</v>
      </c>
      <c r="BO57" s="4">
        <v>0.36099999999999999</v>
      </c>
      <c r="BP57" s="4">
        <v>0.78500000000000003</v>
      </c>
      <c r="BQ57" s="4">
        <v>1.147</v>
      </c>
      <c r="BR57" s="4">
        <v>14.8697</v>
      </c>
      <c r="BU57" s="4">
        <v>5.6639999999999997</v>
      </c>
      <c r="BW57" s="4">
        <v>13.753</v>
      </c>
      <c r="BX57" s="4">
        <v>0.38194299999999998</v>
      </c>
      <c r="BY57" s="4">
        <v>-5</v>
      </c>
      <c r="BZ57" s="4">
        <v>0.51428799999999997</v>
      </c>
      <c r="CA57" s="4">
        <v>9.3337310000000002</v>
      </c>
      <c r="CB57" s="4">
        <v>10.388623000000001</v>
      </c>
      <c r="CC57" s="4">
        <f t="shared" si="9"/>
        <v>2.4659717302000002</v>
      </c>
      <c r="CE57" s="4">
        <f t="shared" si="10"/>
        <v>16944.40400588308</v>
      </c>
      <c r="CF57" s="4">
        <f t="shared" si="11"/>
        <v>2471.9372816976093</v>
      </c>
      <c r="CG57" s="4">
        <f t="shared" si="12"/>
        <v>7.9972247243789996</v>
      </c>
      <c r="CH57" s="4">
        <f t="shared" si="13"/>
        <v>103.6759655484729</v>
      </c>
    </row>
    <row r="58" spans="1:86">
      <c r="A58" s="2">
        <v>42439</v>
      </c>
      <c r="B58" s="29">
        <v>0.39245230324074076</v>
      </c>
      <c r="C58" s="4">
        <v>12.92</v>
      </c>
      <c r="D58" s="4">
        <v>2.6595</v>
      </c>
      <c r="E58" s="4" t="s">
        <v>155</v>
      </c>
      <c r="F58" s="4">
        <v>26595.236540000002</v>
      </c>
      <c r="G58" s="4">
        <v>23.7</v>
      </c>
      <c r="H58" s="4">
        <v>50.3</v>
      </c>
      <c r="I58" s="4">
        <v>1964.2</v>
      </c>
      <c r="K58" s="4">
        <v>0.1</v>
      </c>
      <c r="L58" s="4">
        <v>151</v>
      </c>
      <c r="M58" s="4">
        <v>0.86260000000000003</v>
      </c>
      <c r="N58" s="4">
        <v>11.1447</v>
      </c>
      <c r="O58" s="4">
        <v>2.294</v>
      </c>
      <c r="P58" s="4">
        <v>20.403400000000001</v>
      </c>
      <c r="Q58" s="4">
        <v>43.348399999999998</v>
      </c>
      <c r="R58" s="4">
        <v>63.8</v>
      </c>
      <c r="S58" s="4">
        <v>16.0808</v>
      </c>
      <c r="T58" s="4">
        <v>34.1648</v>
      </c>
      <c r="U58" s="4">
        <v>50.2</v>
      </c>
      <c r="V58" s="4">
        <v>1964.1987999999999</v>
      </c>
      <c r="Y58" s="4">
        <v>130.249</v>
      </c>
      <c r="Z58" s="4">
        <v>0</v>
      </c>
      <c r="AA58" s="4">
        <v>8.6300000000000002E-2</v>
      </c>
      <c r="AB58" s="4" t="s">
        <v>384</v>
      </c>
      <c r="AC58" s="4">
        <v>0</v>
      </c>
      <c r="AD58" s="4">
        <v>11.8</v>
      </c>
      <c r="AE58" s="4">
        <v>835</v>
      </c>
      <c r="AF58" s="4">
        <v>858</v>
      </c>
      <c r="AG58" s="4">
        <v>861</v>
      </c>
      <c r="AH58" s="4">
        <v>76</v>
      </c>
      <c r="AI58" s="4">
        <v>17.809999999999999</v>
      </c>
      <c r="AJ58" s="4">
        <v>0.41</v>
      </c>
      <c r="AK58" s="4">
        <v>983</v>
      </c>
      <c r="AL58" s="4">
        <v>-2</v>
      </c>
      <c r="AM58" s="4">
        <v>0</v>
      </c>
      <c r="AN58" s="4">
        <v>21</v>
      </c>
      <c r="AO58" s="4">
        <v>190</v>
      </c>
      <c r="AP58" s="4">
        <v>190.1</v>
      </c>
      <c r="AQ58" s="4">
        <v>2.2999999999999998</v>
      </c>
      <c r="AR58" s="4">
        <v>195</v>
      </c>
      <c r="AS58" s="4" t="s">
        <v>155</v>
      </c>
      <c r="AT58" s="4">
        <v>2</v>
      </c>
      <c r="AU58" s="5">
        <v>0.60035879629629629</v>
      </c>
      <c r="AV58" s="4">
        <v>47.160882000000001</v>
      </c>
      <c r="AW58" s="4">
        <v>-88.484032999999997</v>
      </c>
      <c r="AX58" s="4">
        <v>315.39999999999998</v>
      </c>
      <c r="AY58" s="4">
        <v>34.1</v>
      </c>
      <c r="AZ58" s="4">
        <v>12</v>
      </c>
      <c r="BA58" s="4">
        <v>10</v>
      </c>
      <c r="BB58" s="4" t="s">
        <v>436</v>
      </c>
      <c r="BC58" s="4">
        <v>1.5212000000000001</v>
      </c>
      <c r="BD58" s="4">
        <v>1.0606</v>
      </c>
      <c r="BE58" s="4">
        <v>2.1212</v>
      </c>
      <c r="BF58" s="4">
        <v>14.063000000000001</v>
      </c>
      <c r="BG58" s="4">
        <v>13.21</v>
      </c>
      <c r="BH58" s="4">
        <v>0.94</v>
      </c>
      <c r="BI58" s="4">
        <v>15.932</v>
      </c>
      <c r="BJ58" s="4">
        <v>2478.5059999999999</v>
      </c>
      <c r="BK58" s="4">
        <v>324.71300000000002</v>
      </c>
      <c r="BL58" s="4">
        <v>0.47499999999999998</v>
      </c>
      <c r="BM58" s="4">
        <v>1.01</v>
      </c>
      <c r="BN58" s="4">
        <v>1.4850000000000001</v>
      </c>
      <c r="BO58" s="4">
        <v>0.375</v>
      </c>
      <c r="BP58" s="4">
        <v>0.79600000000000004</v>
      </c>
      <c r="BQ58" s="4">
        <v>1.17</v>
      </c>
      <c r="BR58" s="4">
        <v>14.4445</v>
      </c>
      <c r="BU58" s="4">
        <v>5.7469999999999999</v>
      </c>
      <c r="BW58" s="4">
        <v>13.948</v>
      </c>
      <c r="BX58" s="4">
        <v>0.42096800000000001</v>
      </c>
      <c r="BY58" s="4">
        <v>-5</v>
      </c>
      <c r="BZ58" s="4">
        <v>0.51490400000000003</v>
      </c>
      <c r="CA58" s="4">
        <v>10.287405</v>
      </c>
      <c r="CB58" s="4">
        <v>10.401061</v>
      </c>
      <c r="CC58" s="4">
        <f t="shared" si="9"/>
        <v>2.7179324009999997</v>
      </c>
      <c r="CE58" s="4">
        <f t="shared" si="10"/>
        <v>19046.554077646706</v>
      </c>
      <c r="CF58" s="4">
        <f t="shared" si="11"/>
        <v>2495.3192424044551</v>
      </c>
      <c r="CG58" s="4">
        <f t="shared" si="12"/>
        <v>8.9910890959499987</v>
      </c>
      <c r="CH58" s="4">
        <f t="shared" si="13"/>
        <v>111.00152687730748</v>
      </c>
    </row>
    <row r="59" spans="1:86">
      <c r="A59" s="2">
        <v>42439</v>
      </c>
      <c r="B59" s="29">
        <v>0.3924638773148148</v>
      </c>
      <c r="C59" s="4">
        <v>13.045999999999999</v>
      </c>
      <c r="D59" s="4">
        <v>2.4883999999999999</v>
      </c>
      <c r="E59" s="4" t="s">
        <v>155</v>
      </c>
      <c r="F59" s="4">
        <v>24883.64086</v>
      </c>
      <c r="G59" s="4">
        <v>24.6</v>
      </c>
      <c r="H59" s="4">
        <v>50.2</v>
      </c>
      <c r="I59" s="4">
        <v>1906.6</v>
      </c>
      <c r="K59" s="4">
        <v>0.1</v>
      </c>
      <c r="L59" s="4">
        <v>151</v>
      </c>
      <c r="M59" s="4">
        <v>0.86319999999999997</v>
      </c>
      <c r="N59" s="4">
        <v>11.262</v>
      </c>
      <c r="O59" s="4">
        <v>2.1480999999999999</v>
      </c>
      <c r="P59" s="4">
        <v>21.266999999999999</v>
      </c>
      <c r="Q59" s="4">
        <v>43.2956</v>
      </c>
      <c r="R59" s="4">
        <v>64.599999999999994</v>
      </c>
      <c r="S59" s="4">
        <v>16.761500000000002</v>
      </c>
      <c r="T59" s="4">
        <v>34.123100000000001</v>
      </c>
      <c r="U59" s="4">
        <v>50.9</v>
      </c>
      <c r="V59" s="4">
        <v>1906.6178</v>
      </c>
      <c r="Y59" s="4">
        <v>130.35</v>
      </c>
      <c r="Z59" s="4">
        <v>0</v>
      </c>
      <c r="AA59" s="4">
        <v>8.6300000000000002E-2</v>
      </c>
      <c r="AB59" s="4" t="s">
        <v>384</v>
      </c>
      <c r="AC59" s="4">
        <v>0</v>
      </c>
      <c r="AD59" s="4">
        <v>11.8</v>
      </c>
      <c r="AE59" s="4">
        <v>835</v>
      </c>
      <c r="AF59" s="4">
        <v>857</v>
      </c>
      <c r="AG59" s="4">
        <v>861</v>
      </c>
      <c r="AH59" s="4">
        <v>76</v>
      </c>
      <c r="AI59" s="4">
        <v>17.809999999999999</v>
      </c>
      <c r="AJ59" s="4">
        <v>0.41</v>
      </c>
      <c r="AK59" s="4">
        <v>983</v>
      </c>
      <c r="AL59" s="4">
        <v>-2</v>
      </c>
      <c r="AM59" s="4">
        <v>0</v>
      </c>
      <c r="AN59" s="4">
        <v>21</v>
      </c>
      <c r="AO59" s="4">
        <v>190.9</v>
      </c>
      <c r="AP59" s="4">
        <v>190</v>
      </c>
      <c r="AQ59" s="4">
        <v>2.5</v>
      </c>
      <c r="AR59" s="4">
        <v>195</v>
      </c>
      <c r="AS59" s="4" t="s">
        <v>155</v>
      </c>
      <c r="AT59" s="4">
        <v>2</v>
      </c>
      <c r="AU59" s="5">
        <v>0.60037037037037033</v>
      </c>
      <c r="AV59" s="4">
        <v>47.161022000000003</v>
      </c>
      <c r="AW59" s="4">
        <v>-88.484014999999999</v>
      </c>
      <c r="AX59" s="4">
        <v>316.10000000000002</v>
      </c>
      <c r="AY59" s="4">
        <v>34.9</v>
      </c>
      <c r="AZ59" s="4">
        <v>12</v>
      </c>
      <c r="BA59" s="4">
        <v>10</v>
      </c>
      <c r="BB59" s="4" t="s">
        <v>436</v>
      </c>
      <c r="BC59" s="4">
        <v>1.6182000000000001</v>
      </c>
      <c r="BD59" s="4">
        <v>1.2302999999999999</v>
      </c>
      <c r="BE59" s="4">
        <v>2.3696999999999999</v>
      </c>
      <c r="BF59" s="4">
        <v>14.063000000000001</v>
      </c>
      <c r="BG59" s="4">
        <v>13.27</v>
      </c>
      <c r="BH59" s="4">
        <v>0.94</v>
      </c>
      <c r="BI59" s="4">
        <v>15.842000000000001</v>
      </c>
      <c r="BJ59" s="4">
        <v>2510.9580000000001</v>
      </c>
      <c r="BK59" s="4">
        <v>304.82299999999998</v>
      </c>
      <c r="BL59" s="4">
        <v>0.497</v>
      </c>
      <c r="BM59" s="4">
        <v>1.0109999999999999</v>
      </c>
      <c r="BN59" s="4">
        <v>1.5069999999999999</v>
      </c>
      <c r="BO59" s="4">
        <v>0.39100000000000001</v>
      </c>
      <c r="BP59" s="4">
        <v>0.79700000000000004</v>
      </c>
      <c r="BQ59" s="4">
        <v>1.1879999999999999</v>
      </c>
      <c r="BR59" s="4">
        <v>14.056699999999999</v>
      </c>
      <c r="BU59" s="4">
        <v>5.766</v>
      </c>
      <c r="BW59" s="4">
        <v>13.994</v>
      </c>
      <c r="BX59" s="4">
        <v>0.39516800000000002</v>
      </c>
      <c r="BY59" s="4">
        <v>-5</v>
      </c>
      <c r="BZ59" s="4">
        <v>0.51319199999999998</v>
      </c>
      <c r="CA59" s="4">
        <v>9.6569179999999992</v>
      </c>
      <c r="CB59" s="4">
        <v>10.366478000000001</v>
      </c>
      <c r="CC59" s="4">
        <f t="shared" si="9"/>
        <v>2.5513577355999999</v>
      </c>
      <c r="CE59" s="4">
        <f t="shared" si="10"/>
        <v>18113.342284060669</v>
      </c>
      <c r="CF59" s="4">
        <f t="shared" si="11"/>
        <v>2198.9070844889579</v>
      </c>
      <c r="CG59" s="4">
        <f t="shared" si="12"/>
        <v>8.5698966822479985</v>
      </c>
      <c r="CH59" s="4">
        <f t="shared" si="13"/>
        <v>101.40106624019818</v>
      </c>
    </row>
    <row r="60" spans="1:86">
      <c r="A60" s="2">
        <v>42439</v>
      </c>
      <c r="B60" s="29">
        <v>0.3924754513888889</v>
      </c>
      <c r="C60" s="4">
        <v>13.238</v>
      </c>
      <c r="D60" s="4">
        <v>2.3586999999999998</v>
      </c>
      <c r="E60" s="4" t="s">
        <v>155</v>
      </c>
      <c r="F60" s="4">
        <v>23587.372810000001</v>
      </c>
      <c r="G60" s="4">
        <v>24.5</v>
      </c>
      <c r="H60" s="4">
        <v>50.1</v>
      </c>
      <c r="I60" s="4">
        <v>1862.3</v>
      </c>
      <c r="K60" s="4">
        <v>0.1</v>
      </c>
      <c r="L60" s="4">
        <v>151</v>
      </c>
      <c r="M60" s="4">
        <v>0.86280000000000001</v>
      </c>
      <c r="N60" s="4">
        <v>11.4224</v>
      </c>
      <c r="O60" s="4">
        <v>2.0352000000000001</v>
      </c>
      <c r="P60" s="4">
        <v>21.148399999999999</v>
      </c>
      <c r="Q60" s="4">
        <v>43.2669</v>
      </c>
      <c r="R60" s="4">
        <v>64.400000000000006</v>
      </c>
      <c r="S60" s="4">
        <v>16.667999999999999</v>
      </c>
      <c r="T60" s="4">
        <v>34.100499999999997</v>
      </c>
      <c r="U60" s="4">
        <v>50.8</v>
      </c>
      <c r="V60" s="4">
        <v>1862.3459</v>
      </c>
      <c r="Y60" s="4">
        <v>130.43199999999999</v>
      </c>
      <c r="Z60" s="4">
        <v>0</v>
      </c>
      <c r="AA60" s="4">
        <v>8.6300000000000002E-2</v>
      </c>
      <c r="AB60" s="4" t="s">
        <v>384</v>
      </c>
      <c r="AC60" s="4">
        <v>0</v>
      </c>
      <c r="AD60" s="4">
        <v>11.7</v>
      </c>
      <c r="AE60" s="4">
        <v>836</v>
      </c>
      <c r="AF60" s="4">
        <v>857</v>
      </c>
      <c r="AG60" s="4">
        <v>861</v>
      </c>
      <c r="AH60" s="4">
        <v>76</v>
      </c>
      <c r="AI60" s="4">
        <v>17.809999999999999</v>
      </c>
      <c r="AJ60" s="4">
        <v>0.41</v>
      </c>
      <c r="AK60" s="4">
        <v>983</v>
      </c>
      <c r="AL60" s="4">
        <v>-2</v>
      </c>
      <c r="AM60" s="4">
        <v>0</v>
      </c>
      <c r="AN60" s="4">
        <v>21</v>
      </c>
      <c r="AO60" s="4">
        <v>191</v>
      </c>
      <c r="AP60" s="4">
        <v>190</v>
      </c>
      <c r="AQ60" s="4">
        <v>2</v>
      </c>
      <c r="AR60" s="4">
        <v>195</v>
      </c>
      <c r="AS60" s="4" t="s">
        <v>155</v>
      </c>
      <c r="AT60" s="4">
        <v>2</v>
      </c>
      <c r="AU60" s="5">
        <v>0.60038194444444448</v>
      </c>
      <c r="AV60" s="4">
        <v>47.161163999999999</v>
      </c>
      <c r="AW60" s="4">
        <v>-88.483993999999996</v>
      </c>
      <c r="AX60" s="4">
        <v>316.39999999999998</v>
      </c>
      <c r="AY60" s="4">
        <v>35.1</v>
      </c>
      <c r="AZ60" s="4">
        <v>12</v>
      </c>
      <c r="BA60" s="4">
        <v>10</v>
      </c>
      <c r="BB60" s="4" t="s">
        <v>436</v>
      </c>
      <c r="BC60" s="4">
        <v>1.3211999999999999</v>
      </c>
      <c r="BD60" s="4">
        <v>1.3303</v>
      </c>
      <c r="BE60" s="4">
        <v>2.4211999999999998</v>
      </c>
      <c r="BF60" s="4">
        <v>14.063000000000001</v>
      </c>
      <c r="BG60" s="4">
        <v>13.25</v>
      </c>
      <c r="BH60" s="4">
        <v>0.94</v>
      </c>
      <c r="BI60" s="4">
        <v>15.897</v>
      </c>
      <c r="BJ60" s="4">
        <v>2538.6529999999998</v>
      </c>
      <c r="BK60" s="4">
        <v>287.89299999999997</v>
      </c>
      <c r="BL60" s="4">
        <v>0.49199999999999999</v>
      </c>
      <c r="BM60" s="4">
        <v>1.0069999999999999</v>
      </c>
      <c r="BN60" s="4">
        <v>1.4990000000000001</v>
      </c>
      <c r="BO60" s="4">
        <v>0.38800000000000001</v>
      </c>
      <c r="BP60" s="4">
        <v>0.79400000000000004</v>
      </c>
      <c r="BQ60" s="4">
        <v>1.1819999999999999</v>
      </c>
      <c r="BR60" s="4">
        <v>13.6868</v>
      </c>
      <c r="BU60" s="4">
        <v>5.7510000000000003</v>
      </c>
      <c r="BW60" s="4">
        <v>13.944000000000001</v>
      </c>
      <c r="BX60" s="4">
        <v>0.37482399999999999</v>
      </c>
      <c r="BY60" s="4">
        <v>-5</v>
      </c>
      <c r="BZ60" s="4">
        <v>0.50938399999999995</v>
      </c>
      <c r="CA60" s="4">
        <v>9.1597609999999996</v>
      </c>
      <c r="CB60" s="4">
        <v>10.289557</v>
      </c>
      <c r="CC60" s="4">
        <f t="shared" si="9"/>
        <v>2.4200088561999999</v>
      </c>
      <c r="CE60" s="4">
        <f t="shared" si="10"/>
        <v>17370.33069222395</v>
      </c>
      <c r="CF60" s="4">
        <f t="shared" si="11"/>
        <v>1969.8622119590307</v>
      </c>
      <c r="CG60" s="4">
        <f t="shared" si="12"/>
        <v>8.0876476139939992</v>
      </c>
      <c r="CH60" s="4">
        <f t="shared" si="13"/>
        <v>93.649759190535605</v>
      </c>
    </row>
    <row r="61" spans="1:86">
      <c r="A61" s="2">
        <v>42439</v>
      </c>
      <c r="B61" s="29">
        <v>0.39248702546296294</v>
      </c>
      <c r="C61" s="4">
        <v>13.23</v>
      </c>
      <c r="D61" s="4">
        <v>2.4325000000000001</v>
      </c>
      <c r="E61" s="4" t="s">
        <v>155</v>
      </c>
      <c r="F61" s="4">
        <v>24325.37616</v>
      </c>
      <c r="G61" s="4">
        <v>23.5</v>
      </c>
      <c r="H61" s="4">
        <v>52.5</v>
      </c>
      <c r="I61" s="4">
        <v>1869.2</v>
      </c>
      <c r="K61" s="4">
        <v>0.1</v>
      </c>
      <c r="L61" s="4">
        <v>161</v>
      </c>
      <c r="M61" s="4">
        <v>0.86219999999999997</v>
      </c>
      <c r="N61" s="4">
        <v>11.4069</v>
      </c>
      <c r="O61" s="4">
        <v>2.0973000000000002</v>
      </c>
      <c r="P61" s="4">
        <v>20.261500000000002</v>
      </c>
      <c r="Q61" s="4">
        <v>45.265000000000001</v>
      </c>
      <c r="R61" s="4">
        <v>65.5</v>
      </c>
      <c r="S61" s="4">
        <v>15.9689</v>
      </c>
      <c r="T61" s="4">
        <v>35.6753</v>
      </c>
      <c r="U61" s="4">
        <v>51.6</v>
      </c>
      <c r="V61" s="4">
        <v>1869.1985999999999</v>
      </c>
      <c r="Y61" s="4">
        <v>139.136</v>
      </c>
      <c r="Z61" s="4">
        <v>0</v>
      </c>
      <c r="AA61" s="4">
        <v>8.6199999999999999E-2</v>
      </c>
      <c r="AB61" s="4" t="s">
        <v>384</v>
      </c>
      <c r="AC61" s="4">
        <v>0</v>
      </c>
      <c r="AD61" s="4">
        <v>11.8</v>
      </c>
      <c r="AE61" s="4">
        <v>835</v>
      </c>
      <c r="AF61" s="4">
        <v>858</v>
      </c>
      <c r="AG61" s="4">
        <v>860</v>
      </c>
      <c r="AH61" s="4">
        <v>76</v>
      </c>
      <c r="AI61" s="4">
        <v>17.809999999999999</v>
      </c>
      <c r="AJ61" s="4">
        <v>0.41</v>
      </c>
      <c r="AK61" s="4">
        <v>983</v>
      </c>
      <c r="AL61" s="4">
        <v>-2</v>
      </c>
      <c r="AM61" s="4">
        <v>0</v>
      </c>
      <c r="AN61" s="4">
        <v>21</v>
      </c>
      <c r="AO61" s="4">
        <v>191</v>
      </c>
      <c r="AP61" s="4">
        <v>190</v>
      </c>
      <c r="AQ61" s="4">
        <v>1.9</v>
      </c>
      <c r="AR61" s="4">
        <v>195</v>
      </c>
      <c r="AS61" s="4" t="s">
        <v>155</v>
      </c>
      <c r="AT61" s="4">
        <v>2</v>
      </c>
      <c r="AU61" s="5">
        <v>0.60039351851851852</v>
      </c>
      <c r="AV61" s="4">
        <v>47.161307999999998</v>
      </c>
      <c r="AW61" s="4">
        <v>-88.483984000000007</v>
      </c>
      <c r="AX61" s="4">
        <v>316.5</v>
      </c>
      <c r="AY61" s="4">
        <v>35.5</v>
      </c>
      <c r="AZ61" s="4">
        <v>12</v>
      </c>
      <c r="BA61" s="4">
        <v>10</v>
      </c>
      <c r="BB61" s="4" t="s">
        <v>436</v>
      </c>
      <c r="BC61" s="4">
        <v>1.4181999999999999</v>
      </c>
      <c r="BD61" s="4">
        <v>1.3696999999999999</v>
      </c>
      <c r="BE61" s="4">
        <v>2.3666999999999998</v>
      </c>
      <c r="BF61" s="4">
        <v>14.063000000000001</v>
      </c>
      <c r="BG61" s="4">
        <v>13.19</v>
      </c>
      <c r="BH61" s="4">
        <v>0.94</v>
      </c>
      <c r="BI61" s="4">
        <v>15.984</v>
      </c>
      <c r="BJ61" s="4">
        <v>2526.424</v>
      </c>
      <c r="BK61" s="4">
        <v>295.64999999999998</v>
      </c>
      <c r="BL61" s="4">
        <v>0.47</v>
      </c>
      <c r="BM61" s="4">
        <v>1.05</v>
      </c>
      <c r="BN61" s="4">
        <v>1.52</v>
      </c>
      <c r="BO61" s="4">
        <v>0.37</v>
      </c>
      <c r="BP61" s="4">
        <v>0.82699999999999996</v>
      </c>
      <c r="BQ61" s="4">
        <v>1.198</v>
      </c>
      <c r="BR61" s="4">
        <v>13.6896</v>
      </c>
      <c r="BU61" s="4">
        <v>6.1139999999999999</v>
      </c>
      <c r="BW61" s="4">
        <v>13.885</v>
      </c>
      <c r="BX61" s="4">
        <v>0.319664</v>
      </c>
      <c r="BY61" s="4">
        <v>-5</v>
      </c>
      <c r="BZ61" s="4">
        <v>0.51171199999999994</v>
      </c>
      <c r="CA61" s="4">
        <v>7.8117890000000001</v>
      </c>
      <c r="CB61" s="4">
        <v>10.336582</v>
      </c>
      <c r="CC61" s="4">
        <f t="shared" si="9"/>
        <v>2.0638746538000001</v>
      </c>
      <c r="CE61" s="4">
        <f t="shared" si="10"/>
        <v>14742.710735764393</v>
      </c>
      <c r="CF61" s="4">
        <f t="shared" si="11"/>
        <v>1725.2378971339497</v>
      </c>
      <c r="CG61" s="4">
        <f t="shared" si="12"/>
        <v>6.990816846834</v>
      </c>
      <c r="CH61" s="4">
        <f t="shared" si="13"/>
        <v>79.884379220716809</v>
      </c>
    </row>
    <row r="62" spans="1:86">
      <c r="A62" s="2">
        <v>42439</v>
      </c>
      <c r="B62" s="29">
        <v>0.39249859953703709</v>
      </c>
      <c r="C62" s="4">
        <v>12.817</v>
      </c>
      <c r="D62" s="4">
        <v>2.7801</v>
      </c>
      <c r="E62" s="4" t="s">
        <v>155</v>
      </c>
      <c r="F62" s="4">
        <v>27800.76023</v>
      </c>
      <c r="G62" s="4">
        <v>24.9</v>
      </c>
      <c r="H62" s="4">
        <v>63.6</v>
      </c>
      <c r="I62" s="4">
        <v>2025</v>
      </c>
      <c r="K62" s="4">
        <v>0.1</v>
      </c>
      <c r="L62" s="4">
        <v>168</v>
      </c>
      <c r="M62" s="4">
        <v>0.86219999999999997</v>
      </c>
      <c r="N62" s="4">
        <v>11.0503</v>
      </c>
      <c r="O62" s="4">
        <v>2.3969</v>
      </c>
      <c r="P62" s="4">
        <v>21.496300000000002</v>
      </c>
      <c r="Q62" s="4">
        <v>54.876600000000003</v>
      </c>
      <c r="R62" s="4">
        <v>76.400000000000006</v>
      </c>
      <c r="S62" s="4">
        <v>16.9422</v>
      </c>
      <c r="T62" s="4">
        <v>43.250599999999999</v>
      </c>
      <c r="U62" s="4">
        <v>60.2</v>
      </c>
      <c r="V62" s="4">
        <v>2024.9884</v>
      </c>
      <c r="Y62" s="4">
        <v>144.72999999999999</v>
      </c>
      <c r="Z62" s="4">
        <v>0</v>
      </c>
      <c r="AA62" s="4">
        <v>8.6199999999999999E-2</v>
      </c>
      <c r="AB62" s="4" t="s">
        <v>384</v>
      </c>
      <c r="AC62" s="4">
        <v>0</v>
      </c>
      <c r="AD62" s="4">
        <v>11.8</v>
      </c>
      <c r="AE62" s="4">
        <v>835</v>
      </c>
      <c r="AF62" s="4">
        <v>857</v>
      </c>
      <c r="AG62" s="4">
        <v>860</v>
      </c>
      <c r="AH62" s="4">
        <v>76</v>
      </c>
      <c r="AI62" s="4">
        <v>17.809999999999999</v>
      </c>
      <c r="AJ62" s="4">
        <v>0.41</v>
      </c>
      <c r="AK62" s="4">
        <v>983</v>
      </c>
      <c r="AL62" s="4">
        <v>-2</v>
      </c>
      <c r="AM62" s="4">
        <v>0</v>
      </c>
      <c r="AN62" s="4">
        <v>21</v>
      </c>
      <c r="AO62" s="4">
        <v>190.1</v>
      </c>
      <c r="AP62" s="4">
        <v>189.1</v>
      </c>
      <c r="AQ62" s="4">
        <v>2.2000000000000002</v>
      </c>
      <c r="AR62" s="4">
        <v>195</v>
      </c>
      <c r="AS62" s="4" t="s">
        <v>155</v>
      </c>
      <c r="AT62" s="4">
        <v>2</v>
      </c>
      <c r="AU62" s="5">
        <v>0.60040509259259256</v>
      </c>
      <c r="AV62" s="4">
        <v>47.161451999999997</v>
      </c>
      <c r="AW62" s="4">
        <v>-88.483979000000005</v>
      </c>
      <c r="AX62" s="4">
        <v>316.89999999999998</v>
      </c>
      <c r="AY62" s="4">
        <v>35.700000000000003</v>
      </c>
      <c r="AZ62" s="4">
        <v>12</v>
      </c>
      <c r="BA62" s="4">
        <v>10</v>
      </c>
      <c r="BB62" s="4" t="s">
        <v>436</v>
      </c>
      <c r="BC62" s="4">
        <v>1</v>
      </c>
      <c r="BD62" s="4">
        <v>1.3</v>
      </c>
      <c r="BE62" s="4">
        <v>1.6303000000000001</v>
      </c>
      <c r="BF62" s="4">
        <v>14.063000000000001</v>
      </c>
      <c r="BG62" s="4">
        <v>13.18</v>
      </c>
      <c r="BH62" s="4">
        <v>0.94</v>
      </c>
      <c r="BI62" s="4">
        <v>15.986000000000001</v>
      </c>
      <c r="BJ62" s="4">
        <v>2454.8820000000001</v>
      </c>
      <c r="BK62" s="4">
        <v>338.91</v>
      </c>
      <c r="BL62" s="4">
        <v>0.5</v>
      </c>
      <c r="BM62" s="4">
        <v>1.2769999999999999</v>
      </c>
      <c r="BN62" s="4">
        <v>1.7769999999999999</v>
      </c>
      <c r="BO62" s="4">
        <v>0.39400000000000002</v>
      </c>
      <c r="BP62" s="4">
        <v>1.006</v>
      </c>
      <c r="BQ62" s="4">
        <v>1.4</v>
      </c>
      <c r="BR62" s="4">
        <v>14.8756</v>
      </c>
      <c r="BU62" s="4">
        <v>6.3789999999999996</v>
      </c>
      <c r="BW62" s="4">
        <v>13.927</v>
      </c>
      <c r="BX62" s="4">
        <v>0.28145599999999998</v>
      </c>
      <c r="BY62" s="4">
        <v>-5</v>
      </c>
      <c r="BZ62" s="4">
        <v>0.51019199999999998</v>
      </c>
      <c r="CA62" s="4">
        <v>6.8780809999999999</v>
      </c>
      <c r="CB62" s="4">
        <v>10.305878</v>
      </c>
      <c r="CC62" s="4">
        <f t="shared" si="9"/>
        <v>1.8171890002</v>
      </c>
      <c r="CE62" s="4">
        <f t="shared" si="10"/>
        <v>12613.003299357175</v>
      </c>
      <c r="CF62" s="4">
        <f t="shared" si="11"/>
        <v>1741.2946724873702</v>
      </c>
      <c r="CG62" s="4">
        <f t="shared" si="12"/>
        <v>7.1930971097999992</v>
      </c>
      <c r="CH62" s="4">
        <f t="shared" si="13"/>
        <v>76.429739547529209</v>
      </c>
    </row>
    <row r="63" spans="1:86">
      <c r="A63" s="2">
        <v>42439</v>
      </c>
      <c r="B63" s="29">
        <v>0.39251017361111112</v>
      </c>
      <c r="C63" s="4">
        <v>12.872</v>
      </c>
      <c r="D63" s="4">
        <v>2.9599000000000002</v>
      </c>
      <c r="E63" s="4" t="s">
        <v>155</v>
      </c>
      <c r="F63" s="4">
        <v>29599.163219999999</v>
      </c>
      <c r="G63" s="4">
        <v>30</v>
      </c>
      <c r="H63" s="4">
        <v>75.900000000000006</v>
      </c>
      <c r="I63" s="4">
        <v>2072.6999999999998</v>
      </c>
      <c r="K63" s="4">
        <v>0.1</v>
      </c>
      <c r="L63" s="4">
        <v>170</v>
      </c>
      <c r="M63" s="4">
        <v>0.86009999999999998</v>
      </c>
      <c r="N63" s="4">
        <v>11.0709</v>
      </c>
      <c r="O63" s="4">
        <v>2.5457000000000001</v>
      </c>
      <c r="P63" s="4">
        <v>25.780799999999999</v>
      </c>
      <c r="Q63" s="4">
        <v>65.316800000000001</v>
      </c>
      <c r="R63" s="4">
        <v>91.1</v>
      </c>
      <c r="S63" s="4">
        <v>20.318999999999999</v>
      </c>
      <c r="T63" s="4">
        <v>51.478999999999999</v>
      </c>
      <c r="U63" s="4">
        <v>71.8</v>
      </c>
      <c r="V63" s="4">
        <v>2072.7098999999998</v>
      </c>
      <c r="Y63" s="4">
        <v>145.97800000000001</v>
      </c>
      <c r="Z63" s="4">
        <v>0</v>
      </c>
      <c r="AA63" s="4">
        <v>8.5999999999999993E-2</v>
      </c>
      <c r="AB63" s="4" t="s">
        <v>384</v>
      </c>
      <c r="AC63" s="4">
        <v>0</v>
      </c>
      <c r="AD63" s="4">
        <v>11.8</v>
      </c>
      <c r="AE63" s="4">
        <v>835</v>
      </c>
      <c r="AF63" s="4">
        <v>857</v>
      </c>
      <c r="AG63" s="4">
        <v>860</v>
      </c>
      <c r="AH63" s="4">
        <v>76</v>
      </c>
      <c r="AI63" s="4">
        <v>17.809999999999999</v>
      </c>
      <c r="AJ63" s="4">
        <v>0.41</v>
      </c>
      <c r="AK63" s="4">
        <v>983</v>
      </c>
      <c r="AL63" s="4">
        <v>-2</v>
      </c>
      <c r="AM63" s="4">
        <v>0</v>
      </c>
      <c r="AN63" s="4">
        <v>21</v>
      </c>
      <c r="AO63" s="4">
        <v>190.9</v>
      </c>
      <c r="AP63" s="4">
        <v>189.9</v>
      </c>
      <c r="AQ63" s="4">
        <v>2.1</v>
      </c>
      <c r="AR63" s="4">
        <v>195</v>
      </c>
      <c r="AS63" s="4" t="s">
        <v>155</v>
      </c>
      <c r="AT63" s="4">
        <v>2</v>
      </c>
      <c r="AU63" s="5">
        <v>0.60041666666666671</v>
      </c>
      <c r="AV63" s="4">
        <v>47.161594000000001</v>
      </c>
      <c r="AW63" s="4">
        <v>-88.483998999999997</v>
      </c>
      <c r="AX63" s="4">
        <v>317.10000000000002</v>
      </c>
      <c r="AY63" s="4">
        <v>35.4</v>
      </c>
      <c r="AZ63" s="4">
        <v>12</v>
      </c>
      <c r="BA63" s="4">
        <v>10</v>
      </c>
      <c r="BB63" s="4" t="s">
        <v>436</v>
      </c>
      <c r="BC63" s="4">
        <v>1.0909</v>
      </c>
      <c r="BD63" s="4">
        <v>1.3909</v>
      </c>
      <c r="BE63" s="4">
        <v>1.7908999999999999</v>
      </c>
      <c r="BF63" s="4">
        <v>14.063000000000001</v>
      </c>
      <c r="BG63" s="4">
        <v>12.97</v>
      </c>
      <c r="BH63" s="4">
        <v>0.92</v>
      </c>
      <c r="BI63" s="4">
        <v>16.27</v>
      </c>
      <c r="BJ63" s="4">
        <v>2428.3739999999998</v>
      </c>
      <c r="BK63" s="4">
        <v>355.40300000000002</v>
      </c>
      <c r="BL63" s="4">
        <v>0.59199999999999997</v>
      </c>
      <c r="BM63" s="4">
        <v>1.5</v>
      </c>
      <c r="BN63" s="4">
        <v>2.093</v>
      </c>
      <c r="BO63" s="4">
        <v>0.46700000000000003</v>
      </c>
      <c r="BP63" s="4">
        <v>1.1819999999999999</v>
      </c>
      <c r="BQ63" s="4">
        <v>1.649</v>
      </c>
      <c r="BR63" s="4">
        <v>15.0337</v>
      </c>
      <c r="BU63" s="4">
        <v>6.3529999999999998</v>
      </c>
      <c r="BW63" s="4">
        <v>13.717000000000001</v>
      </c>
      <c r="BX63" s="4">
        <v>0.3458</v>
      </c>
      <c r="BY63" s="4">
        <v>-5</v>
      </c>
      <c r="BZ63" s="4">
        <v>0.51</v>
      </c>
      <c r="CA63" s="4">
        <v>8.4504870000000007</v>
      </c>
      <c r="CB63" s="4">
        <v>10.302</v>
      </c>
      <c r="CC63" s="4">
        <f t="shared" si="9"/>
        <v>2.2326186654</v>
      </c>
      <c r="CE63" s="4">
        <f t="shared" si="10"/>
        <v>15329.144359849086</v>
      </c>
      <c r="CF63" s="4">
        <f t="shared" si="11"/>
        <v>2243.4863381519672</v>
      </c>
      <c r="CG63" s="4">
        <f t="shared" si="12"/>
        <v>10.409335238061001</v>
      </c>
      <c r="CH63" s="4">
        <f t="shared" si="13"/>
        <v>94.900438549689298</v>
      </c>
    </row>
    <row r="64" spans="1:86">
      <c r="A64" s="2">
        <v>42439</v>
      </c>
      <c r="B64" s="29">
        <v>0.39252174768518522</v>
      </c>
      <c r="C64" s="4">
        <v>13.215</v>
      </c>
      <c r="D64" s="4">
        <v>2.4180999999999999</v>
      </c>
      <c r="E64" s="4" t="s">
        <v>155</v>
      </c>
      <c r="F64" s="4">
        <v>24180.770509999998</v>
      </c>
      <c r="G64" s="4">
        <v>30.1</v>
      </c>
      <c r="H64" s="4">
        <v>70.599999999999994</v>
      </c>
      <c r="I64" s="4">
        <v>2057.1</v>
      </c>
      <c r="K64" s="4">
        <v>0.1</v>
      </c>
      <c r="L64" s="4">
        <v>171</v>
      </c>
      <c r="M64" s="4">
        <v>0.86240000000000006</v>
      </c>
      <c r="N64" s="4">
        <v>11.396100000000001</v>
      </c>
      <c r="O64" s="4">
        <v>2.0853000000000002</v>
      </c>
      <c r="P64" s="4">
        <v>25.9575</v>
      </c>
      <c r="Q64" s="4">
        <v>60.883699999999997</v>
      </c>
      <c r="R64" s="4">
        <v>86.8</v>
      </c>
      <c r="S64" s="4">
        <v>20.458200000000001</v>
      </c>
      <c r="T64" s="4">
        <v>47.985100000000003</v>
      </c>
      <c r="U64" s="4">
        <v>68.400000000000006</v>
      </c>
      <c r="V64" s="4">
        <v>2057.0702999999999</v>
      </c>
      <c r="Y64" s="4">
        <v>147.76599999999999</v>
      </c>
      <c r="Z64" s="4">
        <v>0</v>
      </c>
      <c r="AA64" s="4">
        <v>8.6199999999999999E-2</v>
      </c>
      <c r="AB64" s="4" t="s">
        <v>384</v>
      </c>
      <c r="AC64" s="4">
        <v>0</v>
      </c>
      <c r="AD64" s="4">
        <v>11.8</v>
      </c>
      <c r="AE64" s="4">
        <v>835</v>
      </c>
      <c r="AF64" s="4">
        <v>855</v>
      </c>
      <c r="AG64" s="4">
        <v>859</v>
      </c>
      <c r="AH64" s="4">
        <v>76</v>
      </c>
      <c r="AI64" s="4">
        <v>17.809999999999999</v>
      </c>
      <c r="AJ64" s="4">
        <v>0.41</v>
      </c>
      <c r="AK64" s="4">
        <v>983</v>
      </c>
      <c r="AL64" s="4">
        <v>-2</v>
      </c>
      <c r="AM64" s="4">
        <v>0</v>
      </c>
      <c r="AN64" s="4">
        <v>21</v>
      </c>
      <c r="AO64" s="4">
        <v>191</v>
      </c>
      <c r="AP64" s="4">
        <v>190</v>
      </c>
      <c r="AQ64" s="4">
        <v>2.2999999999999998</v>
      </c>
      <c r="AR64" s="4">
        <v>195</v>
      </c>
      <c r="AS64" s="4" t="s">
        <v>155</v>
      </c>
      <c r="AT64" s="4">
        <v>2</v>
      </c>
      <c r="AU64" s="5">
        <v>0.60042824074074075</v>
      </c>
      <c r="AV64" s="4">
        <v>47.161727999999997</v>
      </c>
      <c r="AW64" s="4">
        <v>-88.484057000000007</v>
      </c>
      <c r="AX64" s="4">
        <v>317.39999999999998</v>
      </c>
      <c r="AY64" s="4">
        <v>34.5</v>
      </c>
      <c r="AZ64" s="4">
        <v>12</v>
      </c>
      <c r="BA64" s="4">
        <v>10</v>
      </c>
      <c r="BB64" s="4" t="s">
        <v>436</v>
      </c>
      <c r="BC64" s="4">
        <v>1.2091000000000001</v>
      </c>
      <c r="BD64" s="4">
        <v>1.4787999999999999</v>
      </c>
      <c r="BE64" s="4">
        <v>1.8788</v>
      </c>
      <c r="BF64" s="4">
        <v>14.063000000000001</v>
      </c>
      <c r="BG64" s="4">
        <v>13.19</v>
      </c>
      <c r="BH64" s="4">
        <v>0.94</v>
      </c>
      <c r="BI64" s="4">
        <v>15.959</v>
      </c>
      <c r="BJ64" s="4">
        <v>2524.779</v>
      </c>
      <c r="BK64" s="4">
        <v>294.04199999999997</v>
      </c>
      <c r="BL64" s="4">
        <v>0.60199999999999998</v>
      </c>
      <c r="BM64" s="4">
        <v>1.413</v>
      </c>
      <c r="BN64" s="4">
        <v>2.0150000000000001</v>
      </c>
      <c r="BO64" s="4">
        <v>0.47499999999999998</v>
      </c>
      <c r="BP64" s="4">
        <v>1.113</v>
      </c>
      <c r="BQ64" s="4">
        <v>1.5880000000000001</v>
      </c>
      <c r="BR64" s="4">
        <v>15.069900000000001</v>
      </c>
      <c r="BU64" s="4">
        <v>6.4950000000000001</v>
      </c>
      <c r="BW64" s="4">
        <v>13.891999999999999</v>
      </c>
      <c r="BX64" s="4">
        <v>0.38283200000000001</v>
      </c>
      <c r="BY64" s="4">
        <v>-5</v>
      </c>
      <c r="BZ64" s="4">
        <v>0.50909599999999999</v>
      </c>
      <c r="CA64" s="4">
        <v>9.3554569999999995</v>
      </c>
      <c r="CB64" s="4">
        <v>10.283739000000001</v>
      </c>
      <c r="CC64" s="4">
        <f t="shared" si="9"/>
        <v>2.4717117393999999</v>
      </c>
      <c r="CE64" s="4">
        <f t="shared" si="10"/>
        <v>17644.484642645239</v>
      </c>
      <c r="CF64" s="4">
        <f t="shared" si="11"/>
        <v>2054.9202735339177</v>
      </c>
      <c r="CG64" s="4">
        <f t="shared" si="12"/>
        <v>11.097779889852001</v>
      </c>
      <c r="CH64" s="4">
        <f t="shared" si="13"/>
        <v>105.3163936788921</v>
      </c>
    </row>
    <row r="65" spans="1:86">
      <c r="A65" s="2">
        <v>42439</v>
      </c>
      <c r="B65" s="29">
        <v>0.39253332175925926</v>
      </c>
      <c r="C65" s="4">
        <v>13.647</v>
      </c>
      <c r="D65" s="4">
        <v>1.6183000000000001</v>
      </c>
      <c r="E65" s="4" t="s">
        <v>155</v>
      </c>
      <c r="F65" s="4">
        <v>16183.120269999999</v>
      </c>
      <c r="G65" s="4">
        <v>44.1</v>
      </c>
      <c r="H65" s="4">
        <v>71.8</v>
      </c>
      <c r="I65" s="4">
        <v>2218.3000000000002</v>
      </c>
      <c r="K65" s="4">
        <v>0.1</v>
      </c>
      <c r="L65" s="4">
        <v>173</v>
      </c>
      <c r="M65" s="4">
        <v>0.86609999999999998</v>
      </c>
      <c r="N65" s="4">
        <v>11.8192</v>
      </c>
      <c r="O65" s="4">
        <v>1.4016</v>
      </c>
      <c r="P65" s="4">
        <v>38.191299999999998</v>
      </c>
      <c r="Q65" s="4">
        <v>62.183599999999998</v>
      </c>
      <c r="R65" s="4">
        <v>100.4</v>
      </c>
      <c r="S65" s="4">
        <v>30.100200000000001</v>
      </c>
      <c r="T65" s="4">
        <v>49.009599999999999</v>
      </c>
      <c r="U65" s="4">
        <v>79.099999999999994</v>
      </c>
      <c r="V65" s="4">
        <v>2218.3163</v>
      </c>
      <c r="Y65" s="4">
        <v>149.738</v>
      </c>
      <c r="Z65" s="4">
        <v>0</v>
      </c>
      <c r="AA65" s="4">
        <v>8.6599999999999996E-2</v>
      </c>
      <c r="AB65" s="4" t="s">
        <v>384</v>
      </c>
      <c r="AC65" s="4">
        <v>0</v>
      </c>
      <c r="AD65" s="4">
        <v>11.7</v>
      </c>
      <c r="AE65" s="4">
        <v>834</v>
      </c>
      <c r="AF65" s="4">
        <v>854</v>
      </c>
      <c r="AG65" s="4">
        <v>860</v>
      </c>
      <c r="AH65" s="4">
        <v>76</v>
      </c>
      <c r="AI65" s="4">
        <v>17.809999999999999</v>
      </c>
      <c r="AJ65" s="4">
        <v>0.41</v>
      </c>
      <c r="AK65" s="4">
        <v>983</v>
      </c>
      <c r="AL65" s="4">
        <v>-2</v>
      </c>
      <c r="AM65" s="4">
        <v>0</v>
      </c>
      <c r="AN65" s="4">
        <v>21</v>
      </c>
      <c r="AO65" s="4">
        <v>191</v>
      </c>
      <c r="AP65" s="4">
        <v>190</v>
      </c>
      <c r="AQ65" s="4">
        <v>2.4</v>
      </c>
      <c r="AR65" s="4">
        <v>195</v>
      </c>
      <c r="AS65" s="4" t="s">
        <v>155</v>
      </c>
      <c r="AT65" s="4">
        <v>2</v>
      </c>
      <c r="AU65" s="5">
        <v>0.60043981481481479</v>
      </c>
      <c r="AV65" s="4">
        <v>47.161859999999997</v>
      </c>
      <c r="AW65" s="4">
        <v>-88.484109000000004</v>
      </c>
      <c r="AX65" s="4">
        <v>317.7</v>
      </c>
      <c r="AY65" s="4">
        <v>33.700000000000003</v>
      </c>
      <c r="AZ65" s="4">
        <v>12</v>
      </c>
      <c r="BA65" s="4">
        <v>11</v>
      </c>
      <c r="BB65" s="4" t="s">
        <v>435</v>
      </c>
      <c r="BC65" s="4">
        <v>1.0303</v>
      </c>
      <c r="BD65" s="4">
        <v>1.2302999999999999</v>
      </c>
      <c r="BE65" s="4">
        <v>1.6</v>
      </c>
      <c r="BF65" s="4">
        <v>14.063000000000001</v>
      </c>
      <c r="BG65" s="4">
        <v>13.57</v>
      </c>
      <c r="BH65" s="4">
        <v>0.97</v>
      </c>
      <c r="BI65" s="4">
        <v>15.465</v>
      </c>
      <c r="BJ65" s="4">
        <v>2666.308</v>
      </c>
      <c r="BK65" s="4">
        <v>201.24</v>
      </c>
      <c r="BL65" s="4">
        <v>0.90200000000000002</v>
      </c>
      <c r="BM65" s="4">
        <v>1.4690000000000001</v>
      </c>
      <c r="BN65" s="4">
        <v>2.371</v>
      </c>
      <c r="BO65" s="4">
        <v>0.71099999999999997</v>
      </c>
      <c r="BP65" s="4">
        <v>1.1579999999999999</v>
      </c>
      <c r="BQ65" s="4">
        <v>1.869</v>
      </c>
      <c r="BR65" s="4">
        <v>16.547899999999998</v>
      </c>
      <c r="BU65" s="4">
        <v>6.702</v>
      </c>
      <c r="BW65" s="4">
        <v>14.206</v>
      </c>
      <c r="BX65" s="4">
        <v>0.39413599999999999</v>
      </c>
      <c r="BY65" s="4">
        <v>-5</v>
      </c>
      <c r="BZ65" s="4">
        <v>0.50719199999999998</v>
      </c>
      <c r="CA65" s="4">
        <v>9.6316980000000001</v>
      </c>
      <c r="CB65" s="4">
        <v>10.245278000000001</v>
      </c>
      <c r="CC65" s="4">
        <f t="shared" si="9"/>
        <v>2.5446946115999998</v>
      </c>
      <c r="CE65" s="4">
        <f t="shared" si="10"/>
        <v>19183.761852945048</v>
      </c>
      <c r="CF65" s="4">
        <f t="shared" si="11"/>
        <v>1447.8973304234401</v>
      </c>
      <c r="CG65" s="4">
        <f t="shared" si="12"/>
        <v>13.447227740814002</v>
      </c>
      <c r="CH65" s="4">
        <f t="shared" si="13"/>
        <v>119.06012837464738</v>
      </c>
    </row>
    <row r="66" spans="1:86">
      <c r="A66" s="2">
        <v>42439</v>
      </c>
      <c r="B66" s="29">
        <v>0.3925448958333333</v>
      </c>
      <c r="C66" s="4">
        <v>13.978999999999999</v>
      </c>
      <c r="D66" s="4">
        <v>0.97519999999999996</v>
      </c>
      <c r="E66" s="4" t="s">
        <v>155</v>
      </c>
      <c r="F66" s="4">
        <v>9752.3471879999997</v>
      </c>
      <c r="G66" s="4">
        <v>86.6</v>
      </c>
      <c r="H66" s="4">
        <v>76.8</v>
      </c>
      <c r="I66" s="4">
        <v>2146.4</v>
      </c>
      <c r="K66" s="4">
        <v>0.1</v>
      </c>
      <c r="L66" s="4">
        <v>173</v>
      </c>
      <c r="M66" s="4">
        <v>0.86950000000000005</v>
      </c>
      <c r="N66" s="4">
        <v>12.1547</v>
      </c>
      <c r="O66" s="4">
        <v>0.84789999999999999</v>
      </c>
      <c r="P66" s="4">
        <v>75.257800000000003</v>
      </c>
      <c r="Q66" s="4">
        <v>66.814700000000002</v>
      </c>
      <c r="R66" s="4">
        <v>142.1</v>
      </c>
      <c r="S66" s="4">
        <v>59.313899999999997</v>
      </c>
      <c r="T66" s="4">
        <v>52.659500000000001</v>
      </c>
      <c r="U66" s="4">
        <v>112</v>
      </c>
      <c r="V66" s="4">
        <v>2146.4189999999999</v>
      </c>
      <c r="Y66" s="4">
        <v>150.18799999999999</v>
      </c>
      <c r="Z66" s="4">
        <v>0</v>
      </c>
      <c r="AA66" s="4">
        <v>8.6900000000000005E-2</v>
      </c>
      <c r="AB66" s="4" t="s">
        <v>384</v>
      </c>
      <c r="AC66" s="4">
        <v>0</v>
      </c>
      <c r="AD66" s="4">
        <v>11.8</v>
      </c>
      <c r="AE66" s="4">
        <v>834</v>
      </c>
      <c r="AF66" s="4">
        <v>854</v>
      </c>
      <c r="AG66" s="4">
        <v>859</v>
      </c>
      <c r="AH66" s="4">
        <v>76</v>
      </c>
      <c r="AI66" s="4">
        <v>17.809999999999999</v>
      </c>
      <c r="AJ66" s="4">
        <v>0.41</v>
      </c>
      <c r="AK66" s="4">
        <v>983</v>
      </c>
      <c r="AL66" s="4">
        <v>-2</v>
      </c>
      <c r="AM66" s="4">
        <v>0</v>
      </c>
      <c r="AN66" s="4">
        <v>21</v>
      </c>
      <c r="AO66" s="4">
        <v>190.1</v>
      </c>
      <c r="AP66" s="4">
        <v>190</v>
      </c>
      <c r="AQ66" s="4">
        <v>3</v>
      </c>
      <c r="AR66" s="4">
        <v>195</v>
      </c>
      <c r="AS66" s="4" t="s">
        <v>155</v>
      </c>
      <c r="AT66" s="4">
        <v>2</v>
      </c>
      <c r="AU66" s="5">
        <v>0.60045138888888883</v>
      </c>
      <c r="AV66" s="4">
        <v>47.161991</v>
      </c>
      <c r="AW66" s="4">
        <v>-88.484172000000001</v>
      </c>
      <c r="AX66" s="4">
        <v>317.89999999999998</v>
      </c>
      <c r="AY66" s="4">
        <v>34</v>
      </c>
      <c r="AZ66" s="4">
        <v>12</v>
      </c>
      <c r="BA66" s="4">
        <v>11</v>
      </c>
      <c r="BB66" s="4" t="s">
        <v>435</v>
      </c>
      <c r="BC66" s="4">
        <v>1.1000000000000001</v>
      </c>
      <c r="BD66" s="4">
        <v>1.3</v>
      </c>
      <c r="BE66" s="4">
        <v>1.6</v>
      </c>
      <c r="BF66" s="4">
        <v>14.063000000000001</v>
      </c>
      <c r="BG66" s="4">
        <v>13.92</v>
      </c>
      <c r="BH66" s="4">
        <v>0.99</v>
      </c>
      <c r="BI66" s="4">
        <v>15.012</v>
      </c>
      <c r="BJ66" s="4">
        <v>2788.8989999999999</v>
      </c>
      <c r="BK66" s="4">
        <v>123.83199999999999</v>
      </c>
      <c r="BL66" s="4">
        <v>1.8080000000000001</v>
      </c>
      <c r="BM66" s="4">
        <v>1.605</v>
      </c>
      <c r="BN66" s="4">
        <v>3.4140000000000001</v>
      </c>
      <c r="BO66" s="4">
        <v>1.425</v>
      </c>
      <c r="BP66" s="4">
        <v>1.2649999999999999</v>
      </c>
      <c r="BQ66" s="4">
        <v>2.6909999999999998</v>
      </c>
      <c r="BR66" s="4">
        <v>16.285499999999999</v>
      </c>
      <c r="BU66" s="4">
        <v>6.8369999999999997</v>
      </c>
      <c r="BW66" s="4">
        <v>14.506</v>
      </c>
      <c r="BX66" s="4">
        <v>0.43296800000000002</v>
      </c>
      <c r="BY66" s="4">
        <v>-5</v>
      </c>
      <c r="BZ66" s="4">
        <v>0.50971200000000005</v>
      </c>
      <c r="CA66" s="4">
        <v>10.580655</v>
      </c>
      <c r="CB66" s="4">
        <v>10.296182</v>
      </c>
      <c r="CC66" s="4">
        <f t="shared" si="9"/>
        <v>2.795409051</v>
      </c>
      <c r="CE66" s="4">
        <f t="shared" si="10"/>
        <v>22042.758477187213</v>
      </c>
      <c r="CF66" s="4">
        <f t="shared" si="11"/>
        <v>978.73708146012007</v>
      </c>
      <c r="CG66" s="4">
        <f t="shared" si="12"/>
        <v>21.268989325934999</v>
      </c>
      <c r="CH66" s="4">
        <f t="shared" si="13"/>
        <v>128.7165089808675</v>
      </c>
    </row>
    <row r="67" spans="1:86">
      <c r="A67" s="2">
        <v>42439</v>
      </c>
      <c r="B67" s="29">
        <v>0.39255646990740739</v>
      </c>
      <c r="C67" s="4">
        <v>14.2</v>
      </c>
      <c r="D67" s="4">
        <v>0.54400000000000004</v>
      </c>
      <c r="E67" s="4" t="s">
        <v>155</v>
      </c>
      <c r="F67" s="4">
        <v>5440.4943629999998</v>
      </c>
      <c r="G67" s="4">
        <v>116.4</v>
      </c>
      <c r="H67" s="4">
        <v>77</v>
      </c>
      <c r="I67" s="4">
        <v>2079.3000000000002</v>
      </c>
      <c r="K67" s="4">
        <v>0.1</v>
      </c>
      <c r="L67" s="4">
        <v>161</v>
      </c>
      <c r="M67" s="4">
        <v>0.87160000000000004</v>
      </c>
      <c r="N67" s="4">
        <v>12.3772</v>
      </c>
      <c r="O67" s="4">
        <v>0.47420000000000001</v>
      </c>
      <c r="P67" s="4">
        <v>101.4571</v>
      </c>
      <c r="Q67" s="4">
        <v>67.115099999999998</v>
      </c>
      <c r="R67" s="4">
        <v>168.6</v>
      </c>
      <c r="S67" s="4">
        <v>79.962699999999998</v>
      </c>
      <c r="T67" s="4">
        <v>52.896299999999997</v>
      </c>
      <c r="U67" s="4">
        <v>132.9</v>
      </c>
      <c r="V67" s="4">
        <v>2079.328</v>
      </c>
      <c r="Y67" s="4">
        <v>139.97499999999999</v>
      </c>
      <c r="Z67" s="4">
        <v>0</v>
      </c>
      <c r="AA67" s="4">
        <v>8.72E-2</v>
      </c>
      <c r="AB67" s="4" t="s">
        <v>384</v>
      </c>
      <c r="AC67" s="4">
        <v>0</v>
      </c>
      <c r="AD67" s="4">
        <v>11.8</v>
      </c>
      <c r="AE67" s="4">
        <v>834</v>
      </c>
      <c r="AF67" s="4">
        <v>854</v>
      </c>
      <c r="AG67" s="4">
        <v>859</v>
      </c>
      <c r="AH67" s="4">
        <v>76</v>
      </c>
      <c r="AI67" s="4">
        <v>17.809999999999999</v>
      </c>
      <c r="AJ67" s="4">
        <v>0.41</v>
      </c>
      <c r="AK67" s="4">
        <v>983</v>
      </c>
      <c r="AL67" s="4">
        <v>-2</v>
      </c>
      <c r="AM67" s="4">
        <v>0</v>
      </c>
      <c r="AN67" s="4">
        <v>21</v>
      </c>
      <c r="AO67" s="4">
        <v>190.9</v>
      </c>
      <c r="AP67" s="4">
        <v>190</v>
      </c>
      <c r="AQ67" s="4">
        <v>3</v>
      </c>
      <c r="AR67" s="4">
        <v>195</v>
      </c>
      <c r="AS67" s="4" t="s">
        <v>155</v>
      </c>
      <c r="AT67" s="4">
        <v>2</v>
      </c>
      <c r="AU67" s="5">
        <v>0.60046296296296298</v>
      </c>
      <c r="AV67" s="4">
        <v>47.162123000000001</v>
      </c>
      <c r="AW67" s="4">
        <v>-88.484228999999999</v>
      </c>
      <c r="AX67" s="4">
        <v>318.2</v>
      </c>
      <c r="AY67" s="4">
        <v>33.9</v>
      </c>
      <c r="AZ67" s="4">
        <v>12</v>
      </c>
      <c r="BA67" s="4">
        <v>11</v>
      </c>
      <c r="BB67" s="4" t="s">
        <v>435</v>
      </c>
      <c r="BC67" s="4">
        <v>1.0697000000000001</v>
      </c>
      <c r="BD67" s="4">
        <v>1.2394000000000001</v>
      </c>
      <c r="BE67" s="4">
        <v>1.5697000000000001</v>
      </c>
      <c r="BF67" s="4">
        <v>14.063000000000001</v>
      </c>
      <c r="BG67" s="4">
        <v>14.16</v>
      </c>
      <c r="BH67" s="4">
        <v>1.01</v>
      </c>
      <c r="BI67" s="4">
        <v>14.728</v>
      </c>
      <c r="BJ67" s="4">
        <v>2874.422</v>
      </c>
      <c r="BK67" s="4">
        <v>70.093000000000004</v>
      </c>
      <c r="BL67" s="4">
        <v>2.4670000000000001</v>
      </c>
      <c r="BM67" s="4">
        <v>1.6319999999999999</v>
      </c>
      <c r="BN67" s="4">
        <v>4.0999999999999996</v>
      </c>
      <c r="BO67" s="4">
        <v>1.9450000000000001</v>
      </c>
      <c r="BP67" s="4">
        <v>1.286</v>
      </c>
      <c r="BQ67" s="4">
        <v>3.2309999999999999</v>
      </c>
      <c r="BR67" s="4">
        <v>15.9679</v>
      </c>
      <c r="BU67" s="4">
        <v>6.4489999999999998</v>
      </c>
      <c r="BW67" s="4">
        <v>14.718</v>
      </c>
      <c r="BX67" s="4">
        <v>0.430672</v>
      </c>
      <c r="BY67" s="4">
        <v>-5</v>
      </c>
      <c r="BZ67" s="4">
        <v>0.50728799999999996</v>
      </c>
      <c r="CA67" s="4">
        <v>10.524547</v>
      </c>
      <c r="CB67" s="4">
        <v>10.247218</v>
      </c>
      <c r="CC67" s="4">
        <f t="shared" si="9"/>
        <v>2.7805853173999999</v>
      </c>
      <c r="CE67" s="4">
        <f t="shared" si="10"/>
        <v>22598.236109314996</v>
      </c>
      <c r="CF67" s="4">
        <f t="shared" si="11"/>
        <v>551.05971343463705</v>
      </c>
      <c r="CG67" s="4">
        <f t="shared" si="12"/>
        <v>25.401594083679001</v>
      </c>
      <c r="CH67" s="4">
        <f t="shared" si="13"/>
        <v>125.53702078885111</v>
      </c>
    </row>
    <row r="68" spans="1:86">
      <c r="A68" s="2">
        <v>42439</v>
      </c>
      <c r="B68" s="29">
        <v>0.39256804398148143</v>
      </c>
      <c r="C68" s="4">
        <v>14.217000000000001</v>
      </c>
      <c r="D68" s="4">
        <v>0.29780000000000001</v>
      </c>
      <c r="E68" s="4" t="s">
        <v>155</v>
      </c>
      <c r="F68" s="4">
        <v>2977.832512</v>
      </c>
      <c r="G68" s="4">
        <v>259.89999999999998</v>
      </c>
      <c r="H68" s="4">
        <v>77</v>
      </c>
      <c r="I68" s="4">
        <v>1933.6</v>
      </c>
      <c r="K68" s="4">
        <v>0.1</v>
      </c>
      <c r="L68" s="4">
        <v>150</v>
      </c>
      <c r="M68" s="4">
        <v>0.87380000000000002</v>
      </c>
      <c r="N68" s="4">
        <v>12.4229</v>
      </c>
      <c r="O68" s="4">
        <v>0.26019999999999999</v>
      </c>
      <c r="P68" s="4">
        <v>227.06569999999999</v>
      </c>
      <c r="Q68" s="4">
        <v>67.283799999999999</v>
      </c>
      <c r="R68" s="4">
        <v>294.3</v>
      </c>
      <c r="S68" s="4">
        <v>178.96029999999999</v>
      </c>
      <c r="T68" s="4">
        <v>53.029200000000003</v>
      </c>
      <c r="U68" s="4">
        <v>232</v>
      </c>
      <c r="V68" s="4">
        <v>1933.5586000000001</v>
      </c>
      <c r="Y68" s="4">
        <v>130.815</v>
      </c>
      <c r="Z68" s="4">
        <v>0</v>
      </c>
      <c r="AA68" s="4">
        <v>8.7400000000000005E-2</v>
      </c>
      <c r="AB68" s="4" t="s">
        <v>384</v>
      </c>
      <c r="AC68" s="4">
        <v>0</v>
      </c>
      <c r="AD68" s="4">
        <v>11.7</v>
      </c>
      <c r="AE68" s="4">
        <v>835</v>
      </c>
      <c r="AF68" s="4">
        <v>854</v>
      </c>
      <c r="AG68" s="4">
        <v>859</v>
      </c>
      <c r="AH68" s="4">
        <v>76</v>
      </c>
      <c r="AI68" s="4">
        <v>17.809999999999999</v>
      </c>
      <c r="AJ68" s="4">
        <v>0.41</v>
      </c>
      <c r="AK68" s="4">
        <v>983</v>
      </c>
      <c r="AL68" s="4">
        <v>-2</v>
      </c>
      <c r="AM68" s="4">
        <v>0</v>
      </c>
      <c r="AN68" s="4">
        <v>21</v>
      </c>
      <c r="AO68" s="4">
        <v>190.1</v>
      </c>
      <c r="AP68" s="4">
        <v>190</v>
      </c>
      <c r="AQ68" s="4">
        <v>3.1</v>
      </c>
      <c r="AR68" s="4">
        <v>195</v>
      </c>
      <c r="AS68" s="4" t="s">
        <v>155</v>
      </c>
      <c r="AT68" s="4">
        <v>2</v>
      </c>
      <c r="AU68" s="5">
        <v>0.60047453703703701</v>
      </c>
      <c r="AV68" s="4">
        <v>47.162260000000003</v>
      </c>
      <c r="AW68" s="4">
        <v>-88.484255000000005</v>
      </c>
      <c r="AX68" s="4">
        <v>318.7</v>
      </c>
      <c r="AY68" s="4">
        <v>34.200000000000003</v>
      </c>
      <c r="AZ68" s="4">
        <v>12</v>
      </c>
      <c r="BA68" s="4">
        <v>11</v>
      </c>
      <c r="BB68" s="4" t="s">
        <v>435</v>
      </c>
      <c r="BC68" s="4">
        <v>1</v>
      </c>
      <c r="BD68" s="4">
        <v>1.1000000000000001</v>
      </c>
      <c r="BE68" s="4">
        <v>1.5</v>
      </c>
      <c r="BF68" s="4">
        <v>14.063000000000001</v>
      </c>
      <c r="BG68" s="4">
        <v>14.42</v>
      </c>
      <c r="BH68" s="4">
        <v>1.03</v>
      </c>
      <c r="BI68" s="4">
        <v>14.441000000000001</v>
      </c>
      <c r="BJ68" s="4">
        <v>2926.1460000000002</v>
      </c>
      <c r="BK68" s="4">
        <v>39.009</v>
      </c>
      <c r="BL68" s="4">
        <v>5.601</v>
      </c>
      <c r="BM68" s="4">
        <v>1.66</v>
      </c>
      <c r="BN68" s="4">
        <v>7.2610000000000001</v>
      </c>
      <c r="BO68" s="4">
        <v>4.4139999999999997</v>
      </c>
      <c r="BP68" s="4">
        <v>1.3080000000000001</v>
      </c>
      <c r="BQ68" s="4">
        <v>5.7220000000000004</v>
      </c>
      <c r="BR68" s="4">
        <v>15.0601</v>
      </c>
      <c r="BU68" s="4">
        <v>6.1130000000000004</v>
      </c>
      <c r="BW68" s="4">
        <v>14.965999999999999</v>
      </c>
      <c r="BX68" s="4">
        <v>0.49870399999999998</v>
      </c>
      <c r="BY68" s="4">
        <v>-5</v>
      </c>
      <c r="BZ68" s="4">
        <v>0.50700000000000001</v>
      </c>
      <c r="CA68" s="4">
        <v>12.187079000000001</v>
      </c>
      <c r="CB68" s="4">
        <v>10.241400000000001</v>
      </c>
      <c r="CC68" s="4">
        <f t="shared" si="9"/>
        <v>3.2198262718000001</v>
      </c>
      <c r="CE68" s="4">
        <f t="shared" si="10"/>
        <v>26638.895833247898</v>
      </c>
      <c r="CF68" s="4">
        <f t="shared" si="11"/>
        <v>355.12810623911702</v>
      </c>
      <c r="CG68" s="4">
        <f t="shared" si="12"/>
        <v>52.091646130386003</v>
      </c>
      <c r="CH68" s="4">
        <f t="shared" si="13"/>
        <v>137.10335545058132</v>
      </c>
    </row>
    <row r="69" spans="1:86">
      <c r="A69" s="2">
        <v>42439</v>
      </c>
      <c r="B69" s="29">
        <v>0.39257961805555558</v>
      </c>
      <c r="C69" s="4">
        <v>14.22</v>
      </c>
      <c r="D69" s="4">
        <v>0.30919999999999997</v>
      </c>
      <c r="E69" s="4" t="s">
        <v>155</v>
      </c>
      <c r="F69" s="4">
        <v>3091.5581200000001</v>
      </c>
      <c r="G69" s="4">
        <v>437.8</v>
      </c>
      <c r="H69" s="4">
        <v>77</v>
      </c>
      <c r="I69" s="4">
        <v>1882.6</v>
      </c>
      <c r="K69" s="4">
        <v>0.1</v>
      </c>
      <c r="L69" s="4">
        <v>141</v>
      </c>
      <c r="M69" s="4">
        <v>0.87370000000000003</v>
      </c>
      <c r="N69" s="4">
        <v>12.424200000000001</v>
      </c>
      <c r="O69" s="4">
        <v>0.27010000000000001</v>
      </c>
      <c r="P69" s="4">
        <v>382.49790000000002</v>
      </c>
      <c r="Q69" s="4">
        <v>67.2761</v>
      </c>
      <c r="R69" s="4">
        <v>449.8</v>
      </c>
      <c r="S69" s="4">
        <v>301.48140000000001</v>
      </c>
      <c r="T69" s="4">
        <v>53.026400000000002</v>
      </c>
      <c r="U69" s="4">
        <v>354.5</v>
      </c>
      <c r="V69" s="4">
        <v>1882.5916</v>
      </c>
      <c r="Y69" s="4">
        <v>122.79300000000001</v>
      </c>
      <c r="Z69" s="4">
        <v>0</v>
      </c>
      <c r="AA69" s="4">
        <v>8.8999999999999996E-2</v>
      </c>
      <c r="AB69" s="4" t="s">
        <v>384</v>
      </c>
      <c r="AC69" s="4">
        <v>0</v>
      </c>
      <c r="AD69" s="4">
        <v>11.8</v>
      </c>
      <c r="AE69" s="4">
        <v>834</v>
      </c>
      <c r="AF69" s="4">
        <v>854</v>
      </c>
      <c r="AG69" s="4">
        <v>858</v>
      </c>
      <c r="AH69" s="4">
        <v>76</v>
      </c>
      <c r="AI69" s="4">
        <v>17.82</v>
      </c>
      <c r="AJ69" s="4">
        <v>0.41</v>
      </c>
      <c r="AK69" s="4">
        <v>982</v>
      </c>
      <c r="AL69" s="4">
        <v>-2</v>
      </c>
      <c r="AM69" s="4">
        <v>0</v>
      </c>
      <c r="AN69" s="4">
        <v>21</v>
      </c>
      <c r="AO69" s="4">
        <v>190.9</v>
      </c>
      <c r="AP69" s="4">
        <v>190.9</v>
      </c>
      <c r="AQ69" s="4">
        <v>3</v>
      </c>
      <c r="AR69" s="4">
        <v>195</v>
      </c>
      <c r="AS69" s="4" t="s">
        <v>155</v>
      </c>
      <c r="AT69" s="4">
        <v>2</v>
      </c>
      <c r="AU69" s="5">
        <v>0.60048611111111116</v>
      </c>
      <c r="AV69" s="4">
        <v>47.162402</v>
      </c>
      <c r="AW69" s="4">
        <v>-88.484250000000003</v>
      </c>
      <c r="AX69" s="4">
        <v>318.89999999999998</v>
      </c>
      <c r="AY69" s="4">
        <v>35.200000000000003</v>
      </c>
      <c r="AZ69" s="4">
        <v>12</v>
      </c>
      <c r="BA69" s="4">
        <v>11</v>
      </c>
      <c r="BB69" s="4" t="s">
        <v>435</v>
      </c>
      <c r="BC69" s="4">
        <v>1</v>
      </c>
      <c r="BD69" s="4">
        <v>1.1303000000000001</v>
      </c>
      <c r="BE69" s="4">
        <v>1.5303</v>
      </c>
      <c r="BF69" s="4">
        <v>14.063000000000001</v>
      </c>
      <c r="BG69" s="4">
        <v>14.41</v>
      </c>
      <c r="BH69" s="4">
        <v>1.02</v>
      </c>
      <c r="BI69" s="4">
        <v>14.454000000000001</v>
      </c>
      <c r="BJ69" s="4">
        <v>2925.0590000000002</v>
      </c>
      <c r="BK69" s="4">
        <v>40.475000000000001</v>
      </c>
      <c r="BL69" s="4">
        <v>9.43</v>
      </c>
      <c r="BM69" s="4">
        <v>1.659</v>
      </c>
      <c r="BN69" s="4">
        <v>11.089</v>
      </c>
      <c r="BO69" s="4">
        <v>7.4329999999999998</v>
      </c>
      <c r="BP69" s="4">
        <v>1.3069999999999999</v>
      </c>
      <c r="BQ69" s="4">
        <v>8.74</v>
      </c>
      <c r="BR69" s="4">
        <v>14.6561</v>
      </c>
      <c r="BU69" s="4">
        <v>5.7359999999999998</v>
      </c>
      <c r="BW69" s="4">
        <v>15.237</v>
      </c>
      <c r="BX69" s="4">
        <v>0.496056</v>
      </c>
      <c r="BY69" s="4">
        <v>-5</v>
      </c>
      <c r="BZ69" s="4">
        <v>0.50880800000000004</v>
      </c>
      <c r="CA69" s="4">
        <v>12.122368</v>
      </c>
      <c r="CB69" s="4">
        <v>10.277922</v>
      </c>
      <c r="CC69" s="4">
        <f t="shared" si="9"/>
        <v>3.2027296256</v>
      </c>
      <c r="CE69" s="4">
        <f t="shared" si="10"/>
        <v>26487.605289924868</v>
      </c>
      <c r="CF69" s="4">
        <f t="shared" si="11"/>
        <v>366.51767506560003</v>
      </c>
      <c r="CG69" s="4">
        <f t="shared" si="12"/>
        <v>79.144273751039989</v>
      </c>
      <c r="CH69" s="4">
        <f t="shared" si="13"/>
        <v>132.71697832066559</v>
      </c>
    </row>
    <row r="70" spans="1:86">
      <c r="A70" s="2">
        <v>42439</v>
      </c>
      <c r="B70" s="29">
        <v>0.39259119212962962</v>
      </c>
      <c r="C70" s="4">
        <v>14.234999999999999</v>
      </c>
      <c r="D70" s="4">
        <v>0.2036</v>
      </c>
      <c r="E70" s="4" t="s">
        <v>155</v>
      </c>
      <c r="F70" s="4">
        <v>2036.3231659999999</v>
      </c>
      <c r="G70" s="4">
        <v>429.7</v>
      </c>
      <c r="H70" s="4">
        <v>77</v>
      </c>
      <c r="I70" s="4">
        <v>1789.5</v>
      </c>
      <c r="K70" s="4">
        <v>0.2</v>
      </c>
      <c r="L70" s="4">
        <v>132</v>
      </c>
      <c r="M70" s="4">
        <v>0.87470000000000003</v>
      </c>
      <c r="N70" s="4">
        <v>12.4505</v>
      </c>
      <c r="O70" s="4">
        <v>0.17810000000000001</v>
      </c>
      <c r="P70" s="4">
        <v>375.83710000000002</v>
      </c>
      <c r="Q70" s="4">
        <v>67.389399999999995</v>
      </c>
      <c r="R70" s="4">
        <v>443.2</v>
      </c>
      <c r="S70" s="4">
        <v>296.23340000000002</v>
      </c>
      <c r="T70" s="4">
        <v>53.116</v>
      </c>
      <c r="U70" s="4">
        <v>349.3</v>
      </c>
      <c r="V70" s="4">
        <v>1789.5479</v>
      </c>
      <c r="Y70" s="4">
        <v>115.36199999999999</v>
      </c>
      <c r="Z70" s="4">
        <v>0</v>
      </c>
      <c r="AA70" s="4">
        <v>0.1749</v>
      </c>
      <c r="AB70" s="4" t="s">
        <v>384</v>
      </c>
      <c r="AC70" s="4">
        <v>0</v>
      </c>
      <c r="AD70" s="4">
        <v>11.7</v>
      </c>
      <c r="AE70" s="4">
        <v>835</v>
      </c>
      <c r="AF70" s="4">
        <v>854</v>
      </c>
      <c r="AG70" s="4">
        <v>859</v>
      </c>
      <c r="AH70" s="4">
        <v>76</v>
      </c>
      <c r="AI70" s="4">
        <v>17.829999999999998</v>
      </c>
      <c r="AJ70" s="4">
        <v>0.41</v>
      </c>
      <c r="AK70" s="4">
        <v>982</v>
      </c>
      <c r="AL70" s="4">
        <v>-2</v>
      </c>
      <c r="AM70" s="4">
        <v>0</v>
      </c>
      <c r="AN70" s="4">
        <v>21</v>
      </c>
      <c r="AO70" s="4">
        <v>191</v>
      </c>
      <c r="AP70" s="4">
        <v>191</v>
      </c>
      <c r="AQ70" s="4">
        <v>3.2</v>
      </c>
      <c r="AR70" s="4">
        <v>195</v>
      </c>
      <c r="AS70" s="4" t="s">
        <v>155</v>
      </c>
      <c r="AT70" s="4">
        <v>2</v>
      </c>
      <c r="AU70" s="5">
        <v>0.6004976851851852</v>
      </c>
      <c r="AV70" s="4">
        <v>47.162551000000001</v>
      </c>
      <c r="AW70" s="4">
        <v>-88.484228999999999</v>
      </c>
      <c r="AX70" s="4">
        <v>319.2</v>
      </c>
      <c r="AY70" s="4">
        <v>36.5</v>
      </c>
      <c r="AZ70" s="4">
        <v>12</v>
      </c>
      <c r="BA70" s="4">
        <v>11</v>
      </c>
      <c r="BB70" s="4" t="s">
        <v>435</v>
      </c>
      <c r="BC70" s="4">
        <v>1.03027</v>
      </c>
      <c r="BD70" s="4">
        <v>1.23027</v>
      </c>
      <c r="BE70" s="4">
        <v>1.6302700000000001</v>
      </c>
      <c r="BF70" s="4">
        <v>14.063000000000001</v>
      </c>
      <c r="BG70" s="4">
        <v>14.52</v>
      </c>
      <c r="BH70" s="4">
        <v>1.03</v>
      </c>
      <c r="BI70" s="4">
        <v>14.329000000000001</v>
      </c>
      <c r="BJ70" s="4">
        <v>2948.4760000000001</v>
      </c>
      <c r="BK70" s="4">
        <v>26.846</v>
      </c>
      <c r="BL70" s="4">
        <v>9.3209999999999997</v>
      </c>
      <c r="BM70" s="4">
        <v>1.671</v>
      </c>
      <c r="BN70" s="4">
        <v>10.992000000000001</v>
      </c>
      <c r="BO70" s="4">
        <v>7.3470000000000004</v>
      </c>
      <c r="BP70" s="4">
        <v>1.3169999999999999</v>
      </c>
      <c r="BQ70" s="4">
        <v>8.6639999999999997</v>
      </c>
      <c r="BR70" s="4">
        <v>14.0136</v>
      </c>
      <c r="BU70" s="4">
        <v>5.42</v>
      </c>
      <c r="BW70" s="4">
        <v>30.122</v>
      </c>
      <c r="BX70" s="4">
        <v>0.54833600000000005</v>
      </c>
      <c r="BY70" s="4">
        <v>-5</v>
      </c>
      <c r="BZ70" s="4">
        <v>0.50900000000000001</v>
      </c>
      <c r="CA70" s="4">
        <v>13.399960999999999</v>
      </c>
      <c r="CB70" s="4">
        <v>10.2818</v>
      </c>
      <c r="CC70" s="4">
        <f t="shared" si="9"/>
        <v>3.5402696961999998</v>
      </c>
      <c r="CE70" s="4">
        <f t="shared" si="10"/>
        <v>29513.569166848694</v>
      </c>
      <c r="CF70" s="4">
        <f t="shared" si="11"/>
        <v>268.72230869548196</v>
      </c>
      <c r="CG70" s="4">
        <f t="shared" si="12"/>
        <v>86.724654791687996</v>
      </c>
      <c r="CH70" s="4">
        <f t="shared" si="13"/>
        <v>140.2729250217912</v>
      </c>
    </row>
    <row r="71" spans="1:86">
      <c r="A71" s="2">
        <v>42439</v>
      </c>
      <c r="B71" s="29">
        <v>0.39260276620370371</v>
      </c>
      <c r="C71" s="4">
        <v>14.089</v>
      </c>
      <c r="D71" s="4">
        <v>0.54449999999999998</v>
      </c>
      <c r="E71" s="4" t="s">
        <v>155</v>
      </c>
      <c r="F71" s="4">
        <v>5444.9382720000003</v>
      </c>
      <c r="G71" s="4">
        <v>463.9</v>
      </c>
      <c r="H71" s="4">
        <v>77.099999999999994</v>
      </c>
      <c r="I71" s="4">
        <v>1876.8</v>
      </c>
      <c r="K71" s="4">
        <v>0.2</v>
      </c>
      <c r="L71" s="4">
        <v>132</v>
      </c>
      <c r="M71" s="4">
        <v>0.87260000000000004</v>
      </c>
      <c r="N71" s="4">
        <v>12.2935</v>
      </c>
      <c r="O71" s="4">
        <v>0.47510000000000002</v>
      </c>
      <c r="P71" s="4">
        <v>404.77499999999998</v>
      </c>
      <c r="Q71" s="4">
        <v>67.275999999999996</v>
      </c>
      <c r="R71" s="4">
        <v>472.1</v>
      </c>
      <c r="S71" s="4">
        <v>319.0421</v>
      </c>
      <c r="T71" s="4">
        <v>53.026699999999998</v>
      </c>
      <c r="U71" s="4">
        <v>372.1</v>
      </c>
      <c r="V71" s="4">
        <v>1876.7818</v>
      </c>
      <c r="Y71" s="4">
        <v>115.44</v>
      </c>
      <c r="Z71" s="4">
        <v>0</v>
      </c>
      <c r="AA71" s="4">
        <v>0.17449999999999999</v>
      </c>
      <c r="AB71" s="4" t="s">
        <v>384</v>
      </c>
      <c r="AC71" s="4">
        <v>0</v>
      </c>
      <c r="AD71" s="4">
        <v>11.8</v>
      </c>
      <c r="AE71" s="4">
        <v>834</v>
      </c>
      <c r="AF71" s="4">
        <v>855</v>
      </c>
      <c r="AG71" s="4">
        <v>858</v>
      </c>
      <c r="AH71" s="4">
        <v>76</v>
      </c>
      <c r="AI71" s="4">
        <v>17.829999999999998</v>
      </c>
      <c r="AJ71" s="4">
        <v>0.41</v>
      </c>
      <c r="AK71" s="4">
        <v>982</v>
      </c>
      <c r="AL71" s="4">
        <v>-2</v>
      </c>
      <c r="AM71" s="4">
        <v>0</v>
      </c>
      <c r="AN71" s="4">
        <v>21</v>
      </c>
      <c r="AO71" s="4">
        <v>191</v>
      </c>
      <c r="AP71" s="4">
        <v>191</v>
      </c>
      <c r="AQ71" s="4">
        <v>2.7</v>
      </c>
      <c r="AR71" s="4">
        <v>195</v>
      </c>
      <c r="AS71" s="4" t="s">
        <v>155</v>
      </c>
      <c r="AT71" s="4">
        <v>2</v>
      </c>
      <c r="AU71" s="5">
        <v>0.60050925925925924</v>
      </c>
      <c r="AV71" s="4">
        <v>47.162712999999997</v>
      </c>
      <c r="AW71" s="4">
        <v>-88.484216000000004</v>
      </c>
      <c r="AX71" s="4">
        <v>319.60000000000002</v>
      </c>
      <c r="AY71" s="4">
        <v>38</v>
      </c>
      <c r="AZ71" s="4">
        <v>12</v>
      </c>
      <c r="BA71" s="4">
        <v>11</v>
      </c>
      <c r="BB71" s="4" t="s">
        <v>435</v>
      </c>
      <c r="BC71" s="4">
        <v>1.1302300000000001</v>
      </c>
      <c r="BD71" s="4">
        <v>1.209309</v>
      </c>
      <c r="BE71" s="4">
        <v>1.7302299999999999</v>
      </c>
      <c r="BF71" s="4">
        <v>14.063000000000001</v>
      </c>
      <c r="BG71" s="4">
        <v>14.29</v>
      </c>
      <c r="BH71" s="4">
        <v>1.02</v>
      </c>
      <c r="BI71" s="4">
        <v>14.602</v>
      </c>
      <c r="BJ71" s="4">
        <v>2877.76</v>
      </c>
      <c r="BK71" s="4">
        <v>70.787000000000006</v>
      </c>
      <c r="BL71" s="4">
        <v>9.923</v>
      </c>
      <c r="BM71" s="4">
        <v>1.649</v>
      </c>
      <c r="BN71" s="4">
        <v>11.571999999999999</v>
      </c>
      <c r="BO71" s="4">
        <v>7.8209999999999997</v>
      </c>
      <c r="BP71" s="4">
        <v>1.3</v>
      </c>
      <c r="BQ71" s="4">
        <v>9.1210000000000004</v>
      </c>
      <c r="BR71" s="4">
        <v>14.5275</v>
      </c>
      <c r="BU71" s="4">
        <v>5.3609999999999998</v>
      </c>
      <c r="BW71" s="4">
        <v>29.704000000000001</v>
      </c>
      <c r="BX71" s="4">
        <v>0.538632</v>
      </c>
      <c r="BY71" s="4">
        <v>-5</v>
      </c>
      <c r="BZ71" s="4">
        <v>0.51080800000000004</v>
      </c>
      <c r="CA71" s="4">
        <v>13.16282</v>
      </c>
      <c r="CB71" s="4">
        <v>10.318322</v>
      </c>
      <c r="CC71" s="4">
        <f t="shared" si="9"/>
        <v>3.477617044</v>
      </c>
      <c r="CE71" s="4">
        <f t="shared" si="10"/>
        <v>28295.939351750403</v>
      </c>
      <c r="CF71" s="4">
        <f t="shared" si="11"/>
        <v>696.0221348869801</v>
      </c>
      <c r="CG71" s="4">
        <f t="shared" si="12"/>
        <v>89.683386671340003</v>
      </c>
      <c r="CH71" s="4">
        <f t="shared" si="13"/>
        <v>142.84348205985</v>
      </c>
    </row>
    <row r="72" spans="1:86">
      <c r="A72" s="2">
        <v>42439</v>
      </c>
      <c r="B72" s="29">
        <v>0.39261434027777775</v>
      </c>
      <c r="C72" s="4">
        <v>13.692</v>
      </c>
      <c r="D72" s="4">
        <v>1.1692</v>
      </c>
      <c r="E72" s="4" t="s">
        <v>155</v>
      </c>
      <c r="F72" s="4">
        <v>11691.890090000001</v>
      </c>
      <c r="G72" s="4">
        <v>372.8</v>
      </c>
      <c r="H72" s="4">
        <v>77.099999999999994</v>
      </c>
      <c r="I72" s="4">
        <v>2189.6999999999998</v>
      </c>
      <c r="K72" s="4">
        <v>0.2</v>
      </c>
      <c r="L72" s="4">
        <v>140</v>
      </c>
      <c r="M72" s="4">
        <v>0.87</v>
      </c>
      <c r="N72" s="4">
        <v>11.911300000000001</v>
      </c>
      <c r="O72" s="4">
        <v>1.0172000000000001</v>
      </c>
      <c r="P72" s="4">
        <v>324.33249999999998</v>
      </c>
      <c r="Q72" s="4">
        <v>67.035600000000002</v>
      </c>
      <c r="R72" s="4">
        <v>391.4</v>
      </c>
      <c r="S72" s="4">
        <v>255.63759999999999</v>
      </c>
      <c r="T72" s="4">
        <v>52.837200000000003</v>
      </c>
      <c r="U72" s="4">
        <v>308.5</v>
      </c>
      <c r="V72" s="4">
        <v>2189.692</v>
      </c>
      <c r="Y72" s="4">
        <v>121.855</v>
      </c>
      <c r="Z72" s="4">
        <v>0</v>
      </c>
      <c r="AA72" s="4">
        <v>0.17399999999999999</v>
      </c>
      <c r="AB72" s="4" t="s">
        <v>384</v>
      </c>
      <c r="AC72" s="4">
        <v>0</v>
      </c>
      <c r="AD72" s="4">
        <v>11.8</v>
      </c>
      <c r="AE72" s="4">
        <v>835</v>
      </c>
      <c r="AF72" s="4">
        <v>855</v>
      </c>
      <c r="AG72" s="4">
        <v>858</v>
      </c>
      <c r="AH72" s="4">
        <v>76</v>
      </c>
      <c r="AI72" s="4">
        <v>17.829999999999998</v>
      </c>
      <c r="AJ72" s="4">
        <v>0.41</v>
      </c>
      <c r="AK72" s="4">
        <v>982</v>
      </c>
      <c r="AL72" s="4">
        <v>-2</v>
      </c>
      <c r="AM72" s="4">
        <v>0</v>
      </c>
      <c r="AN72" s="4">
        <v>21</v>
      </c>
      <c r="AO72" s="4">
        <v>191</v>
      </c>
      <c r="AP72" s="4">
        <v>190.1</v>
      </c>
      <c r="AQ72" s="4">
        <v>3.2</v>
      </c>
      <c r="AR72" s="4">
        <v>195</v>
      </c>
      <c r="AS72" s="4" t="s">
        <v>155</v>
      </c>
      <c r="AT72" s="4">
        <v>2</v>
      </c>
      <c r="AU72" s="5">
        <v>0.60052083333333328</v>
      </c>
      <c r="AV72" s="4">
        <v>47.162875999999997</v>
      </c>
      <c r="AW72" s="4">
        <v>-88.484232000000006</v>
      </c>
      <c r="AX72" s="4">
        <v>320</v>
      </c>
      <c r="AY72" s="4">
        <v>39.200000000000003</v>
      </c>
      <c r="AZ72" s="4">
        <v>12</v>
      </c>
      <c r="BA72" s="4">
        <v>11</v>
      </c>
      <c r="BB72" s="4" t="s">
        <v>435</v>
      </c>
      <c r="BC72" s="4">
        <v>1.1394</v>
      </c>
      <c r="BD72" s="4">
        <v>1</v>
      </c>
      <c r="BE72" s="4">
        <v>1.7394000000000001</v>
      </c>
      <c r="BF72" s="4">
        <v>14.063000000000001</v>
      </c>
      <c r="BG72" s="4">
        <v>13.97</v>
      </c>
      <c r="BH72" s="4">
        <v>0.99</v>
      </c>
      <c r="BI72" s="4">
        <v>14.946</v>
      </c>
      <c r="BJ72" s="4">
        <v>2747.6089999999999</v>
      </c>
      <c r="BK72" s="4">
        <v>149.33600000000001</v>
      </c>
      <c r="BL72" s="4">
        <v>7.835</v>
      </c>
      <c r="BM72" s="4">
        <v>1.619</v>
      </c>
      <c r="BN72" s="4">
        <v>9.4540000000000006</v>
      </c>
      <c r="BO72" s="4">
        <v>6.1749999999999998</v>
      </c>
      <c r="BP72" s="4">
        <v>1.276</v>
      </c>
      <c r="BQ72" s="4">
        <v>7.452</v>
      </c>
      <c r="BR72" s="4">
        <v>16.702300000000001</v>
      </c>
      <c r="BU72" s="4">
        <v>5.577</v>
      </c>
      <c r="BW72" s="4">
        <v>29.183</v>
      </c>
      <c r="BX72" s="4">
        <v>0.53519399999999995</v>
      </c>
      <c r="BY72" s="4">
        <v>-5</v>
      </c>
      <c r="BZ72" s="4">
        <v>0.50919400000000004</v>
      </c>
      <c r="CA72" s="4">
        <v>13.078799</v>
      </c>
      <c r="CB72" s="4">
        <v>10.285715</v>
      </c>
      <c r="CC72" s="4">
        <f t="shared" si="9"/>
        <v>3.4554186957999997</v>
      </c>
      <c r="CE72" s="4">
        <f t="shared" si="10"/>
        <v>26843.763103668476</v>
      </c>
      <c r="CF72" s="4">
        <f t="shared" si="11"/>
        <v>1458.9922390156082</v>
      </c>
      <c r="CG72" s="4">
        <f t="shared" si="12"/>
        <v>72.805017980556002</v>
      </c>
      <c r="CH72" s="4">
        <f t="shared" si="13"/>
        <v>163.17918032966193</v>
      </c>
    </row>
    <row r="73" spans="1:86">
      <c r="A73" s="2">
        <v>42439</v>
      </c>
      <c r="B73" s="29">
        <v>0.39262591435185185</v>
      </c>
      <c r="C73" s="4">
        <v>13.391999999999999</v>
      </c>
      <c r="D73" s="4">
        <v>1.6145</v>
      </c>
      <c r="E73" s="4" t="s">
        <v>155</v>
      </c>
      <c r="F73" s="4">
        <v>16144.884319999999</v>
      </c>
      <c r="G73" s="4">
        <v>286.3</v>
      </c>
      <c r="H73" s="4">
        <v>77</v>
      </c>
      <c r="I73" s="4">
        <v>2378.3000000000002</v>
      </c>
      <c r="K73" s="4">
        <v>0.2</v>
      </c>
      <c r="L73" s="4">
        <v>142</v>
      </c>
      <c r="M73" s="4">
        <v>0.86809999999999998</v>
      </c>
      <c r="N73" s="4">
        <v>11.626099999999999</v>
      </c>
      <c r="O73" s="4">
        <v>1.4016</v>
      </c>
      <c r="P73" s="4">
        <v>248.52019999999999</v>
      </c>
      <c r="Q73" s="4">
        <v>66.846900000000005</v>
      </c>
      <c r="R73" s="4">
        <v>315.39999999999998</v>
      </c>
      <c r="S73" s="4">
        <v>195.8827</v>
      </c>
      <c r="T73" s="4">
        <v>52.688499999999998</v>
      </c>
      <c r="U73" s="4">
        <v>248.6</v>
      </c>
      <c r="V73" s="4">
        <v>2378.2914999999998</v>
      </c>
      <c r="Y73" s="4">
        <v>122.988</v>
      </c>
      <c r="Z73" s="4">
        <v>0</v>
      </c>
      <c r="AA73" s="4">
        <v>0.1736</v>
      </c>
      <c r="AB73" s="4" t="s">
        <v>384</v>
      </c>
      <c r="AC73" s="4">
        <v>0</v>
      </c>
      <c r="AD73" s="4">
        <v>11.9</v>
      </c>
      <c r="AE73" s="4">
        <v>835</v>
      </c>
      <c r="AF73" s="4">
        <v>855</v>
      </c>
      <c r="AG73" s="4">
        <v>860</v>
      </c>
      <c r="AH73" s="4">
        <v>76</v>
      </c>
      <c r="AI73" s="4">
        <v>17.829999999999998</v>
      </c>
      <c r="AJ73" s="4">
        <v>0.41</v>
      </c>
      <c r="AK73" s="4">
        <v>982</v>
      </c>
      <c r="AL73" s="4">
        <v>-2</v>
      </c>
      <c r="AM73" s="4">
        <v>0</v>
      </c>
      <c r="AN73" s="4">
        <v>21</v>
      </c>
      <c r="AO73" s="4">
        <v>191</v>
      </c>
      <c r="AP73" s="4">
        <v>190</v>
      </c>
      <c r="AQ73" s="4">
        <v>3.1</v>
      </c>
      <c r="AR73" s="4">
        <v>195</v>
      </c>
      <c r="AS73" s="4" t="s">
        <v>155</v>
      </c>
      <c r="AT73" s="4">
        <v>2</v>
      </c>
      <c r="AU73" s="5">
        <v>0.60053240740740743</v>
      </c>
      <c r="AV73" s="4">
        <v>47.163035999999998</v>
      </c>
      <c r="AW73" s="4">
        <v>-88.484262000000001</v>
      </c>
      <c r="AX73" s="4">
        <v>320.2</v>
      </c>
      <c r="AY73" s="4">
        <v>39.799999999999997</v>
      </c>
      <c r="AZ73" s="4">
        <v>12</v>
      </c>
      <c r="BA73" s="4">
        <v>11</v>
      </c>
      <c r="BB73" s="4" t="s">
        <v>435</v>
      </c>
      <c r="BC73" s="4">
        <v>1</v>
      </c>
      <c r="BD73" s="4">
        <v>1.0303</v>
      </c>
      <c r="BE73" s="4">
        <v>1.6</v>
      </c>
      <c r="BF73" s="4">
        <v>14.063000000000001</v>
      </c>
      <c r="BG73" s="4">
        <v>13.77</v>
      </c>
      <c r="BH73" s="4">
        <v>0.98</v>
      </c>
      <c r="BI73" s="4">
        <v>15.189</v>
      </c>
      <c r="BJ73" s="4">
        <v>2657.8580000000002</v>
      </c>
      <c r="BK73" s="4">
        <v>203.94</v>
      </c>
      <c r="BL73" s="4">
        <v>5.95</v>
      </c>
      <c r="BM73" s="4">
        <v>1.6</v>
      </c>
      <c r="BN73" s="4">
        <v>7.55</v>
      </c>
      <c r="BO73" s="4">
        <v>4.6900000000000004</v>
      </c>
      <c r="BP73" s="4">
        <v>1.2609999999999999</v>
      </c>
      <c r="BQ73" s="4">
        <v>5.9509999999999996</v>
      </c>
      <c r="BR73" s="4">
        <v>17.9788</v>
      </c>
      <c r="BU73" s="4">
        <v>5.5780000000000003</v>
      </c>
      <c r="BW73" s="4">
        <v>28.861000000000001</v>
      </c>
      <c r="BX73" s="4">
        <v>0.63442900000000002</v>
      </c>
      <c r="BY73" s="4">
        <v>-5</v>
      </c>
      <c r="BZ73" s="4">
        <v>0.51080800000000004</v>
      </c>
      <c r="CA73" s="4">
        <v>15.503869999999999</v>
      </c>
      <c r="CB73" s="4">
        <v>10.318318</v>
      </c>
      <c r="CC73" s="4">
        <f t="shared" si="9"/>
        <v>4.0961224539999996</v>
      </c>
      <c r="CE73" s="4">
        <f t="shared" si="10"/>
        <v>30781.69242811362</v>
      </c>
      <c r="CF73" s="4">
        <f t="shared" si="11"/>
        <v>2361.9088581065998</v>
      </c>
      <c r="CG73" s="4">
        <f t="shared" si="12"/>
        <v>68.920857186389981</v>
      </c>
      <c r="CH73" s="4">
        <f t="shared" si="13"/>
        <v>208.219510533132</v>
      </c>
    </row>
    <row r="74" spans="1:86">
      <c r="A74" s="2">
        <v>42439</v>
      </c>
      <c r="B74" s="29">
        <v>0.39263748842592588</v>
      </c>
      <c r="C74" s="4">
        <v>13.77</v>
      </c>
      <c r="D74" s="4">
        <v>1.4321999999999999</v>
      </c>
      <c r="E74" s="4" t="s">
        <v>155</v>
      </c>
      <c r="F74" s="4">
        <v>14321.683499999999</v>
      </c>
      <c r="G74" s="4">
        <v>184.4</v>
      </c>
      <c r="H74" s="4">
        <v>71.900000000000006</v>
      </c>
      <c r="I74" s="4">
        <v>2300.9</v>
      </c>
      <c r="K74" s="4">
        <v>0.2</v>
      </c>
      <c r="L74" s="4">
        <v>140</v>
      </c>
      <c r="M74" s="4">
        <v>0.86699999999999999</v>
      </c>
      <c r="N74" s="4">
        <v>11.9392</v>
      </c>
      <c r="O74" s="4">
        <v>1.2417</v>
      </c>
      <c r="P74" s="4">
        <v>159.8459</v>
      </c>
      <c r="Q74" s="4">
        <v>62.300699999999999</v>
      </c>
      <c r="R74" s="4">
        <v>222.1</v>
      </c>
      <c r="S74" s="4">
        <v>125.98990000000001</v>
      </c>
      <c r="T74" s="4">
        <v>49.105200000000004</v>
      </c>
      <c r="U74" s="4">
        <v>175.1</v>
      </c>
      <c r="V74" s="4">
        <v>2300.8685999999998</v>
      </c>
      <c r="Y74" s="4">
        <v>121.364</v>
      </c>
      <c r="Z74" s="4">
        <v>0</v>
      </c>
      <c r="AA74" s="4">
        <v>0.1734</v>
      </c>
      <c r="AB74" s="4" t="s">
        <v>384</v>
      </c>
      <c r="AC74" s="4">
        <v>0</v>
      </c>
      <c r="AD74" s="4">
        <v>11.9</v>
      </c>
      <c r="AE74" s="4">
        <v>835</v>
      </c>
      <c r="AF74" s="4">
        <v>855</v>
      </c>
      <c r="AG74" s="4">
        <v>860</v>
      </c>
      <c r="AH74" s="4">
        <v>76</v>
      </c>
      <c r="AI74" s="4">
        <v>17.829999999999998</v>
      </c>
      <c r="AJ74" s="4">
        <v>0.41</v>
      </c>
      <c r="AK74" s="4">
        <v>982</v>
      </c>
      <c r="AL74" s="4">
        <v>-2</v>
      </c>
      <c r="AM74" s="4">
        <v>0</v>
      </c>
      <c r="AN74" s="4">
        <v>21</v>
      </c>
      <c r="AO74" s="4">
        <v>191.9</v>
      </c>
      <c r="AP74" s="4">
        <v>190.9</v>
      </c>
      <c r="AQ74" s="4">
        <v>3.4</v>
      </c>
      <c r="AR74" s="4">
        <v>195</v>
      </c>
      <c r="AS74" s="4" t="s">
        <v>155</v>
      </c>
      <c r="AT74" s="4">
        <v>2</v>
      </c>
      <c r="AU74" s="5">
        <v>0.60054398148148147</v>
      </c>
      <c r="AV74" s="4">
        <v>47.163195000000002</v>
      </c>
      <c r="AW74" s="4">
        <v>-88.484318000000002</v>
      </c>
      <c r="AX74" s="4">
        <v>320.39999999999998</v>
      </c>
      <c r="AY74" s="4">
        <v>40.299999999999997</v>
      </c>
      <c r="AZ74" s="4">
        <v>12</v>
      </c>
      <c r="BA74" s="4">
        <v>11</v>
      </c>
      <c r="BB74" s="4" t="s">
        <v>435</v>
      </c>
      <c r="BC74" s="4">
        <v>1</v>
      </c>
      <c r="BD74" s="4">
        <v>1.1000000000000001</v>
      </c>
      <c r="BE74" s="4">
        <v>1.6303000000000001</v>
      </c>
      <c r="BF74" s="4">
        <v>14.063000000000001</v>
      </c>
      <c r="BG74" s="4">
        <v>13.64</v>
      </c>
      <c r="BH74" s="4">
        <v>0.97</v>
      </c>
      <c r="BI74" s="4">
        <v>15.337999999999999</v>
      </c>
      <c r="BJ74" s="4">
        <v>2699.7489999999998</v>
      </c>
      <c r="BK74" s="4">
        <v>178.71</v>
      </c>
      <c r="BL74" s="4">
        <v>3.7850000000000001</v>
      </c>
      <c r="BM74" s="4">
        <v>1.4750000000000001</v>
      </c>
      <c r="BN74" s="4">
        <v>5.26</v>
      </c>
      <c r="BO74" s="4">
        <v>2.9830000000000001</v>
      </c>
      <c r="BP74" s="4">
        <v>1.163</v>
      </c>
      <c r="BQ74" s="4">
        <v>4.1459999999999999</v>
      </c>
      <c r="BR74" s="4">
        <v>17.2044</v>
      </c>
      <c r="BU74" s="4">
        <v>5.4450000000000003</v>
      </c>
      <c r="BW74" s="4">
        <v>28.510999999999999</v>
      </c>
      <c r="BX74" s="4">
        <v>0.56273600000000001</v>
      </c>
      <c r="BY74" s="4">
        <v>-5</v>
      </c>
      <c r="BZ74" s="4">
        <v>0.51190400000000003</v>
      </c>
      <c r="CA74" s="4">
        <v>13.751861</v>
      </c>
      <c r="CB74" s="4">
        <v>10.340460999999999</v>
      </c>
      <c r="CC74" s="4">
        <f t="shared" si="9"/>
        <v>3.6332416761999999</v>
      </c>
      <c r="CE74" s="4">
        <f t="shared" si="10"/>
        <v>27733.55001821808</v>
      </c>
      <c r="CF74" s="4">
        <f t="shared" si="11"/>
        <v>1835.8235242445701</v>
      </c>
      <c r="CG74" s="4">
        <f t="shared" si="12"/>
        <v>42.590366132382002</v>
      </c>
      <c r="CH74" s="4">
        <f t="shared" si="13"/>
        <v>176.73461048913478</v>
      </c>
    </row>
    <row r="75" spans="1:86">
      <c r="A75" s="2">
        <v>42439</v>
      </c>
      <c r="B75" s="29">
        <v>0.39264906250000003</v>
      </c>
      <c r="C75" s="4">
        <v>14.101000000000001</v>
      </c>
      <c r="D75" s="4">
        <v>0.75890000000000002</v>
      </c>
      <c r="E75" s="4" t="s">
        <v>155</v>
      </c>
      <c r="F75" s="4">
        <v>7589.275834</v>
      </c>
      <c r="G75" s="4">
        <v>179.4</v>
      </c>
      <c r="H75" s="4">
        <v>64.599999999999994</v>
      </c>
      <c r="I75" s="4">
        <v>2065.1999999999998</v>
      </c>
      <c r="K75" s="4">
        <v>0.2</v>
      </c>
      <c r="L75" s="4">
        <v>129</v>
      </c>
      <c r="M75" s="4">
        <v>0.87060000000000004</v>
      </c>
      <c r="N75" s="4">
        <v>12.276300000000001</v>
      </c>
      <c r="O75" s="4">
        <v>0.66069999999999995</v>
      </c>
      <c r="P75" s="4">
        <v>156.15889999999999</v>
      </c>
      <c r="Q75" s="4">
        <v>56.247799999999998</v>
      </c>
      <c r="R75" s="4">
        <v>212.4</v>
      </c>
      <c r="S75" s="4">
        <v>123.0839</v>
      </c>
      <c r="T75" s="4">
        <v>44.334299999999999</v>
      </c>
      <c r="U75" s="4">
        <v>167.4</v>
      </c>
      <c r="V75" s="4">
        <v>2065.2186999999999</v>
      </c>
      <c r="Y75" s="4">
        <v>112.40600000000001</v>
      </c>
      <c r="Z75" s="4">
        <v>0</v>
      </c>
      <c r="AA75" s="4">
        <v>0.1741</v>
      </c>
      <c r="AB75" s="4" t="s">
        <v>384</v>
      </c>
      <c r="AC75" s="4">
        <v>0</v>
      </c>
      <c r="AD75" s="4">
        <v>11.9</v>
      </c>
      <c r="AE75" s="4">
        <v>835</v>
      </c>
      <c r="AF75" s="4">
        <v>856</v>
      </c>
      <c r="AG75" s="4">
        <v>859</v>
      </c>
      <c r="AH75" s="4">
        <v>76</v>
      </c>
      <c r="AI75" s="4">
        <v>17.829999999999998</v>
      </c>
      <c r="AJ75" s="4">
        <v>0.41</v>
      </c>
      <c r="AK75" s="4">
        <v>982</v>
      </c>
      <c r="AL75" s="4">
        <v>-2</v>
      </c>
      <c r="AM75" s="4">
        <v>0</v>
      </c>
      <c r="AN75" s="4">
        <v>21</v>
      </c>
      <c r="AO75" s="4">
        <v>192</v>
      </c>
      <c r="AP75" s="4">
        <v>191</v>
      </c>
      <c r="AQ75" s="4">
        <v>3.2</v>
      </c>
      <c r="AR75" s="4">
        <v>195</v>
      </c>
      <c r="AS75" s="4" t="s">
        <v>155</v>
      </c>
      <c r="AT75" s="4">
        <v>2</v>
      </c>
      <c r="AU75" s="5">
        <v>0.60055555555555562</v>
      </c>
      <c r="AV75" s="4">
        <v>47.163353000000001</v>
      </c>
      <c r="AW75" s="4">
        <v>-88.484392999999997</v>
      </c>
      <c r="AX75" s="4">
        <v>320.60000000000002</v>
      </c>
      <c r="AY75" s="4">
        <v>41.3</v>
      </c>
      <c r="AZ75" s="4">
        <v>12</v>
      </c>
      <c r="BA75" s="4">
        <v>11</v>
      </c>
      <c r="BB75" s="4" t="s">
        <v>435</v>
      </c>
      <c r="BC75" s="4">
        <v>1</v>
      </c>
      <c r="BD75" s="4">
        <v>1.1000000000000001</v>
      </c>
      <c r="BE75" s="4">
        <v>1.7</v>
      </c>
      <c r="BF75" s="4">
        <v>14.063000000000001</v>
      </c>
      <c r="BG75" s="4">
        <v>14.04</v>
      </c>
      <c r="BH75" s="4">
        <v>1</v>
      </c>
      <c r="BI75" s="4">
        <v>14.865</v>
      </c>
      <c r="BJ75" s="4">
        <v>2832.6640000000002</v>
      </c>
      <c r="BK75" s="4">
        <v>97.031999999999996</v>
      </c>
      <c r="BL75" s="4">
        <v>3.7730000000000001</v>
      </c>
      <c r="BM75" s="4">
        <v>1.359</v>
      </c>
      <c r="BN75" s="4">
        <v>5.133</v>
      </c>
      <c r="BO75" s="4">
        <v>2.9740000000000002</v>
      </c>
      <c r="BP75" s="4">
        <v>1.071</v>
      </c>
      <c r="BQ75" s="4">
        <v>4.0449999999999999</v>
      </c>
      <c r="BR75" s="4">
        <v>15.7576</v>
      </c>
      <c r="BU75" s="4">
        <v>5.1459999999999999</v>
      </c>
      <c r="BW75" s="4">
        <v>29.212</v>
      </c>
      <c r="BX75" s="4">
        <v>0.48981599999999997</v>
      </c>
      <c r="BY75" s="4">
        <v>-5</v>
      </c>
      <c r="BZ75" s="4">
        <v>0.50748000000000004</v>
      </c>
      <c r="CA75" s="4">
        <v>11.969878</v>
      </c>
      <c r="CB75" s="4">
        <v>10.251096</v>
      </c>
      <c r="CC75" s="4">
        <f t="shared" ref="CC75:CC138" si="14">CA75*0.2642</f>
        <v>3.1624417675999998</v>
      </c>
      <c r="CE75" s="4">
        <f t="shared" ref="CE75:CE138" si="15">BJ75*$CA75*0.747</f>
        <v>25328.261943759026</v>
      </c>
      <c r="CF75" s="4">
        <f t="shared" ref="CF75:CF138" si="16">BK75*$CA75*0.747</f>
        <v>867.61151796571187</v>
      </c>
      <c r="CG75" s="4">
        <f t="shared" ref="CG75:CG138" si="17">BQ75*$CA75*0.747</f>
        <v>36.168362912969997</v>
      </c>
      <c r="CH75" s="4">
        <f t="shared" ref="CH75:CH138" si="18">BR75*$CA75*0.747</f>
        <v>140.8965625308816</v>
      </c>
    </row>
    <row r="76" spans="1:86">
      <c r="A76" s="2">
        <v>42439</v>
      </c>
      <c r="B76" s="29">
        <v>0.39266063657407407</v>
      </c>
      <c r="C76" s="4">
        <v>14.241</v>
      </c>
      <c r="D76" s="4">
        <v>0.29759999999999998</v>
      </c>
      <c r="E76" s="4" t="s">
        <v>155</v>
      </c>
      <c r="F76" s="4">
        <v>2975.7689180000002</v>
      </c>
      <c r="G76" s="4">
        <v>304.60000000000002</v>
      </c>
      <c r="H76" s="4">
        <v>64.3</v>
      </c>
      <c r="I76" s="4">
        <v>1725.4</v>
      </c>
      <c r="K76" s="4">
        <v>0.2</v>
      </c>
      <c r="L76" s="4">
        <v>110</v>
      </c>
      <c r="M76" s="4">
        <v>0.874</v>
      </c>
      <c r="N76" s="4">
        <v>12.446199999999999</v>
      </c>
      <c r="O76" s="4">
        <v>0.2601</v>
      </c>
      <c r="P76" s="4">
        <v>266.25020000000001</v>
      </c>
      <c r="Q76" s="4">
        <v>56.158099999999997</v>
      </c>
      <c r="R76" s="4">
        <v>322.39999999999998</v>
      </c>
      <c r="S76" s="4">
        <v>209.85730000000001</v>
      </c>
      <c r="T76" s="4">
        <v>44.263599999999997</v>
      </c>
      <c r="U76" s="4">
        <v>254.1</v>
      </c>
      <c r="V76" s="4">
        <v>1725.4093</v>
      </c>
      <c r="Y76" s="4">
        <v>95.94</v>
      </c>
      <c r="Z76" s="4">
        <v>0</v>
      </c>
      <c r="AA76" s="4">
        <v>0.17480000000000001</v>
      </c>
      <c r="AB76" s="4" t="s">
        <v>384</v>
      </c>
      <c r="AC76" s="4">
        <v>0</v>
      </c>
      <c r="AD76" s="4">
        <v>11.9</v>
      </c>
      <c r="AE76" s="4">
        <v>834</v>
      </c>
      <c r="AF76" s="4">
        <v>856</v>
      </c>
      <c r="AG76" s="4">
        <v>858</v>
      </c>
      <c r="AH76" s="4">
        <v>76</v>
      </c>
      <c r="AI76" s="4">
        <v>17.829999999999998</v>
      </c>
      <c r="AJ76" s="4">
        <v>0.41</v>
      </c>
      <c r="AK76" s="4">
        <v>982</v>
      </c>
      <c r="AL76" s="4">
        <v>-2</v>
      </c>
      <c r="AM76" s="4">
        <v>0</v>
      </c>
      <c r="AN76" s="4">
        <v>21</v>
      </c>
      <c r="AO76" s="4">
        <v>192</v>
      </c>
      <c r="AP76" s="4">
        <v>191</v>
      </c>
      <c r="AQ76" s="4">
        <v>3.6</v>
      </c>
      <c r="AR76" s="4">
        <v>195</v>
      </c>
      <c r="AS76" s="4" t="s">
        <v>155</v>
      </c>
      <c r="AT76" s="4">
        <v>2</v>
      </c>
      <c r="AU76" s="5">
        <v>0.60056712962962966</v>
      </c>
      <c r="AV76" s="4">
        <v>47.163510000000002</v>
      </c>
      <c r="AW76" s="4">
        <v>-88.484499999999997</v>
      </c>
      <c r="AX76" s="4">
        <v>320.8</v>
      </c>
      <c r="AY76" s="4">
        <v>41.9</v>
      </c>
      <c r="AZ76" s="4">
        <v>12</v>
      </c>
      <c r="BA76" s="4">
        <v>10</v>
      </c>
      <c r="BB76" s="4" t="s">
        <v>436</v>
      </c>
      <c r="BC76" s="4">
        <v>1.1515</v>
      </c>
      <c r="BD76" s="4">
        <v>1.0697000000000001</v>
      </c>
      <c r="BE76" s="4">
        <v>1.8211999999999999</v>
      </c>
      <c r="BF76" s="4">
        <v>14.063000000000001</v>
      </c>
      <c r="BG76" s="4">
        <v>14.42</v>
      </c>
      <c r="BH76" s="4">
        <v>1.03</v>
      </c>
      <c r="BI76" s="4">
        <v>14.417</v>
      </c>
      <c r="BJ76" s="4">
        <v>2931.0949999999998</v>
      </c>
      <c r="BK76" s="4">
        <v>38.982999999999997</v>
      </c>
      <c r="BL76" s="4">
        <v>6.5659999999999998</v>
      </c>
      <c r="BM76" s="4">
        <v>1.385</v>
      </c>
      <c r="BN76" s="4">
        <v>7.9509999999999996</v>
      </c>
      <c r="BO76" s="4">
        <v>5.1760000000000002</v>
      </c>
      <c r="BP76" s="4">
        <v>1.0920000000000001</v>
      </c>
      <c r="BQ76" s="4">
        <v>6.2670000000000003</v>
      </c>
      <c r="BR76" s="4">
        <v>13.436400000000001</v>
      </c>
      <c r="BU76" s="4">
        <v>4.4829999999999997</v>
      </c>
      <c r="BW76" s="4">
        <v>29.931999999999999</v>
      </c>
      <c r="BX76" s="4">
        <v>0.48932799999999999</v>
      </c>
      <c r="BY76" s="4">
        <v>-5</v>
      </c>
      <c r="BZ76" s="4">
        <v>0.50880800000000004</v>
      </c>
      <c r="CA76" s="4">
        <v>11.957953</v>
      </c>
      <c r="CB76" s="4">
        <v>10.277922</v>
      </c>
      <c r="CC76" s="4">
        <f t="shared" si="14"/>
        <v>3.1592911825999996</v>
      </c>
      <c r="CE76" s="4">
        <f t="shared" si="15"/>
        <v>26182.272497655646</v>
      </c>
      <c r="CF76" s="4">
        <f t="shared" si="16"/>
        <v>348.21919070385297</v>
      </c>
      <c r="CG76" s="4">
        <f t="shared" si="17"/>
        <v>55.980547113896996</v>
      </c>
      <c r="CH76" s="4">
        <f t="shared" si="18"/>
        <v>120.0218642478324</v>
      </c>
    </row>
    <row r="77" spans="1:86">
      <c r="A77" s="2">
        <v>42439</v>
      </c>
      <c r="B77" s="29">
        <v>0.39267221064814817</v>
      </c>
      <c r="C77" s="4">
        <v>14.284000000000001</v>
      </c>
      <c r="D77" s="4">
        <v>0.1573</v>
      </c>
      <c r="E77" s="4" t="s">
        <v>155</v>
      </c>
      <c r="F77" s="4">
        <v>1572.72802</v>
      </c>
      <c r="G77" s="4">
        <v>506.8</v>
      </c>
      <c r="H77" s="4">
        <v>64.2</v>
      </c>
      <c r="I77" s="4">
        <v>1505.4</v>
      </c>
      <c r="K77" s="4">
        <v>0.2</v>
      </c>
      <c r="L77" s="4">
        <v>106</v>
      </c>
      <c r="M77" s="4">
        <v>0.87509999999999999</v>
      </c>
      <c r="N77" s="4">
        <v>12.500500000000001</v>
      </c>
      <c r="O77" s="4">
        <v>0.1376</v>
      </c>
      <c r="P77" s="4">
        <v>443.54410000000001</v>
      </c>
      <c r="Q77" s="4">
        <v>56.144599999999997</v>
      </c>
      <c r="R77" s="4">
        <v>499.7</v>
      </c>
      <c r="S77" s="4">
        <v>349.59969999999998</v>
      </c>
      <c r="T77" s="4">
        <v>44.253</v>
      </c>
      <c r="U77" s="4">
        <v>393.9</v>
      </c>
      <c r="V77" s="4">
        <v>1505.3551</v>
      </c>
      <c r="Y77" s="4">
        <v>92.471999999999994</v>
      </c>
      <c r="Z77" s="4">
        <v>0</v>
      </c>
      <c r="AA77" s="4">
        <v>0.17499999999999999</v>
      </c>
      <c r="AB77" s="4" t="s">
        <v>384</v>
      </c>
      <c r="AC77" s="4">
        <v>0</v>
      </c>
      <c r="AD77" s="4">
        <v>12.1</v>
      </c>
      <c r="AE77" s="4">
        <v>832</v>
      </c>
      <c r="AF77" s="4">
        <v>855</v>
      </c>
      <c r="AG77" s="4">
        <v>857</v>
      </c>
      <c r="AH77" s="4">
        <v>76</v>
      </c>
      <c r="AI77" s="4">
        <v>17.829999999999998</v>
      </c>
      <c r="AJ77" s="4">
        <v>0.41</v>
      </c>
      <c r="AK77" s="4">
        <v>982</v>
      </c>
      <c r="AL77" s="4">
        <v>-2</v>
      </c>
      <c r="AM77" s="4">
        <v>0</v>
      </c>
      <c r="AN77" s="4">
        <v>21</v>
      </c>
      <c r="AO77" s="4">
        <v>192</v>
      </c>
      <c r="AP77" s="4">
        <v>191</v>
      </c>
      <c r="AQ77" s="4">
        <v>3.7</v>
      </c>
      <c r="AR77" s="4">
        <v>195</v>
      </c>
      <c r="AS77" s="4" t="s">
        <v>155</v>
      </c>
      <c r="AT77" s="4">
        <v>2</v>
      </c>
      <c r="AU77" s="5">
        <v>0.6005787037037037</v>
      </c>
      <c r="AV77" s="4">
        <v>47.163663</v>
      </c>
      <c r="AW77" s="4">
        <v>-88.484680999999995</v>
      </c>
      <c r="AX77" s="4">
        <v>320.8</v>
      </c>
      <c r="AY77" s="4">
        <v>43.8</v>
      </c>
      <c r="AZ77" s="4">
        <v>12</v>
      </c>
      <c r="BA77" s="4">
        <v>10</v>
      </c>
      <c r="BB77" s="4" t="s">
        <v>436</v>
      </c>
      <c r="BC77" s="4">
        <v>1.6818</v>
      </c>
      <c r="BD77" s="4">
        <v>1.0606</v>
      </c>
      <c r="BE77" s="4">
        <v>2.2818000000000001</v>
      </c>
      <c r="BF77" s="4">
        <v>14.063000000000001</v>
      </c>
      <c r="BG77" s="4">
        <v>14.55</v>
      </c>
      <c r="BH77" s="4">
        <v>1.03</v>
      </c>
      <c r="BI77" s="4">
        <v>14.268000000000001</v>
      </c>
      <c r="BJ77" s="4">
        <v>2964.7060000000001</v>
      </c>
      <c r="BK77" s="4">
        <v>20.776</v>
      </c>
      <c r="BL77" s="4">
        <v>11.016</v>
      </c>
      <c r="BM77" s="4">
        <v>1.3939999999999999</v>
      </c>
      <c r="BN77" s="4">
        <v>12.411</v>
      </c>
      <c r="BO77" s="4">
        <v>8.6829999999999998</v>
      </c>
      <c r="BP77" s="4">
        <v>1.099</v>
      </c>
      <c r="BQ77" s="4">
        <v>9.782</v>
      </c>
      <c r="BR77" s="4">
        <v>11.8056</v>
      </c>
      <c r="BU77" s="4">
        <v>4.351</v>
      </c>
      <c r="BW77" s="4">
        <v>30.183</v>
      </c>
      <c r="BX77" s="4">
        <v>0.54062399999999999</v>
      </c>
      <c r="BY77" s="4">
        <v>-5</v>
      </c>
      <c r="BZ77" s="4">
        <v>0.51261599999999996</v>
      </c>
      <c r="CA77" s="4">
        <v>13.211499</v>
      </c>
      <c r="CB77" s="4">
        <v>10.354843000000001</v>
      </c>
      <c r="CC77" s="4">
        <f t="shared" si="14"/>
        <v>3.4904780357999998</v>
      </c>
      <c r="CE77" s="4">
        <f t="shared" si="15"/>
        <v>29258.653134657619</v>
      </c>
      <c r="CF77" s="4">
        <f t="shared" si="16"/>
        <v>205.038131108328</v>
      </c>
      <c r="CG77" s="4">
        <f t="shared" si="17"/>
        <v>96.538457763845997</v>
      </c>
      <c r="CH77" s="4">
        <f t="shared" si="18"/>
        <v>116.5093454280168</v>
      </c>
    </row>
    <row r="78" spans="1:86">
      <c r="A78" s="2">
        <v>42439</v>
      </c>
      <c r="B78" s="29">
        <v>0.39268378472222221</v>
      </c>
      <c r="C78" s="4">
        <v>14.233000000000001</v>
      </c>
      <c r="D78" s="4">
        <v>0.56910000000000005</v>
      </c>
      <c r="E78" s="4" t="s">
        <v>155</v>
      </c>
      <c r="F78" s="4">
        <v>5690.6943270000002</v>
      </c>
      <c r="G78" s="4">
        <v>491.8</v>
      </c>
      <c r="H78" s="4">
        <v>64.099999999999994</v>
      </c>
      <c r="I78" s="4">
        <v>1280.5999999999999</v>
      </c>
      <c r="K78" s="4">
        <v>0.2</v>
      </c>
      <c r="L78" s="4">
        <v>95</v>
      </c>
      <c r="M78" s="4">
        <v>0.87219999999999998</v>
      </c>
      <c r="N78" s="4">
        <v>12.4139</v>
      </c>
      <c r="O78" s="4">
        <v>0.49630000000000002</v>
      </c>
      <c r="P78" s="4">
        <v>428.9135</v>
      </c>
      <c r="Q78" s="4">
        <v>55.905999999999999</v>
      </c>
      <c r="R78" s="4">
        <v>484.8</v>
      </c>
      <c r="S78" s="4">
        <v>338.06799999999998</v>
      </c>
      <c r="T78" s="4">
        <v>44.064900000000002</v>
      </c>
      <c r="U78" s="4">
        <v>382.1</v>
      </c>
      <c r="V78" s="4">
        <v>1280.6010000000001</v>
      </c>
      <c r="Y78" s="4">
        <v>82.644999999999996</v>
      </c>
      <c r="Z78" s="4">
        <v>0</v>
      </c>
      <c r="AA78" s="4">
        <v>0.1744</v>
      </c>
      <c r="AB78" s="4" t="s">
        <v>384</v>
      </c>
      <c r="AC78" s="4">
        <v>0</v>
      </c>
      <c r="AD78" s="4">
        <v>12.2</v>
      </c>
      <c r="AE78" s="4">
        <v>831</v>
      </c>
      <c r="AF78" s="4">
        <v>854</v>
      </c>
      <c r="AG78" s="4">
        <v>855</v>
      </c>
      <c r="AH78" s="4">
        <v>76</v>
      </c>
      <c r="AI78" s="4">
        <v>17.829999999999998</v>
      </c>
      <c r="AJ78" s="4">
        <v>0.41</v>
      </c>
      <c r="AK78" s="4">
        <v>982</v>
      </c>
      <c r="AL78" s="4">
        <v>-2</v>
      </c>
      <c r="AM78" s="4">
        <v>0</v>
      </c>
      <c r="AN78" s="4">
        <v>21</v>
      </c>
      <c r="AO78" s="4">
        <v>192</v>
      </c>
      <c r="AP78" s="4">
        <v>191.9</v>
      </c>
      <c r="AQ78" s="4">
        <v>3.8</v>
      </c>
      <c r="AR78" s="4">
        <v>195</v>
      </c>
      <c r="AS78" s="4" t="s">
        <v>155</v>
      </c>
      <c r="AT78" s="4">
        <v>2</v>
      </c>
      <c r="AU78" s="5">
        <v>0.60059027777777774</v>
      </c>
      <c r="AV78" s="4">
        <v>47.163812999999998</v>
      </c>
      <c r="AW78" s="4">
        <v>-88.484847000000002</v>
      </c>
      <c r="AX78" s="4">
        <v>320.7</v>
      </c>
      <c r="AY78" s="4">
        <v>45</v>
      </c>
      <c r="AZ78" s="4">
        <v>12</v>
      </c>
      <c r="BA78" s="4">
        <v>10</v>
      </c>
      <c r="BB78" s="4" t="s">
        <v>436</v>
      </c>
      <c r="BC78" s="4">
        <v>2.1</v>
      </c>
      <c r="BD78" s="4">
        <v>1.2</v>
      </c>
      <c r="BE78" s="4">
        <v>2.7</v>
      </c>
      <c r="BF78" s="4">
        <v>14.063000000000001</v>
      </c>
      <c r="BG78" s="4">
        <v>14.2</v>
      </c>
      <c r="BH78" s="4">
        <v>1.01</v>
      </c>
      <c r="BI78" s="4">
        <v>14.657</v>
      </c>
      <c r="BJ78" s="4">
        <v>2887.6129999999998</v>
      </c>
      <c r="BK78" s="4">
        <v>73.480999999999995</v>
      </c>
      <c r="BL78" s="4">
        <v>10.448</v>
      </c>
      <c r="BM78" s="4">
        <v>1.3620000000000001</v>
      </c>
      <c r="BN78" s="4">
        <v>11.81</v>
      </c>
      <c r="BO78" s="4">
        <v>8.2349999999999994</v>
      </c>
      <c r="BP78" s="4">
        <v>1.073</v>
      </c>
      <c r="BQ78" s="4">
        <v>9.3089999999999993</v>
      </c>
      <c r="BR78" s="4">
        <v>9.8500999999999994</v>
      </c>
      <c r="BU78" s="4">
        <v>3.8140000000000001</v>
      </c>
      <c r="BW78" s="4">
        <v>29.503</v>
      </c>
      <c r="BX78" s="4">
        <v>0.46102399999999999</v>
      </c>
      <c r="BY78" s="4">
        <v>-5</v>
      </c>
      <c r="BZ78" s="4">
        <v>0.51571199999999995</v>
      </c>
      <c r="CA78" s="4">
        <v>11.266273999999999</v>
      </c>
      <c r="CB78" s="4">
        <v>10.417382</v>
      </c>
      <c r="CC78" s="4">
        <f t="shared" si="14"/>
        <v>2.9765495907999995</v>
      </c>
      <c r="CE78" s="4">
        <f t="shared" si="15"/>
        <v>24301.881530179609</v>
      </c>
      <c r="CF78" s="4">
        <f t="shared" si="16"/>
        <v>618.40923860611792</v>
      </c>
      <c r="CG78" s="4">
        <f t="shared" si="17"/>
        <v>78.343675265501986</v>
      </c>
      <c r="CH78" s="4">
        <f t="shared" si="18"/>
        <v>82.897522368967785</v>
      </c>
    </row>
    <row r="79" spans="1:86">
      <c r="A79" s="2">
        <v>42439</v>
      </c>
      <c r="B79" s="29">
        <v>0.3926953587962963</v>
      </c>
      <c r="C79" s="4">
        <v>13.805999999999999</v>
      </c>
      <c r="D79" s="4">
        <v>1.1871</v>
      </c>
      <c r="E79" s="4" t="s">
        <v>155</v>
      </c>
      <c r="F79" s="4">
        <v>11871.008330000001</v>
      </c>
      <c r="G79" s="4">
        <v>363</v>
      </c>
      <c r="H79" s="4">
        <v>64.099999999999994</v>
      </c>
      <c r="I79" s="4">
        <v>1225.0999999999999</v>
      </c>
      <c r="K79" s="4">
        <v>0.2</v>
      </c>
      <c r="L79" s="4">
        <v>93</v>
      </c>
      <c r="M79" s="4">
        <v>0.87</v>
      </c>
      <c r="N79" s="4">
        <v>12.010999999999999</v>
      </c>
      <c r="O79" s="4">
        <v>1.0327999999999999</v>
      </c>
      <c r="P79" s="4">
        <v>315.8023</v>
      </c>
      <c r="Q79" s="4">
        <v>55.805900000000001</v>
      </c>
      <c r="R79" s="4">
        <v>371.6</v>
      </c>
      <c r="S79" s="4">
        <v>248.91409999999999</v>
      </c>
      <c r="T79" s="4">
        <v>43.985999999999997</v>
      </c>
      <c r="U79" s="4">
        <v>292.89999999999998</v>
      </c>
      <c r="V79" s="4">
        <v>1225.1269</v>
      </c>
      <c r="Y79" s="4">
        <v>80.533000000000001</v>
      </c>
      <c r="Z79" s="4">
        <v>0</v>
      </c>
      <c r="AA79" s="4">
        <v>0.17399999999999999</v>
      </c>
      <c r="AB79" s="4" t="s">
        <v>384</v>
      </c>
      <c r="AC79" s="4">
        <v>0</v>
      </c>
      <c r="AD79" s="4">
        <v>12.2</v>
      </c>
      <c r="AE79" s="4">
        <v>830</v>
      </c>
      <c r="AF79" s="4">
        <v>853</v>
      </c>
      <c r="AG79" s="4">
        <v>854</v>
      </c>
      <c r="AH79" s="4">
        <v>76</v>
      </c>
      <c r="AI79" s="4">
        <v>17.829999999999998</v>
      </c>
      <c r="AJ79" s="4">
        <v>0.41</v>
      </c>
      <c r="AK79" s="4">
        <v>982</v>
      </c>
      <c r="AL79" s="4">
        <v>-2</v>
      </c>
      <c r="AM79" s="4">
        <v>0</v>
      </c>
      <c r="AN79" s="4">
        <v>21</v>
      </c>
      <c r="AO79" s="4">
        <v>192.9</v>
      </c>
      <c r="AP79" s="4">
        <v>192</v>
      </c>
      <c r="AQ79" s="4">
        <v>3.6</v>
      </c>
      <c r="AR79" s="4">
        <v>195</v>
      </c>
      <c r="AS79" s="4" t="s">
        <v>155</v>
      </c>
      <c r="AT79" s="4">
        <v>2</v>
      </c>
      <c r="AU79" s="5">
        <v>0.60060185185185189</v>
      </c>
      <c r="AV79" s="4">
        <v>47.163957000000003</v>
      </c>
      <c r="AW79" s="4">
        <v>-88.485009000000005</v>
      </c>
      <c r="AX79" s="4">
        <v>320.8</v>
      </c>
      <c r="AY79" s="4">
        <v>45</v>
      </c>
      <c r="AZ79" s="4">
        <v>12</v>
      </c>
      <c r="BA79" s="4">
        <v>10</v>
      </c>
      <c r="BB79" s="4" t="s">
        <v>436</v>
      </c>
      <c r="BC79" s="4">
        <v>2.2515000000000001</v>
      </c>
      <c r="BD79" s="4">
        <v>1.1394</v>
      </c>
      <c r="BE79" s="4">
        <v>2.8212000000000002</v>
      </c>
      <c r="BF79" s="4">
        <v>14.063000000000001</v>
      </c>
      <c r="BG79" s="4">
        <v>13.96</v>
      </c>
      <c r="BH79" s="4">
        <v>0.99</v>
      </c>
      <c r="BI79" s="4">
        <v>14.941000000000001</v>
      </c>
      <c r="BJ79" s="4">
        <v>2766.6239999999998</v>
      </c>
      <c r="BK79" s="4">
        <v>151.41200000000001</v>
      </c>
      <c r="BL79" s="4">
        <v>7.6180000000000003</v>
      </c>
      <c r="BM79" s="4">
        <v>1.3460000000000001</v>
      </c>
      <c r="BN79" s="4">
        <v>8.9640000000000004</v>
      </c>
      <c r="BO79" s="4">
        <v>6.0039999999999996</v>
      </c>
      <c r="BP79" s="4">
        <v>1.0609999999999999</v>
      </c>
      <c r="BQ79" s="4">
        <v>7.0650000000000004</v>
      </c>
      <c r="BR79" s="4">
        <v>9.3315000000000001</v>
      </c>
      <c r="BU79" s="4">
        <v>3.68</v>
      </c>
      <c r="BW79" s="4">
        <v>29.141999999999999</v>
      </c>
      <c r="BX79" s="4">
        <v>0.36792799999999998</v>
      </c>
      <c r="BY79" s="4">
        <v>-5</v>
      </c>
      <c r="BZ79" s="4">
        <v>0.51690400000000003</v>
      </c>
      <c r="CA79" s="4">
        <v>8.9912410000000005</v>
      </c>
      <c r="CB79" s="4">
        <v>10.441461</v>
      </c>
      <c r="CC79" s="4">
        <f t="shared" si="14"/>
        <v>2.3754858722000001</v>
      </c>
      <c r="CE79" s="4">
        <f t="shared" si="15"/>
        <v>18581.911205866851</v>
      </c>
      <c r="CF79" s="4">
        <f t="shared" si="16"/>
        <v>1016.952191372124</v>
      </c>
      <c r="CG79" s="4">
        <f t="shared" si="17"/>
        <v>47.451768895755009</v>
      </c>
      <c r="CH79" s="4">
        <f t="shared" si="18"/>
        <v>62.674618747450502</v>
      </c>
    </row>
    <row r="80" spans="1:86">
      <c r="A80" s="2">
        <v>42439</v>
      </c>
      <c r="B80" s="29">
        <v>0.39270693287037034</v>
      </c>
      <c r="C80" s="4">
        <v>13.792</v>
      </c>
      <c r="D80" s="4">
        <v>1.5317000000000001</v>
      </c>
      <c r="E80" s="4" t="s">
        <v>155</v>
      </c>
      <c r="F80" s="4">
        <v>15317.039860000001</v>
      </c>
      <c r="G80" s="4">
        <v>178.4</v>
      </c>
      <c r="H80" s="4">
        <v>64.2</v>
      </c>
      <c r="I80" s="4">
        <v>1224.8</v>
      </c>
      <c r="K80" s="4">
        <v>0.2</v>
      </c>
      <c r="L80" s="4">
        <v>93</v>
      </c>
      <c r="M80" s="4">
        <v>0.86709999999999998</v>
      </c>
      <c r="N80" s="4">
        <v>11.9588</v>
      </c>
      <c r="O80" s="4">
        <v>1.3281000000000001</v>
      </c>
      <c r="P80" s="4">
        <v>154.73259999999999</v>
      </c>
      <c r="Q80" s="4">
        <v>55.667700000000004</v>
      </c>
      <c r="R80" s="4">
        <v>210.4</v>
      </c>
      <c r="S80" s="4">
        <v>121.9597</v>
      </c>
      <c r="T80" s="4">
        <v>43.877099999999999</v>
      </c>
      <c r="U80" s="4">
        <v>165.8</v>
      </c>
      <c r="V80" s="4">
        <v>1224.8462</v>
      </c>
      <c r="Y80" s="4">
        <v>80.843000000000004</v>
      </c>
      <c r="Z80" s="4">
        <v>0</v>
      </c>
      <c r="AA80" s="4">
        <v>0.1734</v>
      </c>
      <c r="AB80" s="4" t="s">
        <v>384</v>
      </c>
      <c r="AC80" s="4">
        <v>0</v>
      </c>
      <c r="AD80" s="4">
        <v>12.2</v>
      </c>
      <c r="AE80" s="4">
        <v>830</v>
      </c>
      <c r="AF80" s="4">
        <v>854</v>
      </c>
      <c r="AG80" s="4">
        <v>855</v>
      </c>
      <c r="AH80" s="4">
        <v>76</v>
      </c>
      <c r="AI80" s="4">
        <v>17.829999999999998</v>
      </c>
      <c r="AJ80" s="4">
        <v>0.41</v>
      </c>
      <c r="AK80" s="4">
        <v>982</v>
      </c>
      <c r="AL80" s="4">
        <v>-2</v>
      </c>
      <c r="AM80" s="4">
        <v>0</v>
      </c>
      <c r="AN80" s="4">
        <v>21</v>
      </c>
      <c r="AO80" s="4">
        <v>193</v>
      </c>
      <c r="AP80" s="4">
        <v>191.1</v>
      </c>
      <c r="AQ80" s="4">
        <v>3.7</v>
      </c>
      <c r="AR80" s="4">
        <v>195</v>
      </c>
      <c r="AS80" s="4" t="s">
        <v>155</v>
      </c>
      <c r="AT80" s="4">
        <v>2</v>
      </c>
      <c r="AU80" s="5">
        <v>0.60061342592592593</v>
      </c>
      <c r="AV80" s="4">
        <v>47.164085</v>
      </c>
      <c r="AW80" s="4">
        <v>-88.485202999999998</v>
      </c>
      <c r="AX80" s="4">
        <v>320.8</v>
      </c>
      <c r="AY80" s="4">
        <v>44.9</v>
      </c>
      <c r="AZ80" s="4">
        <v>12</v>
      </c>
      <c r="BA80" s="4">
        <v>10</v>
      </c>
      <c r="BB80" s="4" t="s">
        <v>436</v>
      </c>
      <c r="BC80" s="4">
        <v>2.6</v>
      </c>
      <c r="BD80" s="4">
        <v>1</v>
      </c>
      <c r="BE80" s="4">
        <v>3.1</v>
      </c>
      <c r="BF80" s="4">
        <v>14.063000000000001</v>
      </c>
      <c r="BG80" s="4">
        <v>13.64</v>
      </c>
      <c r="BH80" s="4">
        <v>0.97</v>
      </c>
      <c r="BI80" s="4">
        <v>15.327</v>
      </c>
      <c r="BJ80" s="4">
        <v>2704.498</v>
      </c>
      <c r="BK80" s="4">
        <v>191.17</v>
      </c>
      <c r="BL80" s="4">
        <v>3.665</v>
      </c>
      <c r="BM80" s="4">
        <v>1.3180000000000001</v>
      </c>
      <c r="BN80" s="4">
        <v>4.9829999999999997</v>
      </c>
      <c r="BO80" s="4">
        <v>2.8879999999999999</v>
      </c>
      <c r="BP80" s="4">
        <v>1.0389999999999999</v>
      </c>
      <c r="BQ80" s="4">
        <v>3.9279999999999999</v>
      </c>
      <c r="BR80" s="4">
        <v>9.1595999999999993</v>
      </c>
      <c r="BU80" s="4">
        <v>3.6269999999999998</v>
      </c>
      <c r="BW80" s="4">
        <v>28.516999999999999</v>
      </c>
      <c r="BX80" s="4">
        <v>0.31741599999999998</v>
      </c>
      <c r="BY80" s="4">
        <v>-5</v>
      </c>
      <c r="BZ80" s="4">
        <v>0.51519199999999998</v>
      </c>
      <c r="CA80" s="4">
        <v>7.7568530000000004</v>
      </c>
      <c r="CB80" s="4">
        <v>10.406878000000001</v>
      </c>
      <c r="CC80" s="4">
        <f t="shared" si="14"/>
        <v>2.0493605626</v>
      </c>
      <c r="CE80" s="4">
        <f t="shared" si="15"/>
        <v>15670.85988832112</v>
      </c>
      <c r="CF80" s="4">
        <f t="shared" si="16"/>
        <v>1107.7095582434699</v>
      </c>
      <c r="CG80" s="4">
        <f t="shared" si="17"/>
        <v>22.760282182248002</v>
      </c>
      <c r="CH80" s="4">
        <f t="shared" si="18"/>
        <v>53.074104041883601</v>
      </c>
    </row>
    <row r="81" spans="1:86">
      <c r="A81" s="2">
        <v>42439</v>
      </c>
      <c r="B81" s="29">
        <v>0.39271850694444449</v>
      </c>
      <c r="C81" s="4">
        <v>13.647</v>
      </c>
      <c r="D81" s="4">
        <v>1.6073</v>
      </c>
      <c r="E81" s="4" t="s">
        <v>155</v>
      </c>
      <c r="F81" s="4">
        <v>16073.401470000001</v>
      </c>
      <c r="G81" s="4">
        <v>43.7</v>
      </c>
      <c r="H81" s="4">
        <v>64.2</v>
      </c>
      <c r="I81" s="4">
        <v>1278.8</v>
      </c>
      <c r="K81" s="4">
        <v>0.1</v>
      </c>
      <c r="L81" s="4">
        <v>98</v>
      </c>
      <c r="M81" s="4">
        <v>0.86760000000000004</v>
      </c>
      <c r="N81" s="4">
        <v>11.8391</v>
      </c>
      <c r="O81" s="4">
        <v>1.3944000000000001</v>
      </c>
      <c r="P81" s="4">
        <v>37.868899999999996</v>
      </c>
      <c r="Q81" s="4">
        <v>55.696800000000003</v>
      </c>
      <c r="R81" s="4">
        <v>93.6</v>
      </c>
      <c r="S81" s="4">
        <v>29.846299999999999</v>
      </c>
      <c r="T81" s="4">
        <v>43.897300000000001</v>
      </c>
      <c r="U81" s="4">
        <v>73.7</v>
      </c>
      <c r="V81" s="4">
        <v>1278.8366000000001</v>
      </c>
      <c r="Y81" s="4">
        <v>84.701999999999998</v>
      </c>
      <c r="Z81" s="4">
        <v>0</v>
      </c>
      <c r="AA81" s="4">
        <v>8.6800000000000002E-2</v>
      </c>
      <c r="AB81" s="4" t="s">
        <v>384</v>
      </c>
      <c r="AC81" s="4">
        <v>0</v>
      </c>
      <c r="AD81" s="4">
        <v>12.3</v>
      </c>
      <c r="AE81" s="4">
        <v>830</v>
      </c>
      <c r="AF81" s="4">
        <v>854</v>
      </c>
      <c r="AG81" s="4">
        <v>855</v>
      </c>
      <c r="AH81" s="4">
        <v>76</v>
      </c>
      <c r="AI81" s="4">
        <v>17.809999999999999</v>
      </c>
      <c r="AJ81" s="4">
        <v>0.41</v>
      </c>
      <c r="AK81" s="4">
        <v>983</v>
      </c>
      <c r="AL81" s="4">
        <v>-2</v>
      </c>
      <c r="AM81" s="4">
        <v>0</v>
      </c>
      <c r="AN81" s="4">
        <v>21</v>
      </c>
      <c r="AO81" s="4">
        <v>193</v>
      </c>
      <c r="AP81" s="4">
        <v>191</v>
      </c>
      <c r="AQ81" s="4">
        <v>3.9</v>
      </c>
      <c r="AR81" s="4">
        <v>195</v>
      </c>
      <c r="AS81" s="4" t="s">
        <v>155</v>
      </c>
      <c r="AT81" s="4">
        <v>2</v>
      </c>
      <c r="AU81" s="5">
        <v>0.60062499999999996</v>
      </c>
      <c r="AV81" s="4">
        <v>47.164203000000001</v>
      </c>
      <c r="AW81" s="4">
        <v>-88.485394999999997</v>
      </c>
      <c r="AX81" s="4">
        <v>320.89999999999998</v>
      </c>
      <c r="AY81" s="4">
        <v>44.6</v>
      </c>
      <c r="AZ81" s="4">
        <v>12</v>
      </c>
      <c r="BA81" s="4">
        <v>10</v>
      </c>
      <c r="BB81" s="4" t="s">
        <v>436</v>
      </c>
      <c r="BC81" s="4">
        <v>2.1152000000000002</v>
      </c>
      <c r="BD81" s="4">
        <v>1</v>
      </c>
      <c r="BE81" s="4">
        <v>2.6758000000000002</v>
      </c>
      <c r="BF81" s="4">
        <v>14.063000000000001</v>
      </c>
      <c r="BG81" s="4">
        <v>13.68</v>
      </c>
      <c r="BH81" s="4">
        <v>0.97</v>
      </c>
      <c r="BI81" s="4">
        <v>15.266999999999999</v>
      </c>
      <c r="BJ81" s="4">
        <v>2687.069</v>
      </c>
      <c r="BK81" s="4">
        <v>201.43799999999999</v>
      </c>
      <c r="BL81" s="4">
        <v>0.9</v>
      </c>
      <c r="BM81" s="4">
        <v>1.3240000000000001</v>
      </c>
      <c r="BN81" s="4">
        <v>2.2240000000000002</v>
      </c>
      <c r="BO81" s="4">
        <v>0.70899999999999996</v>
      </c>
      <c r="BP81" s="4">
        <v>1.0429999999999999</v>
      </c>
      <c r="BQ81" s="4">
        <v>1.7529999999999999</v>
      </c>
      <c r="BR81" s="4">
        <v>9.5977999999999994</v>
      </c>
      <c r="BU81" s="4">
        <v>3.8140000000000001</v>
      </c>
      <c r="BW81" s="4">
        <v>14.317</v>
      </c>
      <c r="BX81" s="4">
        <v>0.28588000000000002</v>
      </c>
      <c r="BY81" s="4">
        <v>-5</v>
      </c>
      <c r="BZ81" s="4">
        <v>0.51771199999999995</v>
      </c>
      <c r="CA81" s="4">
        <v>6.986192</v>
      </c>
      <c r="CB81" s="4">
        <v>10.457782</v>
      </c>
      <c r="CC81" s="4">
        <f t="shared" si="14"/>
        <v>1.8457519264</v>
      </c>
      <c r="CE81" s="4">
        <f t="shared" si="15"/>
        <v>14022.967823582256</v>
      </c>
      <c r="CF81" s="4">
        <f t="shared" si="16"/>
        <v>1051.241554439712</v>
      </c>
      <c r="CG81" s="4">
        <f t="shared" si="17"/>
        <v>9.1483555482719989</v>
      </c>
      <c r="CH81" s="4">
        <f t="shared" si="18"/>
        <v>50.0878989624672</v>
      </c>
    </row>
    <row r="82" spans="1:86">
      <c r="A82" s="2">
        <v>42439</v>
      </c>
      <c r="B82" s="29">
        <v>0.39273008101851853</v>
      </c>
      <c r="C82" s="4">
        <v>13.68</v>
      </c>
      <c r="D82" s="4">
        <v>1.7373000000000001</v>
      </c>
      <c r="E82" s="4" t="s">
        <v>155</v>
      </c>
      <c r="F82" s="4">
        <v>17373.483240000001</v>
      </c>
      <c r="G82" s="4">
        <v>29.2</v>
      </c>
      <c r="H82" s="4">
        <v>66.599999999999994</v>
      </c>
      <c r="I82" s="4">
        <v>1371.4</v>
      </c>
      <c r="K82" s="4">
        <v>0.1</v>
      </c>
      <c r="L82" s="4">
        <v>105</v>
      </c>
      <c r="M82" s="4">
        <v>0.86599999999999999</v>
      </c>
      <c r="N82" s="4">
        <v>11.847300000000001</v>
      </c>
      <c r="O82" s="4">
        <v>1.5044999999999999</v>
      </c>
      <c r="P82" s="4">
        <v>25.319600000000001</v>
      </c>
      <c r="Q82" s="4">
        <v>57.641599999999997</v>
      </c>
      <c r="R82" s="4">
        <v>83</v>
      </c>
      <c r="S82" s="4">
        <v>19.956700000000001</v>
      </c>
      <c r="T82" s="4">
        <v>45.432600000000001</v>
      </c>
      <c r="U82" s="4">
        <v>65.400000000000006</v>
      </c>
      <c r="V82" s="4">
        <v>1371.4321</v>
      </c>
      <c r="Y82" s="4">
        <v>91.016999999999996</v>
      </c>
      <c r="Z82" s="4">
        <v>0</v>
      </c>
      <c r="AA82" s="4">
        <v>8.6599999999999996E-2</v>
      </c>
      <c r="AB82" s="4" t="s">
        <v>384</v>
      </c>
      <c r="AC82" s="4">
        <v>0</v>
      </c>
      <c r="AD82" s="4">
        <v>12.3</v>
      </c>
      <c r="AE82" s="4">
        <v>831</v>
      </c>
      <c r="AF82" s="4">
        <v>854</v>
      </c>
      <c r="AG82" s="4">
        <v>856</v>
      </c>
      <c r="AH82" s="4">
        <v>76</v>
      </c>
      <c r="AI82" s="4">
        <v>17.82</v>
      </c>
      <c r="AJ82" s="4">
        <v>0.41</v>
      </c>
      <c r="AK82" s="4">
        <v>982</v>
      </c>
      <c r="AL82" s="4">
        <v>-2</v>
      </c>
      <c r="AM82" s="4">
        <v>0</v>
      </c>
      <c r="AN82" s="4">
        <v>21</v>
      </c>
      <c r="AO82" s="4">
        <v>192.1</v>
      </c>
      <c r="AP82" s="4">
        <v>191</v>
      </c>
      <c r="AQ82" s="4">
        <v>3.7</v>
      </c>
      <c r="AR82" s="4">
        <v>195</v>
      </c>
      <c r="AS82" s="4" t="s">
        <v>155</v>
      </c>
      <c r="AT82" s="4">
        <v>2</v>
      </c>
      <c r="AU82" s="5">
        <v>0.60063657407407411</v>
      </c>
      <c r="AV82" s="4">
        <v>47.164273000000001</v>
      </c>
      <c r="AW82" s="4">
        <v>-88.485637999999994</v>
      </c>
      <c r="AX82" s="4">
        <v>320.89999999999998</v>
      </c>
      <c r="AY82" s="4">
        <v>42.8</v>
      </c>
      <c r="AZ82" s="4">
        <v>12</v>
      </c>
      <c r="BA82" s="4">
        <v>10</v>
      </c>
      <c r="BB82" s="4" t="s">
        <v>436</v>
      </c>
      <c r="BC82" s="4">
        <v>1</v>
      </c>
      <c r="BD82" s="4">
        <v>1.0303</v>
      </c>
      <c r="BE82" s="4">
        <v>1.7</v>
      </c>
      <c r="BF82" s="4">
        <v>14.063000000000001</v>
      </c>
      <c r="BG82" s="4">
        <v>13.52</v>
      </c>
      <c r="BH82" s="4">
        <v>0.96</v>
      </c>
      <c r="BI82" s="4">
        <v>15.473000000000001</v>
      </c>
      <c r="BJ82" s="4">
        <v>2663.4250000000002</v>
      </c>
      <c r="BK82" s="4">
        <v>215.28</v>
      </c>
      <c r="BL82" s="4">
        <v>0.59599999999999997</v>
      </c>
      <c r="BM82" s="4">
        <v>1.357</v>
      </c>
      <c r="BN82" s="4">
        <v>1.9530000000000001</v>
      </c>
      <c r="BO82" s="4">
        <v>0.47</v>
      </c>
      <c r="BP82" s="4">
        <v>1.07</v>
      </c>
      <c r="BQ82" s="4">
        <v>1.5389999999999999</v>
      </c>
      <c r="BR82" s="4">
        <v>10.1951</v>
      </c>
      <c r="BU82" s="4">
        <v>4.0599999999999996</v>
      </c>
      <c r="BW82" s="4">
        <v>14.156000000000001</v>
      </c>
      <c r="BX82" s="4">
        <v>0.30108000000000001</v>
      </c>
      <c r="BY82" s="4">
        <v>-5</v>
      </c>
      <c r="BZ82" s="4">
        <v>0.51528799999999997</v>
      </c>
      <c r="CA82" s="4">
        <v>7.3576420000000002</v>
      </c>
      <c r="CB82" s="4">
        <v>10.408818</v>
      </c>
      <c r="CC82" s="4">
        <f t="shared" si="14"/>
        <v>1.9438890164</v>
      </c>
      <c r="CE82" s="4">
        <f t="shared" si="15"/>
        <v>14638.606149955951</v>
      </c>
      <c r="CF82" s="4">
        <f t="shared" si="16"/>
        <v>1183.21301781072</v>
      </c>
      <c r="CG82" s="4">
        <f t="shared" si="17"/>
        <v>8.4585880453859996</v>
      </c>
      <c r="CH82" s="4">
        <f t="shared" si="18"/>
        <v>56.033886277787403</v>
      </c>
    </row>
    <row r="83" spans="1:86">
      <c r="A83" s="2">
        <v>42439</v>
      </c>
      <c r="B83" s="29">
        <v>0.39274165509259262</v>
      </c>
      <c r="C83" s="4">
        <v>13.826000000000001</v>
      </c>
      <c r="D83" s="4">
        <v>1.2543</v>
      </c>
      <c r="E83" s="4" t="s">
        <v>155</v>
      </c>
      <c r="F83" s="4">
        <v>12542.806119999999</v>
      </c>
      <c r="G83" s="4">
        <v>25.9</v>
      </c>
      <c r="H83" s="4">
        <v>69.400000000000006</v>
      </c>
      <c r="I83" s="4">
        <v>1329.2</v>
      </c>
      <c r="K83" s="4">
        <v>0.1</v>
      </c>
      <c r="L83" s="4">
        <v>105</v>
      </c>
      <c r="M83" s="4">
        <v>0.86899999999999999</v>
      </c>
      <c r="N83" s="4">
        <v>12.0154</v>
      </c>
      <c r="O83" s="4">
        <v>1.0900000000000001</v>
      </c>
      <c r="P83" s="4">
        <v>22.4725</v>
      </c>
      <c r="Q83" s="4">
        <v>60.271900000000002</v>
      </c>
      <c r="R83" s="4">
        <v>82.7</v>
      </c>
      <c r="S83" s="4">
        <v>17.712700000000002</v>
      </c>
      <c r="T83" s="4">
        <v>47.506</v>
      </c>
      <c r="U83" s="4">
        <v>65.2</v>
      </c>
      <c r="V83" s="4">
        <v>1329.2085999999999</v>
      </c>
      <c r="Y83" s="4">
        <v>91.356999999999999</v>
      </c>
      <c r="Z83" s="4">
        <v>0</v>
      </c>
      <c r="AA83" s="4">
        <v>8.6900000000000005E-2</v>
      </c>
      <c r="AB83" s="4" t="s">
        <v>384</v>
      </c>
      <c r="AC83" s="4">
        <v>0</v>
      </c>
      <c r="AD83" s="4">
        <v>12</v>
      </c>
      <c r="AE83" s="4">
        <v>834</v>
      </c>
      <c r="AF83" s="4">
        <v>854</v>
      </c>
      <c r="AG83" s="4">
        <v>858</v>
      </c>
      <c r="AH83" s="4">
        <v>76</v>
      </c>
      <c r="AI83" s="4">
        <v>17.829999999999998</v>
      </c>
      <c r="AJ83" s="4">
        <v>0.41</v>
      </c>
      <c r="AK83" s="4">
        <v>982</v>
      </c>
      <c r="AL83" s="4">
        <v>-2</v>
      </c>
      <c r="AM83" s="4">
        <v>0</v>
      </c>
      <c r="AN83" s="4">
        <v>21</v>
      </c>
      <c r="AO83" s="4">
        <v>192</v>
      </c>
      <c r="AP83" s="4">
        <v>191</v>
      </c>
      <c r="AQ83" s="4">
        <v>3.2</v>
      </c>
      <c r="AR83" s="4">
        <v>195</v>
      </c>
      <c r="AS83" s="4" t="s">
        <v>155</v>
      </c>
      <c r="AT83" s="4">
        <v>2</v>
      </c>
      <c r="AU83" s="5">
        <v>0.60064814814814815</v>
      </c>
      <c r="AV83" s="4">
        <v>47.164341999999998</v>
      </c>
      <c r="AW83" s="4">
        <v>-88.485851999999994</v>
      </c>
      <c r="AX83" s="4">
        <v>320.89999999999998</v>
      </c>
      <c r="AY83" s="4">
        <v>40.200000000000003</v>
      </c>
      <c r="AZ83" s="4">
        <v>12</v>
      </c>
      <c r="BA83" s="4">
        <v>11</v>
      </c>
      <c r="BB83" s="4" t="s">
        <v>435</v>
      </c>
      <c r="BC83" s="4">
        <v>1</v>
      </c>
      <c r="BD83" s="4">
        <v>1.1303000000000001</v>
      </c>
      <c r="BE83" s="4">
        <v>1.7302999999999999</v>
      </c>
      <c r="BF83" s="4">
        <v>14.063000000000001</v>
      </c>
      <c r="BG83" s="4">
        <v>13.86</v>
      </c>
      <c r="BH83" s="4">
        <v>0.99</v>
      </c>
      <c r="BI83" s="4">
        <v>15.07</v>
      </c>
      <c r="BJ83" s="4">
        <v>2752.5309999999999</v>
      </c>
      <c r="BK83" s="4">
        <v>158.929</v>
      </c>
      <c r="BL83" s="4">
        <v>0.53900000000000003</v>
      </c>
      <c r="BM83" s="4">
        <v>1.446</v>
      </c>
      <c r="BN83" s="4">
        <v>1.9850000000000001</v>
      </c>
      <c r="BO83" s="4">
        <v>0.42499999999999999</v>
      </c>
      <c r="BP83" s="4">
        <v>1.1399999999999999</v>
      </c>
      <c r="BQ83" s="4">
        <v>1.5649999999999999</v>
      </c>
      <c r="BR83" s="4">
        <v>10.068899999999999</v>
      </c>
      <c r="BU83" s="4">
        <v>4.1520000000000001</v>
      </c>
      <c r="BW83" s="4">
        <v>14.475</v>
      </c>
      <c r="BX83" s="4">
        <v>0.23610400000000001</v>
      </c>
      <c r="BY83" s="4">
        <v>-5</v>
      </c>
      <c r="BZ83" s="4">
        <v>0.50867200000000001</v>
      </c>
      <c r="CA83" s="4">
        <v>5.7697919999999998</v>
      </c>
      <c r="CB83" s="4">
        <v>10.275174</v>
      </c>
      <c r="CC83" s="4">
        <f t="shared" si="14"/>
        <v>1.5243790464</v>
      </c>
      <c r="CE83" s="4">
        <f t="shared" si="15"/>
        <v>11863.503913633343</v>
      </c>
      <c r="CF83" s="4">
        <f t="shared" si="16"/>
        <v>684.98949275769598</v>
      </c>
      <c r="CG83" s="4">
        <f t="shared" si="17"/>
        <v>6.7452041865599988</v>
      </c>
      <c r="CH83" s="4">
        <f t="shared" si="18"/>
        <v>43.397307625593591</v>
      </c>
    </row>
    <row r="84" spans="1:86">
      <c r="A84" s="2">
        <v>42439</v>
      </c>
      <c r="B84" s="29">
        <v>0.39275322916666666</v>
      </c>
      <c r="C84" s="4">
        <v>13.821</v>
      </c>
      <c r="D84" s="4">
        <v>1.2869999999999999</v>
      </c>
      <c r="E84" s="4" t="s">
        <v>155</v>
      </c>
      <c r="F84" s="4">
        <v>12870.278689999999</v>
      </c>
      <c r="G84" s="4">
        <v>25.4</v>
      </c>
      <c r="H84" s="4">
        <v>67.099999999999994</v>
      </c>
      <c r="I84" s="4">
        <v>1366.5</v>
      </c>
      <c r="K84" s="4">
        <v>0.1</v>
      </c>
      <c r="L84" s="4">
        <v>111</v>
      </c>
      <c r="M84" s="4">
        <v>0.86880000000000002</v>
      </c>
      <c r="N84" s="4">
        <v>12.008100000000001</v>
      </c>
      <c r="O84" s="4">
        <v>1.1182000000000001</v>
      </c>
      <c r="P84" s="4">
        <v>22.0916</v>
      </c>
      <c r="Q84" s="4">
        <v>58.258800000000001</v>
      </c>
      <c r="R84" s="4">
        <v>80.400000000000006</v>
      </c>
      <c r="S84" s="4">
        <v>17.412500000000001</v>
      </c>
      <c r="T84" s="4">
        <v>45.9193</v>
      </c>
      <c r="U84" s="4">
        <v>63.3</v>
      </c>
      <c r="V84" s="4">
        <v>1366.4582</v>
      </c>
      <c r="Y84" s="4">
        <v>96.581000000000003</v>
      </c>
      <c r="Z84" s="4">
        <v>0</v>
      </c>
      <c r="AA84" s="4">
        <v>8.6900000000000005E-2</v>
      </c>
      <c r="AB84" s="4" t="s">
        <v>384</v>
      </c>
      <c r="AC84" s="4">
        <v>0</v>
      </c>
      <c r="AD84" s="4">
        <v>11.9</v>
      </c>
      <c r="AE84" s="4">
        <v>835</v>
      </c>
      <c r="AF84" s="4">
        <v>854</v>
      </c>
      <c r="AG84" s="4">
        <v>859</v>
      </c>
      <c r="AH84" s="4">
        <v>76</v>
      </c>
      <c r="AI84" s="4">
        <v>17.829999999999998</v>
      </c>
      <c r="AJ84" s="4">
        <v>0.41</v>
      </c>
      <c r="AK84" s="4">
        <v>982</v>
      </c>
      <c r="AL84" s="4">
        <v>-2</v>
      </c>
      <c r="AM84" s="4">
        <v>0</v>
      </c>
      <c r="AN84" s="4">
        <v>21</v>
      </c>
      <c r="AO84" s="4">
        <v>192</v>
      </c>
      <c r="AP84" s="4">
        <v>191</v>
      </c>
      <c r="AQ84" s="4">
        <v>3.5</v>
      </c>
      <c r="AR84" s="4">
        <v>195</v>
      </c>
      <c r="AS84" s="4" t="s">
        <v>155</v>
      </c>
      <c r="AT84" s="4">
        <v>2</v>
      </c>
      <c r="AU84" s="5">
        <v>0.60065972222222219</v>
      </c>
      <c r="AV84" s="4">
        <v>47.164392999999997</v>
      </c>
      <c r="AW84" s="4">
        <v>-88.486058999999997</v>
      </c>
      <c r="AX84" s="4">
        <v>320.8</v>
      </c>
      <c r="AY84" s="4">
        <v>38.700000000000003</v>
      </c>
      <c r="AZ84" s="4">
        <v>12</v>
      </c>
      <c r="BA84" s="4">
        <v>11</v>
      </c>
      <c r="BB84" s="4" t="s">
        <v>435</v>
      </c>
      <c r="BC84" s="4">
        <v>1</v>
      </c>
      <c r="BD84" s="4">
        <v>1.2</v>
      </c>
      <c r="BE84" s="4">
        <v>1.8</v>
      </c>
      <c r="BF84" s="4">
        <v>14.063000000000001</v>
      </c>
      <c r="BG84" s="4">
        <v>13.83</v>
      </c>
      <c r="BH84" s="4">
        <v>0.98</v>
      </c>
      <c r="BI84" s="4">
        <v>15.098000000000001</v>
      </c>
      <c r="BJ84" s="4">
        <v>2745.7359999999999</v>
      </c>
      <c r="BK84" s="4">
        <v>162.73599999999999</v>
      </c>
      <c r="BL84" s="4">
        <v>0.52900000000000003</v>
      </c>
      <c r="BM84" s="4">
        <v>1.395</v>
      </c>
      <c r="BN84" s="4">
        <v>1.9239999999999999</v>
      </c>
      <c r="BO84" s="4">
        <v>0.41699999999999998</v>
      </c>
      <c r="BP84" s="4">
        <v>1.1000000000000001</v>
      </c>
      <c r="BQ84" s="4">
        <v>1.5169999999999999</v>
      </c>
      <c r="BR84" s="4">
        <v>10.331899999999999</v>
      </c>
      <c r="BU84" s="4">
        <v>4.3819999999999997</v>
      </c>
      <c r="BW84" s="4">
        <v>14.445</v>
      </c>
      <c r="BX84" s="4">
        <v>0.22719200000000001</v>
      </c>
      <c r="BY84" s="4">
        <v>-5</v>
      </c>
      <c r="BZ84" s="4">
        <v>0.50709599999999999</v>
      </c>
      <c r="CA84" s="4">
        <v>5.5520050000000003</v>
      </c>
      <c r="CB84" s="4">
        <v>10.243339000000001</v>
      </c>
      <c r="CC84" s="4">
        <f t="shared" si="14"/>
        <v>1.4668397209999999</v>
      </c>
      <c r="CE84" s="4">
        <f t="shared" si="15"/>
        <v>11387.52198050796</v>
      </c>
      <c r="CF84" s="4">
        <f t="shared" si="16"/>
        <v>674.92278100295994</v>
      </c>
      <c r="CG84" s="4">
        <f t="shared" si="17"/>
        <v>6.2915265139949996</v>
      </c>
      <c r="CH84" s="4">
        <f t="shared" si="18"/>
        <v>42.849982063246493</v>
      </c>
    </row>
    <row r="85" spans="1:86">
      <c r="A85" s="2">
        <v>42439</v>
      </c>
      <c r="B85" s="29">
        <v>0.39276480324074076</v>
      </c>
      <c r="C85" s="4">
        <v>13.56</v>
      </c>
      <c r="D85" s="4">
        <v>1.6800999999999999</v>
      </c>
      <c r="E85" s="4" t="s">
        <v>155</v>
      </c>
      <c r="F85" s="4">
        <v>16801.25938</v>
      </c>
      <c r="G85" s="4">
        <v>25.7</v>
      </c>
      <c r="H85" s="4">
        <v>67.099999999999994</v>
      </c>
      <c r="I85" s="4">
        <v>1511.1</v>
      </c>
      <c r="K85" s="4">
        <v>0.1</v>
      </c>
      <c r="L85" s="4">
        <v>115</v>
      </c>
      <c r="M85" s="4">
        <v>0.86719999999999997</v>
      </c>
      <c r="N85" s="4">
        <v>11.7591</v>
      </c>
      <c r="O85" s="4">
        <v>1.4570000000000001</v>
      </c>
      <c r="P85" s="4">
        <v>22.286799999999999</v>
      </c>
      <c r="Q85" s="4">
        <v>58.150700000000001</v>
      </c>
      <c r="R85" s="4">
        <v>80.400000000000006</v>
      </c>
      <c r="S85" s="4">
        <v>17.566400000000002</v>
      </c>
      <c r="T85" s="4">
        <v>45.834200000000003</v>
      </c>
      <c r="U85" s="4">
        <v>63.4</v>
      </c>
      <c r="V85" s="4">
        <v>1511.1323</v>
      </c>
      <c r="Y85" s="4">
        <v>99.733999999999995</v>
      </c>
      <c r="Z85" s="4">
        <v>0</v>
      </c>
      <c r="AA85" s="4">
        <v>8.6699999999999999E-2</v>
      </c>
      <c r="AB85" s="4" t="s">
        <v>384</v>
      </c>
      <c r="AC85" s="4">
        <v>0</v>
      </c>
      <c r="AD85" s="4">
        <v>12.1</v>
      </c>
      <c r="AE85" s="4">
        <v>834</v>
      </c>
      <c r="AF85" s="4">
        <v>855</v>
      </c>
      <c r="AG85" s="4">
        <v>858</v>
      </c>
      <c r="AH85" s="4">
        <v>76</v>
      </c>
      <c r="AI85" s="4">
        <v>17.829999999999998</v>
      </c>
      <c r="AJ85" s="4">
        <v>0.41</v>
      </c>
      <c r="AK85" s="4">
        <v>982</v>
      </c>
      <c r="AL85" s="4">
        <v>-2</v>
      </c>
      <c r="AM85" s="4">
        <v>0</v>
      </c>
      <c r="AN85" s="4">
        <v>21</v>
      </c>
      <c r="AO85" s="4">
        <v>192</v>
      </c>
      <c r="AP85" s="4">
        <v>191</v>
      </c>
      <c r="AQ85" s="4">
        <v>3.4</v>
      </c>
      <c r="AR85" s="4">
        <v>195</v>
      </c>
      <c r="AS85" s="4" t="s">
        <v>155</v>
      </c>
      <c r="AT85" s="4">
        <v>2</v>
      </c>
      <c r="AU85" s="5">
        <v>0.60067129629629623</v>
      </c>
      <c r="AV85" s="4">
        <v>47.164433000000002</v>
      </c>
      <c r="AW85" s="4">
        <v>-88.486260000000001</v>
      </c>
      <c r="AX85" s="4">
        <v>320.60000000000002</v>
      </c>
      <c r="AY85" s="4">
        <v>36.4</v>
      </c>
      <c r="AZ85" s="4">
        <v>12</v>
      </c>
      <c r="BA85" s="4">
        <v>11</v>
      </c>
      <c r="BB85" s="4" t="s">
        <v>435</v>
      </c>
      <c r="BC85" s="4">
        <v>1.0303</v>
      </c>
      <c r="BD85" s="4">
        <v>1.2</v>
      </c>
      <c r="BE85" s="4">
        <v>1.8</v>
      </c>
      <c r="BF85" s="4">
        <v>14.063000000000001</v>
      </c>
      <c r="BG85" s="4">
        <v>13.66</v>
      </c>
      <c r="BH85" s="4">
        <v>0.97</v>
      </c>
      <c r="BI85" s="4">
        <v>15.315</v>
      </c>
      <c r="BJ85" s="4">
        <v>2667.7550000000001</v>
      </c>
      <c r="BK85" s="4">
        <v>210.38</v>
      </c>
      <c r="BL85" s="4">
        <v>0.52900000000000003</v>
      </c>
      <c r="BM85" s="4">
        <v>1.3819999999999999</v>
      </c>
      <c r="BN85" s="4">
        <v>1.911</v>
      </c>
      <c r="BO85" s="4">
        <v>0.41699999999999998</v>
      </c>
      <c r="BP85" s="4">
        <v>1.089</v>
      </c>
      <c r="BQ85" s="4">
        <v>1.506</v>
      </c>
      <c r="BR85" s="4">
        <v>11.3363</v>
      </c>
      <c r="BU85" s="4">
        <v>4.4889999999999999</v>
      </c>
      <c r="BW85" s="4">
        <v>14.305</v>
      </c>
      <c r="BX85" s="4">
        <v>0.27943200000000001</v>
      </c>
      <c r="BY85" s="4">
        <v>-5</v>
      </c>
      <c r="BZ85" s="4">
        <v>0.51061599999999996</v>
      </c>
      <c r="CA85" s="4">
        <v>6.8286189999999998</v>
      </c>
      <c r="CB85" s="4">
        <v>10.314443000000001</v>
      </c>
      <c r="CC85" s="4">
        <f t="shared" si="14"/>
        <v>1.8041211397999999</v>
      </c>
      <c r="CE85" s="4">
        <f t="shared" si="15"/>
        <v>13608.160612817715</v>
      </c>
      <c r="CF85" s="4">
        <f t="shared" si="16"/>
        <v>1073.1438343193399</v>
      </c>
      <c r="CG85" s="4">
        <f t="shared" si="17"/>
        <v>7.6820734598579996</v>
      </c>
      <c r="CH85" s="4">
        <f t="shared" si="18"/>
        <v>57.826221356565902</v>
      </c>
    </row>
    <row r="86" spans="1:86">
      <c r="A86" s="2">
        <v>42439</v>
      </c>
      <c r="B86" s="29">
        <v>0.3927763773148148</v>
      </c>
      <c r="C86" s="4">
        <v>13.56</v>
      </c>
      <c r="D86" s="4">
        <v>1.8113999999999999</v>
      </c>
      <c r="E86" s="4" t="s">
        <v>155</v>
      </c>
      <c r="F86" s="4">
        <v>18114.489799999999</v>
      </c>
      <c r="G86" s="4">
        <v>25.8</v>
      </c>
      <c r="H86" s="4">
        <v>67</v>
      </c>
      <c r="I86" s="4">
        <v>1535.3</v>
      </c>
      <c r="K86" s="4">
        <v>0.1</v>
      </c>
      <c r="L86" s="4">
        <v>116</v>
      </c>
      <c r="M86" s="4">
        <v>0.8659</v>
      </c>
      <c r="N86" s="4">
        <v>11.742100000000001</v>
      </c>
      <c r="O86" s="4">
        <v>1.5686</v>
      </c>
      <c r="P86" s="4">
        <v>22.341200000000001</v>
      </c>
      <c r="Q86" s="4">
        <v>57.978499999999997</v>
      </c>
      <c r="R86" s="4">
        <v>80.3</v>
      </c>
      <c r="S86" s="4">
        <v>17.6082</v>
      </c>
      <c r="T86" s="4">
        <v>45.695599999999999</v>
      </c>
      <c r="U86" s="4">
        <v>63.3</v>
      </c>
      <c r="V86" s="4">
        <v>1535.2850000000001</v>
      </c>
      <c r="Y86" s="4">
        <v>100.751</v>
      </c>
      <c r="Z86" s="4">
        <v>0</v>
      </c>
      <c r="AA86" s="4">
        <v>8.6599999999999996E-2</v>
      </c>
      <c r="AB86" s="4" t="s">
        <v>384</v>
      </c>
      <c r="AC86" s="4">
        <v>0</v>
      </c>
      <c r="AD86" s="4">
        <v>12.3</v>
      </c>
      <c r="AE86" s="4">
        <v>833</v>
      </c>
      <c r="AF86" s="4">
        <v>854</v>
      </c>
      <c r="AG86" s="4">
        <v>858</v>
      </c>
      <c r="AH86" s="4">
        <v>76</v>
      </c>
      <c r="AI86" s="4">
        <v>17.809999999999999</v>
      </c>
      <c r="AJ86" s="4">
        <v>0.41</v>
      </c>
      <c r="AK86" s="4">
        <v>983</v>
      </c>
      <c r="AL86" s="4">
        <v>-2</v>
      </c>
      <c r="AM86" s="4">
        <v>0</v>
      </c>
      <c r="AN86" s="4">
        <v>21</v>
      </c>
      <c r="AO86" s="4">
        <v>192</v>
      </c>
      <c r="AP86" s="4">
        <v>191</v>
      </c>
      <c r="AQ86" s="4">
        <v>3.2</v>
      </c>
      <c r="AR86" s="4">
        <v>195</v>
      </c>
      <c r="AS86" s="4" t="s">
        <v>155</v>
      </c>
      <c r="AT86" s="4">
        <v>2</v>
      </c>
      <c r="AU86" s="5">
        <v>0.60068287037037038</v>
      </c>
      <c r="AV86" s="4">
        <v>47.164461000000003</v>
      </c>
      <c r="AW86" s="4">
        <v>-88.486457999999999</v>
      </c>
      <c r="AX86" s="4">
        <v>320.3</v>
      </c>
      <c r="AY86" s="4">
        <v>34.200000000000003</v>
      </c>
      <c r="AZ86" s="4">
        <v>12</v>
      </c>
      <c r="BA86" s="4">
        <v>11</v>
      </c>
      <c r="BB86" s="4" t="s">
        <v>435</v>
      </c>
      <c r="BC86" s="4">
        <v>1.1000000000000001</v>
      </c>
      <c r="BD86" s="4">
        <v>1.2</v>
      </c>
      <c r="BE86" s="4">
        <v>1.7394609999999999</v>
      </c>
      <c r="BF86" s="4">
        <v>14.063000000000001</v>
      </c>
      <c r="BG86" s="4">
        <v>13.53</v>
      </c>
      <c r="BH86" s="4">
        <v>0.96</v>
      </c>
      <c r="BI86" s="4">
        <v>15.481999999999999</v>
      </c>
      <c r="BJ86" s="4">
        <v>2644.6410000000001</v>
      </c>
      <c r="BK86" s="4">
        <v>224.85900000000001</v>
      </c>
      <c r="BL86" s="4">
        <v>0.52700000000000002</v>
      </c>
      <c r="BM86" s="4">
        <v>1.367</v>
      </c>
      <c r="BN86" s="4">
        <v>1.8939999999999999</v>
      </c>
      <c r="BO86" s="4">
        <v>0.41499999999999998</v>
      </c>
      <c r="BP86" s="4">
        <v>1.0780000000000001</v>
      </c>
      <c r="BQ86" s="4">
        <v>1.4930000000000001</v>
      </c>
      <c r="BR86" s="4">
        <v>11.434200000000001</v>
      </c>
      <c r="BU86" s="4">
        <v>4.5019999999999998</v>
      </c>
      <c r="BW86" s="4">
        <v>14.180999999999999</v>
      </c>
      <c r="BX86" s="4">
        <v>0.29313600000000001</v>
      </c>
      <c r="BY86" s="4">
        <v>-5</v>
      </c>
      <c r="BZ86" s="4">
        <v>0.51551999999999998</v>
      </c>
      <c r="CA86" s="4">
        <v>7.1635109999999997</v>
      </c>
      <c r="CB86" s="4">
        <v>10.413504</v>
      </c>
      <c r="CC86" s="4">
        <f t="shared" si="14"/>
        <v>1.8925996061999999</v>
      </c>
      <c r="CE86" s="4">
        <f t="shared" si="15"/>
        <v>14151.851426229596</v>
      </c>
      <c r="CF86" s="4">
        <f t="shared" si="16"/>
        <v>1203.2526002019031</v>
      </c>
      <c r="CG86" s="4">
        <f t="shared" si="17"/>
        <v>7.9892560764810003</v>
      </c>
      <c r="CH86" s="4">
        <f t="shared" si="18"/>
        <v>61.186036054721406</v>
      </c>
    </row>
    <row r="87" spans="1:86">
      <c r="A87" s="2">
        <v>42439</v>
      </c>
      <c r="B87" s="29">
        <v>0.39278795138888895</v>
      </c>
      <c r="C87" s="4">
        <v>13.887</v>
      </c>
      <c r="D87" s="4">
        <v>1.2237</v>
      </c>
      <c r="E87" s="4" t="s">
        <v>155</v>
      </c>
      <c r="F87" s="4">
        <v>12236.93878</v>
      </c>
      <c r="G87" s="4">
        <v>25.8</v>
      </c>
      <c r="H87" s="4">
        <v>66.900000000000006</v>
      </c>
      <c r="I87" s="4">
        <v>1405.6</v>
      </c>
      <c r="K87" s="4">
        <v>0.1</v>
      </c>
      <c r="L87" s="4">
        <v>111</v>
      </c>
      <c r="M87" s="4">
        <v>0.86870000000000003</v>
      </c>
      <c r="N87" s="4">
        <v>12.0639</v>
      </c>
      <c r="O87" s="4">
        <v>1.0629999999999999</v>
      </c>
      <c r="P87" s="4">
        <v>22.412099999999999</v>
      </c>
      <c r="Q87" s="4">
        <v>58.115099999999998</v>
      </c>
      <c r="R87" s="4">
        <v>80.5</v>
      </c>
      <c r="S87" s="4">
        <v>17.664999999999999</v>
      </c>
      <c r="T87" s="4">
        <v>45.805799999999998</v>
      </c>
      <c r="U87" s="4">
        <v>63.5</v>
      </c>
      <c r="V87" s="4">
        <v>1405.5536999999999</v>
      </c>
      <c r="Y87" s="4">
        <v>96.748000000000005</v>
      </c>
      <c r="Z87" s="4">
        <v>0</v>
      </c>
      <c r="AA87" s="4">
        <v>8.6900000000000005E-2</v>
      </c>
      <c r="AB87" s="4" t="s">
        <v>384</v>
      </c>
      <c r="AC87" s="4">
        <v>0</v>
      </c>
      <c r="AD87" s="4">
        <v>12</v>
      </c>
      <c r="AE87" s="4">
        <v>835</v>
      </c>
      <c r="AF87" s="4">
        <v>854</v>
      </c>
      <c r="AG87" s="4">
        <v>860</v>
      </c>
      <c r="AH87" s="4">
        <v>76</v>
      </c>
      <c r="AI87" s="4">
        <v>17.82</v>
      </c>
      <c r="AJ87" s="4">
        <v>0.41</v>
      </c>
      <c r="AK87" s="4">
        <v>982</v>
      </c>
      <c r="AL87" s="4">
        <v>-2</v>
      </c>
      <c r="AM87" s="4">
        <v>0</v>
      </c>
      <c r="AN87" s="4">
        <v>21</v>
      </c>
      <c r="AO87" s="4">
        <v>191.1</v>
      </c>
      <c r="AP87" s="4">
        <v>191</v>
      </c>
      <c r="AQ87" s="4">
        <v>3</v>
      </c>
      <c r="AR87" s="4">
        <v>195</v>
      </c>
      <c r="AS87" s="4" t="s">
        <v>155</v>
      </c>
      <c r="AT87" s="4">
        <v>2</v>
      </c>
      <c r="AU87" s="5">
        <v>0.60069444444444442</v>
      </c>
      <c r="AV87" s="4">
        <v>47.164467000000002</v>
      </c>
      <c r="AW87" s="4">
        <v>-88.486654999999999</v>
      </c>
      <c r="AX87" s="4">
        <v>320</v>
      </c>
      <c r="AY87" s="4">
        <v>34</v>
      </c>
      <c r="AZ87" s="4">
        <v>12</v>
      </c>
      <c r="BA87" s="4">
        <v>11</v>
      </c>
      <c r="BB87" s="4" t="s">
        <v>435</v>
      </c>
      <c r="BC87" s="4">
        <v>1.1000000000000001</v>
      </c>
      <c r="BD87" s="4">
        <v>1.2</v>
      </c>
      <c r="BE87" s="4">
        <v>1.6</v>
      </c>
      <c r="BF87" s="4">
        <v>14.063000000000001</v>
      </c>
      <c r="BG87" s="4">
        <v>13.83</v>
      </c>
      <c r="BH87" s="4">
        <v>0.98</v>
      </c>
      <c r="BI87" s="4">
        <v>15.116</v>
      </c>
      <c r="BJ87" s="4">
        <v>2757.556</v>
      </c>
      <c r="BK87" s="4">
        <v>154.65</v>
      </c>
      <c r="BL87" s="4">
        <v>0.53600000000000003</v>
      </c>
      <c r="BM87" s="4">
        <v>1.391</v>
      </c>
      <c r="BN87" s="4">
        <v>1.9279999999999999</v>
      </c>
      <c r="BO87" s="4">
        <v>0.42299999999999999</v>
      </c>
      <c r="BP87" s="4">
        <v>1.0960000000000001</v>
      </c>
      <c r="BQ87" s="4">
        <v>1.5189999999999999</v>
      </c>
      <c r="BR87" s="4">
        <v>10.623900000000001</v>
      </c>
      <c r="BU87" s="4">
        <v>4.3879999999999999</v>
      </c>
      <c r="BW87" s="4">
        <v>14.438000000000001</v>
      </c>
      <c r="BX87" s="4">
        <v>0.26597599999999999</v>
      </c>
      <c r="BY87" s="4">
        <v>-5</v>
      </c>
      <c r="BZ87" s="4">
        <v>0.50786399999999998</v>
      </c>
      <c r="CA87" s="4">
        <v>6.4997879999999997</v>
      </c>
      <c r="CB87" s="4">
        <v>10.258853</v>
      </c>
      <c r="CC87" s="4">
        <f t="shared" si="14"/>
        <v>1.7172439895999998</v>
      </c>
      <c r="CE87" s="4">
        <f t="shared" si="15"/>
        <v>13388.876460401616</v>
      </c>
      <c r="CF87" s="4">
        <f t="shared" si="16"/>
        <v>750.87858400739992</v>
      </c>
      <c r="CG87" s="4">
        <f t="shared" si="17"/>
        <v>7.375263945083999</v>
      </c>
      <c r="CH87" s="4">
        <f t="shared" si="18"/>
        <v>51.582664006700405</v>
      </c>
    </row>
    <row r="88" spans="1:86">
      <c r="A88" s="2">
        <v>42439</v>
      </c>
      <c r="B88" s="29">
        <v>0.39279952546296298</v>
      </c>
      <c r="C88" s="4">
        <v>14.055</v>
      </c>
      <c r="D88" s="4">
        <v>0.43480000000000002</v>
      </c>
      <c r="E88" s="4" t="s">
        <v>155</v>
      </c>
      <c r="F88" s="4">
        <v>4347.8389829999996</v>
      </c>
      <c r="G88" s="4">
        <v>29.4</v>
      </c>
      <c r="H88" s="4">
        <v>65.8</v>
      </c>
      <c r="I88" s="4">
        <v>1137.7</v>
      </c>
      <c r="K88" s="4">
        <v>0.1</v>
      </c>
      <c r="L88" s="4">
        <v>98</v>
      </c>
      <c r="M88" s="4">
        <v>0.87460000000000004</v>
      </c>
      <c r="N88" s="4">
        <v>12.292999999999999</v>
      </c>
      <c r="O88" s="4">
        <v>0.38030000000000003</v>
      </c>
      <c r="P88" s="4">
        <v>25.719200000000001</v>
      </c>
      <c r="Q88" s="4">
        <v>57.530500000000004</v>
      </c>
      <c r="R88" s="4">
        <v>83.2</v>
      </c>
      <c r="S88" s="4">
        <v>20.271799999999999</v>
      </c>
      <c r="T88" s="4">
        <v>45.345300000000002</v>
      </c>
      <c r="U88" s="4">
        <v>65.599999999999994</v>
      </c>
      <c r="V88" s="4">
        <v>1137.7283</v>
      </c>
      <c r="Y88" s="4">
        <v>85.86</v>
      </c>
      <c r="Z88" s="4">
        <v>0</v>
      </c>
      <c r="AA88" s="4">
        <v>8.7499999999999994E-2</v>
      </c>
      <c r="AB88" s="4" t="s">
        <v>384</v>
      </c>
      <c r="AC88" s="4">
        <v>0</v>
      </c>
      <c r="AD88" s="4">
        <v>11.9</v>
      </c>
      <c r="AE88" s="4">
        <v>836</v>
      </c>
      <c r="AF88" s="4">
        <v>854</v>
      </c>
      <c r="AG88" s="4">
        <v>860</v>
      </c>
      <c r="AH88" s="4">
        <v>76</v>
      </c>
      <c r="AI88" s="4">
        <v>17.829999999999998</v>
      </c>
      <c r="AJ88" s="4">
        <v>0.41</v>
      </c>
      <c r="AK88" s="4">
        <v>982</v>
      </c>
      <c r="AL88" s="4">
        <v>-2</v>
      </c>
      <c r="AM88" s="4">
        <v>0</v>
      </c>
      <c r="AN88" s="4">
        <v>21</v>
      </c>
      <c r="AO88" s="4">
        <v>191</v>
      </c>
      <c r="AP88" s="4">
        <v>191</v>
      </c>
      <c r="AQ88" s="4">
        <v>3.2</v>
      </c>
      <c r="AR88" s="4">
        <v>195</v>
      </c>
      <c r="AS88" s="4" t="s">
        <v>155</v>
      </c>
      <c r="AT88" s="4">
        <v>2</v>
      </c>
      <c r="AU88" s="5">
        <v>0.60070601851851857</v>
      </c>
      <c r="AV88" s="4">
        <v>47.164454999999997</v>
      </c>
      <c r="AW88" s="4">
        <v>-88.486851999999999</v>
      </c>
      <c r="AX88" s="4">
        <v>319.89999999999998</v>
      </c>
      <c r="AY88" s="4">
        <v>33.4</v>
      </c>
      <c r="AZ88" s="4">
        <v>12</v>
      </c>
      <c r="BA88" s="4">
        <v>11</v>
      </c>
      <c r="BB88" s="4" t="s">
        <v>435</v>
      </c>
      <c r="BC88" s="4">
        <v>1.0697000000000001</v>
      </c>
      <c r="BD88" s="4">
        <v>1.2</v>
      </c>
      <c r="BE88" s="4">
        <v>1.6</v>
      </c>
      <c r="BF88" s="4">
        <v>14.063000000000001</v>
      </c>
      <c r="BG88" s="4">
        <v>14.51</v>
      </c>
      <c r="BH88" s="4">
        <v>1.03</v>
      </c>
      <c r="BI88" s="4">
        <v>14.333</v>
      </c>
      <c r="BJ88" s="4">
        <v>2915.8530000000001</v>
      </c>
      <c r="BK88" s="4">
        <v>57.41</v>
      </c>
      <c r="BL88" s="4">
        <v>0.63900000000000001</v>
      </c>
      <c r="BM88" s="4">
        <v>1.429</v>
      </c>
      <c r="BN88" s="4">
        <v>2.0680000000000001</v>
      </c>
      <c r="BO88" s="4">
        <v>0.504</v>
      </c>
      <c r="BP88" s="4">
        <v>1.1259999999999999</v>
      </c>
      <c r="BQ88" s="4">
        <v>1.63</v>
      </c>
      <c r="BR88" s="4">
        <v>8.9237000000000002</v>
      </c>
      <c r="BU88" s="4">
        <v>4.0410000000000004</v>
      </c>
      <c r="BW88" s="4">
        <v>15.085000000000001</v>
      </c>
      <c r="BX88" s="4">
        <v>0.24401600000000001</v>
      </c>
      <c r="BY88" s="4">
        <v>-5</v>
      </c>
      <c r="BZ88" s="4">
        <v>0.50428799999999996</v>
      </c>
      <c r="CA88" s="4">
        <v>5.9631410000000002</v>
      </c>
      <c r="CB88" s="4">
        <v>10.186617999999999</v>
      </c>
      <c r="CC88" s="4">
        <f t="shared" si="14"/>
        <v>1.5754618521999999</v>
      </c>
      <c r="CE88" s="4">
        <f t="shared" si="15"/>
        <v>12988.569002981932</v>
      </c>
      <c r="CF88" s="4">
        <f t="shared" si="16"/>
        <v>255.73091183306997</v>
      </c>
      <c r="CG88" s="4">
        <f t="shared" si="17"/>
        <v>7.26078011301</v>
      </c>
      <c r="CH88" s="4">
        <f t="shared" si="18"/>
        <v>39.750321162249904</v>
      </c>
    </row>
    <row r="89" spans="1:86">
      <c r="A89" s="2">
        <v>42439</v>
      </c>
      <c r="B89" s="29">
        <v>0.39281109953703702</v>
      </c>
      <c r="C89" s="4">
        <v>13.773</v>
      </c>
      <c r="D89" s="4">
        <v>0.14530000000000001</v>
      </c>
      <c r="E89" s="4" t="s">
        <v>155</v>
      </c>
      <c r="F89" s="4">
        <v>1452.7033690000001</v>
      </c>
      <c r="G89" s="4">
        <v>48.3</v>
      </c>
      <c r="H89" s="4">
        <v>64.400000000000006</v>
      </c>
      <c r="I89" s="4">
        <v>935.4</v>
      </c>
      <c r="K89" s="4">
        <v>0.1</v>
      </c>
      <c r="L89" s="4">
        <v>85</v>
      </c>
      <c r="M89" s="4">
        <v>0.87949999999999995</v>
      </c>
      <c r="N89" s="4">
        <v>12.1142</v>
      </c>
      <c r="O89" s="4">
        <v>0.1278</v>
      </c>
      <c r="P89" s="4">
        <v>42.461199999999998</v>
      </c>
      <c r="Q89" s="4">
        <v>56.642899999999997</v>
      </c>
      <c r="R89" s="4">
        <v>99.1</v>
      </c>
      <c r="S89" s="4">
        <v>33.467799999999997</v>
      </c>
      <c r="T89" s="4">
        <v>44.645699999999998</v>
      </c>
      <c r="U89" s="4">
        <v>78.099999999999994</v>
      </c>
      <c r="V89" s="4">
        <v>935.38160000000005</v>
      </c>
      <c r="Y89" s="4">
        <v>74.703999999999994</v>
      </c>
      <c r="Z89" s="4">
        <v>0</v>
      </c>
      <c r="AA89" s="4">
        <v>8.7999999999999995E-2</v>
      </c>
      <c r="AB89" s="4" t="s">
        <v>384</v>
      </c>
      <c r="AC89" s="4">
        <v>0</v>
      </c>
      <c r="AD89" s="4">
        <v>11.9</v>
      </c>
      <c r="AE89" s="4">
        <v>836</v>
      </c>
      <c r="AF89" s="4">
        <v>854</v>
      </c>
      <c r="AG89" s="4">
        <v>859</v>
      </c>
      <c r="AH89" s="4">
        <v>76</v>
      </c>
      <c r="AI89" s="4">
        <v>17.829999999999998</v>
      </c>
      <c r="AJ89" s="4">
        <v>0.41</v>
      </c>
      <c r="AK89" s="4">
        <v>982</v>
      </c>
      <c r="AL89" s="4">
        <v>-2</v>
      </c>
      <c r="AM89" s="4">
        <v>0</v>
      </c>
      <c r="AN89" s="4">
        <v>21</v>
      </c>
      <c r="AO89" s="4">
        <v>191</v>
      </c>
      <c r="AP89" s="4">
        <v>191</v>
      </c>
      <c r="AQ89" s="4">
        <v>3.2</v>
      </c>
      <c r="AR89" s="4">
        <v>195</v>
      </c>
      <c r="AS89" s="4" t="s">
        <v>155</v>
      </c>
      <c r="AT89" s="4">
        <v>2</v>
      </c>
      <c r="AU89" s="5">
        <v>0.60071759259259261</v>
      </c>
      <c r="AV89" s="4">
        <v>47.164434999999997</v>
      </c>
      <c r="AW89" s="4">
        <v>-88.487048999999999</v>
      </c>
      <c r="AX89" s="4">
        <v>319.8</v>
      </c>
      <c r="AY89" s="4">
        <v>33.299999999999997</v>
      </c>
      <c r="AZ89" s="4">
        <v>12</v>
      </c>
      <c r="BA89" s="4">
        <v>11</v>
      </c>
      <c r="BB89" s="4" t="s">
        <v>435</v>
      </c>
      <c r="BC89" s="4">
        <v>1</v>
      </c>
      <c r="BD89" s="4">
        <v>1.2302999999999999</v>
      </c>
      <c r="BE89" s="4">
        <v>1.6303000000000001</v>
      </c>
      <c r="BF89" s="4">
        <v>14.063000000000001</v>
      </c>
      <c r="BG89" s="4">
        <v>15.13</v>
      </c>
      <c r="BH89" s="4">
        <v>1.08</v>
      </c>
      <c r="BI89" s="4">
        <v>13.695</v>
      </c>
      <c r="BJ89" s="4">
        <v>2978.9769999999999</v>
      </c>
      <c r="BK89" s="4">
        <v>19.998000000000001</v>
      </c>
      <c r="BL89" s="4">
        <v>1.093</v>
      </c>
      <c r="BM89" s="4">
        <v>1.4590000000000001</v>
      </c>
      <c r="BN89" s="4">
        <v>2.552</v>
      </c>
      <c r="BO89" s="4">
        <v>0.86199999999999999</v>
      </c>
      <c r="BP89" s="4">
        <v>1.1499999999999999</v>
      </c>
      <c r="BQ89" s="4">
        <v>2.012</v>
      </c>
      <c r="BR89" s="4">
        <v>7.6059999999999999</v>
      </c>
      <c r="BU89" s="4">
        <v>3.645</v>
      </c>
      <c r="BW89" s="4">
        <v>15.726000000000001</v>
      </c>
      <c r="BX89" s="4">
        <v>0.207648</v>
      </c>
      <c r="BY89" s="4">
        <v>-5</v>
      </c>
      <c r="BZ89" s="4">
        <v>0.50219199999999997</v>
      </c>
      <c r="CA89" s="4">
        <v>5.0743980000000004</v>
      </c>
      <c r="CB89" s="4">
        <v>10.144278</v>
      </c>
      <c r="CC89" s="4">
        <f t="shared" si="14"/>
        <v>1.3406559516000001</v>
      </c>
      <c r="CE89" s="4">
        <f t="shared" si="15"/>
        <v>11292.036653341962</v>
      </c>
      <c r="CF89" s="4">
        <f t="shared" si="16"/>
        <v>75.803924969388021</v>
      </c>
      <c r="CG89" s="4">
        <f t="shared" si="17"/>
        <v>7.6266375156719999</v>
      </c>
      <c r="CH89" s="4">
        <f t="shared" si="18"/>
        <v>28.831115777436004</v>
      </c>
    </row>
    <row r="90" spans="1:86">
      <c r="A90" s="2">
        <v>42439</v>
      </c>
      <c r="B90" s="29">
        <v>0.39282267361111112</v>
      </c>
      <c r="C90" s="4">
        <v>13.054</v>
      </c>
      <c r="D90" s="4">
        <v>7.0800000000000002E-2</v>
      </c>
      <c r="E90" s="4" t="s">
        <v>155</v>
      </c>
      <c r="F90" s="4">
        <v>707.62938199999996</v>
      </c>
      <c r="G90" s="4">
        <v>60.4</v>
      </c>
      <c r="H90" s="4">
        <v>64.400000000000006</v>
      </c>
      <c r="I90" s="4">
        <v>813.1</v>
      </c>
      <c r="K90" s="4">
        <v>0.35</v>
      </c>
      <c r="L90" s="4">
        <v>74</v>
      </c>
      <c r="M90" s="4">
        <v>0.88590000000000002</v>
      </c>
      <c r="N90" s="4">
        <v>11.5639</v>
      </c>
      <c r="O90" s="4">
        <v>6.2700000000000006E-2</v>
      </c>
      <c r="P90" s="4">
        <v>53.466700000000003</v>
      </c>
      <c r="Q90" s="4">
        <v>57.05</v>
      </c>
      <c r="R90" s="4">
        <v>110.5</v>
      </c>
      <c r="S90" s="4">
        <v>42.142299999999999</v>
      </c>
      <c r="T90" s="4">
        <v>44.9666</v>
      </c>
      <c r="U90" s="4">
        <v>87.1</v>
      </c>
      <c r="V90" s="4">
        <v>813.14729999999997</v>
      </c>
      <c r="Y90" s="4">
        <v>65.540000000000006</v>
      </c>
      <c r="Z90" s="4">
        <v>0</v>
      </c>
      <c r="AA90" s="4">
        <v>0.31269999999999998</v>
      </c>
      <c r="AB90" s="4" t="s">
        <v>384</v>
      </c>
      <c r="AC90" s="4">
        <v>0</v>
      </c>
      <c r="AD90" s="4">
        <v>11.8</v>
      </c>
      <c r="AE90" s="4">
        <v>836</v>
      </c>
      <c r="AF90" s="4">
        <v>854</v>
      </c>
      <c r="AG90" s="4">
        <v>859</v>
      </c>
      <c r="AH90" s="4">
        <v>76</v>
      </c>
      <c r="AI90" s="4">
        <v>17.829999999999998</v>
      </c>
      <c r="AJ90" s="4">
        <v>0.41</v>
      </c>
      <c r="AK90" s="4">
        <v>982</v>
      </c>
      <c r="AL90" s="4">
        <v>-2</v>
      </c>
      <c r="AM90" s="4">
        <v>0</v>
      </c>
      <c r="AN90" s="4">
        <v>21</v>
      </c>
      <c r="AO90" s="4">
        <v>191</v>
      </c>
      <c r="AP90" s="4">
        <v>191</v>
      </c>
      <c r="AQ90" s="4">
        <v>3</v>
      </c>
      <c r="AR90" s="4">
        <v>195</v>
      </c>
      <c r="AS90" s="4" t="s">
        <v>155</v>
      </c>
      <c r="AT90" s="4">
        <v>2</v>
      </c>
      <c r="AU90" s="5">
        <v>0.60072916666666665</v>
      </c>
      <c r="AV90" s="4">
        <v>47.164405000000002</v>
      </c>
      <c r="AW90" s="4">
        <v>-88.48724</v>
      </c>
      <c r="AX90" s="4">
        <v>319.8</v>
      </c>
      <c r="AY90" s="4">
        <v>33</v>
      </c>
      <c r="AZ90" s="4">
        <v>12</v>
      </c>
      <c r="BA90" s="4">
        <v>11</v>
      </c>
      <c r="BB90" s="4" t="s">
        <v>435</v>
      </c>
      <c r="BC90" s="4">
        <v>1.0303</v>
      </c>
      <c r="BD90" s="4">
        <v>1.3303</v>
      </c>
      <c r="BE90" s="4">
        <v>1.7302999999999999</v>
      </c>
      <c r="BF90" s="4">
        <v>14.063000000000001</v>
      </c>
      <c r="BG90" s="4">
        <v>16.010000000000002</v>
      </c>
      <c r="BH90" s="4">
        <v>1.1399999999999999</v>
      </c>
      <c r="BI90" s="4">
        <v>12.882999999999999</v>
      </c>
      <c r="BJ90" s="4">
        <v>2996.6129999999998</v>
      </c>
      <c r="BK90" s="4">
        <v>10.339</v>
      </c>
      <c r="BL90" s="4">
        <v>1.4510000000000001</v>
      </c>
      <c r="BM90" s="4">
        <v>1.548</v>
      </c>
      <c r="BN90" s="4">
        <v>2.9990000000000001</v>
      </c>
      <c r="BO90" s="4">
        <v>1.1439999999999999</v>
      </c>
      <c r="BP90" s="4">
        <v>1.22</v>
      </c>
      <c r="BQ90" s="4">
        <v>2.3639999999999999</v>
      </c>
      <c r="BR90" s="4">
        <v>6.9676999999999998</v>
      </c>
      <c r="BU90" s="4">
        <v>3.37</v>
      </c>
      <c r="BW90" s="4">
        <v>58.921999999999997</v>
      </c>
      <c r="BX90" s="4">
        <v>0.213944</v>
      </c>
      <c r="BY90" s="4">
        <v>-5</v>
      </c>
      <c r="BZ90" s="4">
        <v>0.502</v>
      </c>
      <c r="CA90" s="4">
        <v>5.228256</v>
      </c>
      <c r="CB90" s="4">
        <v>10.1404</v>
      </c>
      <c r="CC90" s="4">
        <f t="shared" si="14"/>
        <v>1.3813052351999999</v>
      </c>
      <c r="CE90" s="4">
        <f t="shared" si="15"/>
        <v>11703.293743005215</v>
      </c>
      <c r="CF90" s="4">
        <f t="shared" si="16"/>
        <v>40.379039271647997</v>
      </c>
      <c r="CG90" s="4">
        <f t="shared" si="17"/>
        <v>9.2326190964479995</v>
      </c>
      <c r="CH90" s="4">
        <f t="shared" si="18"/>
        <v>27.2124027404064</v>
      </c>
    </row>
    <row r="91" spans="1:86">
      <c r="A91" s="2">
        <v>42439</v>
      </c>
      <c r="B91" s="29">
        <v>0.39283424768518516</v>
      </c>
      <c r="C91" s="4">
        <v>12.51</v>
      </c>
      <c r="D91" s="4">
        <v>6.2700000000000006E-2</v>
      </c>
      <c r="E91" s="4" t="s">
        <v>155</v>
      </c>
      <c r="F91" s="4">
        <v>626.77692999999999</v>
      </c>
      <c r="G91" s="4">
        <v>53.4</v>
      </c>
      <c r="H91" s="4">
        <v>64.400000000000006</v>
      </c>
      <c r="I91" s="4">
        <v>768</v>
      </c>
      <c r="K91" s="4">
        <v>1.01</v>
      </c>
      <c r="L91" s="4">
        <v>72</v>
      </c>
      <c r="M91" s="4">
        <v>0.89029999999999998</v>
      </c>
      <c r="N91" s="4">
        <v>11.137700000000001</v>
      </c>
      <c r="O91" s="4">
        <v>5.5800000000000002E-2</v>
      </c>
      <c r="P91" s="4">
        <v>47.542000000000002</v>
      </c>
      <c r="Q91" s="4">
        <v>57.294899999999998</v>
      </c>
      <c r="R91" s="4">
        <v>104.8</v>
      </c>
      <c r="S91" s="4">
        <v>37.4724</v>
      </c>
      <c r="T91" s="4">
        <v>45.159599999999998</v>
      </c>
      <c r="U91" s="4">
        <v>82.6</v>
      </c>
      <c r="V91" s="4">
        <v>767.96559999999999</v>
      </c>
      <c r="Y91" s="4">
        <v>64.132000000000005</v>
      </c>
      <c r="Z91" s="4">
        <v>0</v>
      </c>
      <c r="AA91" s="4">
        <v>0.89610000000000001</v>
      </c>
      <c r="AB91" s="4" t="s">
        <v>384</v>
      </c>
      <c r="AC91" s="4">
        <v>0</v>
      </c>
      <c r="AD91" s="4">
        <v>11.9</v>
      </c>
      <c r="AE91" s="4">
        <v>836</v>
      </c>
      <c r="AF91" s="4">
        <v>854</v>
      </c>
      <c r="AG91" s="4">
        <v>860</v>
      </c>
      <c r="AH91" s="4">
        <v>76</v>
      </c>
      <c r="AI91" s="4">
        <v>17.829999999999998</v>
      </c>
      <c r="AJ91" s="4">
        <v>0.41</v>
      </c>
      <c r="AK91" s="4">
        <v>982</v>
      </c>
      <c r="AL91" s="4">
        <v>-2</v>
      </c>
      <c r="AM91" s="4">
        <v>0</v>
      </c>
      <c r="AN91" s="4">
        <v>21</v>
      </c>
      <c r="AO91" s="4">
        <v>191</v>
      </c>
      <c r="AP91" s="4">
        <v>191</v>
      </c>
      <c r="AQ91" s="4">
        <v>3.1</v>
      </c>
      <c r="AR91" s="4">
        <v>195</v>
      </c>
      <c r="AS91" s="4" t="s">
        <v>155</v>
      </c>
      <c r="AT91" s="4">
        <v>2</v>
      </c>
      <c r="AU91" s="5">
        <v>0.60074074074074069</v>
      </c>
      <c r="AV91" s="4">
        <v>47.164364999999997</v>
      </c>
      <c r="AW91" s="4">
        <v>-88.487414999999999</v>
      </c>
      <c r="AX91" s="4">
        <v>319.89999999999998</v>
      </c>
      <c r="AY91" s="4">
        <v>31.2</v>
      </c>
      <c r="AZ91" s="4">
        <v>12</v>
      </c>
      <c r="BA91" s="4">
        <v>11</v>
      </c>
      <c r="BB91" s="4" t="s">
        <v>435</v>
      </c>
      <c r="BC91" s="4">
        <v>1.1000000000000001</v>
      </c>
      <c r="BD91" s="4">
        <v>1.4302999999999999</v>
      </c>
      <c r="BE91" s="4">
        <v>1.8303</v>
      </c>
      <c r="BF91" s="4">
        <v>14.063000000000001</v>
      </c>
      <c r="BG91" s="4">
        <v>16.670000000000002</v>
      </c>
      <c r="BH91" s="4">
        <v>1.19</v>
      </c>
      <c r="BI91" s="4">
        <v>12.321999999999999</v>
      </c>
      <c r="BJ91" s="4">
        <v>2998.6309999999999</v>
      </c>
      <c r="BK91" s="4">
        <v>9.5619999999999994</v>
      </c>
      <c r="BL91" s="4">
        <v>1.34</v>
      </c>
      <c r="BM91" s="4">
        <v>1.615</v>
      </c>
      <c r="BN91" s="4">
        <v>2.956</v>
      </c>
      <c r="BO91" s="4">
        <v>1.0569999999999999</v>
      </c>
      <c r="BP91" s="4">
        <v>1.2729999999999999</v>
      </c>
      <c r="BQ91" s="4">
        <v>2.33</v>
      </c>
      <c r="BR91" s="4">
        <v>6.8369999999999997</v>
      </c>
      <c r="BU91" s="4">
        <v>3.4260000000000002</v>
      </c>
      <c r="BW91" s="4">
        <v>175.42699999999999</v>
      </c>
      <c r="BX91" s="4">
        <v>0.196938</v>
      </c>
      <c r="BY91" s="4">
        <v>-5</v>
      </c>
      <c r="BZ91" s="4">
        <v>0.50470899999999996</v>
      </c>
      <c r="CA91" s="4">
        <v>4.8126740000000003</v>
      </c>
      <c r="CB91" s="4">
        <v>10.195128</v>
      </c>
      <c r="CC91" s="4">
        <f t="shared" si="14"/>
        <v>1.2715084708</v>
      </c>
      <c r="CE91" s="4">
        <f t="shared" si="15"/>
        <v>10780.280786622618</v>
      </c>
      <c r="CF91" s="4">
        <f t="shared" si="16"/>
        <v>34.376035224635999</v>
      </c>
      <c r="CG91" s="4">
        <f t="shared" si="17"/>
        <v>8.3765072237400009</v>
      </c>
      <c r="CH91" s="4">
        <f t="shared" si="18"/>
        <v>24.579476347086004</v>
      </c>
    </row>
    <row r="92" spans="1:86">
      <c r="A92" s="2">
        <v>42439</v>
      </c>
      <c r="B92" s="29">
        <v>0.39284582175925925</v>
      </c>
      <c r="C92" s="4">
        <v>12.51</v>
      </c>
      <c r="D92" s="4">
        <v>6.1499999999999999E-2</v>
      </c>
      <c r="E92" s="4" t="s">
        <v>155</v>
      </c>
      <c r="F92" s="4">
        <v>615.06546600000001</v>
      </c>
      <c r="G92" s="4">
        <v>42.9</v>
      </c>
      <c r="H92" s="4">
        <v>64.2</v>
      </c>
      <c r="I92" s="4">
        <v>798</v>
      </c>
      <c r="K92" s="4">
        <v>1.85</v>
      </c>
      <c r="L92" s="4">
        <v>72</v>
      </c>
      <c r="M92" s="4">
        <v>0.89029999999999998</v>
      </c>
      <c r="N92" s="4">
        <v>11.1371</v>
      </c>
      <c r="O92" s="4">
        <v>5.4800000000000001E-2</v>
      </c>
      <c r="P92" s="4">
        <v>38.208300000000001</v>
      </c>
      <c r="Q92" s="4">
        <v>57.154299999999999</v>
      </c>
      <c r="R92" s="4">
        <v>95.4</v>
      </c>
      <c r="S92" s="4">
        <v>30.115600000000001</v>
      </c>
      <c r="T92" s="4">
        <v>45.0488</v>
      </c>
      <c r="U92" s="4">
        <v>75.2</v>
      </c>
      <c r="V92" s="4">
        <v>798.00850000000003</v>
      </c>
      <c r="Y92" s="4">
        <v>64.055000000000007</v>
      </c>
      <c r="Z92" s="4">
        <v>0</v>
      </c>
      <c r="AA92" s="4">
        <v>1.6456999999999999</v>
      </c>
      <c r="AB92" s="4" t="s">
        <v>384</v>
      </c>
      <c r="AC92" s="4">
        <v>0</v>
      </c>
      <c r="AD92" s="4">
        <v>11.9</v>
      </c>
      <c r="AE92" s="4">
        <v>836</v>
      </c>
      <c r="AF92" s="4">
        <v>854</v>
      </c>
      <c r="AG92" s="4">
        <v>860</v>
      </c>
      <c r="AH92" s="4">
        <v>76</v>
      </c>
      <c r="AI92" s="4">
        <v>17.829999999999998</v>
      </c>
      <c r="AJ92" s="4">
        <v>0.41</v>
      </c>
      <c r="AK92" s="4">
        <v>982</v>
      </c>
      <c r="AL92" s="4">
        <v>-2</v>
      </c>
      <c r="AM92" s="4">
        <v>0</v>
      </c>
      <c r="AN92" s="4">
        <v>21</v>
      </c>
      <c r="AO92" s="4">
        <v>191</v>
      </c>
      <c r="AP92" s="4">
        <v>191</v>
      </c>
      <c r="AQ92" s="4">
        <v>3</v>
      </c>
      <c r="AR92" s="4">
        <v>195</v>
      </c>
      <c r="AS92" s="4" t="s">
        <v>155</v>
      </c>
      <c r="AT92" s="4">
        <v>2</v>
      </c>
      <c r="AU92" s="5">
        <v>0.60075231481481484</v>
      </c>
      <c r="AV92" s="4">
        <v>47.164324000000001</v>
      </c>
      <c r="AW92" s="4">
        <v>-88.487577000000002</v>
      </c>
      <c r="AX92" s="4">
        <v>320</v>
      </c>
      <c r="AY92" s="4">
        <v>29</v>
      </c>
      <c r="AZ92" s="4">
        <v>12</v>
      </c>
      <c r="BA92" s="4">
        <v>11</v>
      </c>
      <c r="BB92" s="4" t="s">
        <v>435</v>
      </c>
      <c r="BC92" s="4">
        <v>1.1303000000000001</v>
      </c>
      <c r="BD92" s="4">
        <v>1.5606</v>
      </c>
      <c r="BE92" s="4">
        <v>1.9605999999999999</v>
      </c>
      <c r="BF92" s="4">
        <v>14.063000000000001</v>
      </c>
      <c r="BG92" s="4">
        <v>16.670000000000002</v>
      </c>
      <c r="BH92" s="4">
        <v>1.19</v>
      </c>
      <c r="BI92" s="4">
        <v>12.327</v>
      </c>
      <c r="BJ92" s="4">
        <v>2998.107</v>
      </c>
      <c r="BK92" s="4">
        <v>9.3819999999999997</v>
      </c>
      <c r="BL92" s="4">
        <v>1.077</v>
      </c>
      <c r="BM92" s="4">
        <v>1.611</v>
      </c>
      <c r="BN92" s="4">
        <v>2.6880000000000002</v>
      </c>
      <c r="BO92" s="4">
        <v>0.84899999999999998</v>
      </c>
      <c r="BP92" s="4">
        <v>1.27</v>
      </c>
      <c r="BQ92" s="4">
        <v>2.1190000000000002</v>
      </c>
      <c r="BR92" s="4">
        <v>7.1036000000000001</v>
      </c>
      <c r="BU92" s="4">
        <v>3.4209999999999998</v>
      </c>
      <c r="BW92" s="4">
        <v>322.11700000000002</v>
      </c>
      <c r="BX92" s="4">
        <v>0.155228</v>
      </c>
      <c r="BY92" s="4">
        <v>-5</v>
      </c>
      <c r="BZ92" s="4">
        <v>0.50409599999999999</v>
      </c>
      <c r="CA92" s="4">
        <v>3.7933889999999999</v>
      </c>
      <c r="CB92" s="4">
        <v>10.182741</v>
      </c>
      <c r="CC92" s="4">
        <f t="shared" si="14"/>
        <v>1.0022133737999999</v>
      </c>
      <c r="CE92" s="4">
        <f t="shared" si="15"/>
        <v>8495.6206276233806</v>
      </c>
      <c r="CF92" s="4">
        <f t="shared" si="16"/>
        <v>26.585412971705995</v>
      </c>
      <c r="CG92" s="4">
        <f t="shared" si="17"/>
        <v>6.0045288943770005</v>
      </c>
      <c r="CH92" s="4">
        <f t="shared" si="18"/>
        <v>20.129198420998797</v>
      </c>
    </row>
    <row r="93" spans="1:86">
      <c r="A93" s="2">
        <v>42439</v>
      </c>
      <c r="B93" s="29">
        <v>0.39285739583333329</v>
      </c>
      <c r="C93" s="4">
        <v>12.614000000000001</v>
      </c>
      <c r="D93" s="4">
        <v>5.91E-2</v>
      </c>
      <c r="E93" s="4" t="s">
        <v>155</v>
      </c>
      <c r="F93" s="4">
        <v>590.51554799999997</v>
      </c>
      <c r="G93" s="4">
        <v>40.5</v>
      </c>
      <c r="H93" s="4">
        <v>67.599999999999994</v>
      </c>
      <c r="I93" s="4">
        <v>791.1</v>
      </c>
      <c r="K93" s="4">
        <v>2.58</v>
      </c>
      <c r="L93" s="4">
        <v>71</v>
      </c>
      <c r="M93" s="4">
        <v>0.88949999999999996</v>
      </c>
      <c r="N93" s="4">
        <v>11.2202</v>
      </c>
      <c r="O93" s="4">
        <v>5.2499999999999998E-2</v>
      </c>
      <c r="P93" s="4">
        <v>36.024099999999997</v>
      </c>
      <c r="Q93" s="4">
        <v>60.144500000000001</v>
      </c>
      <c r="R93" s="4">
        <v>96.2</v>
      </c>
      <c r="S93" s="4">
        <v>28.394100000000002</v>
      </c>
      <c r="T93" s="4">
        <v>47.405700000000003</v>
      </c>
      <c r="U93" s="4">
        <v>75.8</v>
      </c>
      <c r="V93" s="4">
        <v>791.14189999999996</v>
      </c>
      <c r="Y93" s="4">
        <v>63.250999999999998</v>
      </c>
      <c r="Z93" s="4">
        <v>0</v>
      </c>
      <c r="AA93" s="4">
        <v>2.2987000000000002</v>
      </c>
      <c r="AB93" s="4" t="s">
        <v>384</v>
      </c>
      <c r="AC93" s="4">
        <v>0</v>
      </c>
      <c r="AD93" s="4">
        <v>11.9</v>
      </c>
      <c r="AE93" s="4">
        <v>837</v>
      </c>
      <c r="AF93" s="4">
        <v>854</v>
      </c>
      <c r="AG93" s="4">
        <v>861</v>
      </c>
      <c r="AH93" s="4">
        <v>76</v>
      </c>
      <c r="AI93" s="4">
        <v>17.829999999999998</v>
      </c>
      <c r="AJ93" s="4">
        <v>0.41</v>
      </c>
      <c r="AK93" s="4">
        <v>982</v>
      </c>
      <c r="AL93" s="4">
        <v>-2</v>
      </c>
      <c r="AM93" s="4">
        <v>0</v>
      </c>
      <c r="AN93" s="4">
        <v>21</v>
      </c>
      <c r="AO93" s="4">
        <v>191</v>
      </c>
      <c r="AP93" s="4">
        <v>191</v>
      </c>
      <c r="AQ93" s="4">
        <v>3.1</v>
      </c>
      <c r="AR93" s="4">
        <v>195</v>
      </c>
      <c r="AS93" s="4" t="s">
        <v>155</v>
      </c>
      <c r="AT93" s="4">
        <v>2</v>
      </c>
      <c r="AU93" s="5">
        <v>0.60076388888888888</v>
      </c>
      <c r="AV93" s="4">
        <v>47.164290000000001</v>
      </c>
      <c r="AW93" s="4">
        <v>-88.487729999999999</v>
      </c>
      <c r="AX93" s="4">
        <v>320</v>
      </c>
      <c r="AY93" s="4">
        <v>27.9</v>
      </c>
      <c r="AZ93" s="4">
        <v>12</v>
      </c>
      <c r="BA93" s="4">
        <v>11</v>
      </c>
      <c r="BB93" s="4" t="s">
        <v>435</v>
      </c>
      <c r="BC93" s="4">
        <v>1.2</v>
      </c>
      <c r="BD93" s="4">
        <v>1.7</v>
      </c>
      <c r="BE93" s="4">
        <v>2.1303000000000001</v>
      </c>
      <c r="BF93" s="4">
        <v>14.063000000000001</v>
      </c>
      <c r="BG93" s="4">
        <v>16.54</v>
      </c>
      <c r="BH93" s="4">
        <v>1.18</v>
      </c>
      <c r="BI93" s="4">
        <v>12.425000000000001</v>
      </c>
      <c r="BJ93" s="4">
        <v>2999.0680000000002</v>
      </c>
      <c r="BK93" s="4">
        <v>8.9359999999999999</v>
      </c>
      <c r="BL93" s="4">
        <v>1.008</v>
      </c>
      <c r="BM93" s="4">
        <v>1.6839999999999999</v>
      </c>
      <c r="BN93" s="4">
        <v>2.6920000000000002</v>
      </c>
      <c r="BO93" s="4">
        <v>0.79500000000000004</v>
      </c>
      <c r="BP93" s="4">
        <v>1.327</v>
      </c>
      <c r="BQ93" s="4">
        <v>2.1219999999999999</v>
      </c>
      <c r="BR93" s="4">
        <v>6.9926000000000004</v>
      </c>
      <c r="BU93" s="4">
        <v>3.3540000000000001</v>
      </c>
      <c r="BW93" s="4">
        <v>446.75</v>
      </c>
      <c r="BX93" s="4">
        <v>0.17540800000000001</v>
      </c>
      <c r="BY93" s="4">
        <v>-5</v>
      </c>
      <c r="BZ93" s="4">
        <v>0.504</v>
      </c>
      <c r="CA93" s="4">
        <v>4.2865330000000004</v>
      </c>
      <c r="CB93" s="4">
        <v>10.1808</v>
      </c>
      <c r="CC93" s="4">
        <f t="shared" si="14"/>
        <v>1.1325020186000001</v>
      </c>
      <c r="CE93" s="4">
        <f t="shared" si="15"/>
        <v>9603.1361515792687</v>
      </c>
      <c r="CF93" s="4">
        <f t="shared" si="16"/>
        <v>28.613430789336004</v>
      </c>
      <c r="CG93" s="4">
        <f t="shared" si="17"/>
        <v>6.794729200422001</v>
      </c>
      <c r="CH93" s="4">
        <f t="shared" si="18"/>
        <v>22.390585959882603</v>
      </c>
    </row>
    <row r="94" spans="1:86">
      <c r="A94" s="2">
        <v>42439</v>
      </c>
      <c r="B94" s="29">
        <v>0.39286896990740744</v>
      </c>
      <c r="C94" s="4">
        <v>12.483000000000001</v>
      </c>
      <c r="D94" s="4">
        <v>4.99E-2</v>
      </c>
      <c r="E94" s="4" t="s">
        <v>155</v>
      </c>
      <c r="F94" s="4">
        <v>499.04560800000002</v>
      </c>
      <c r="G94" s="4">
        <v>41.3</v>
      </c>
      <c r="H94" s="4">
        <v>75.2</v>
      </c>
      <c r="I94" s="4">
        <v>738.5</v>
      </c>
      <c r="K94" s="4">
        <v>2.8</v>
      </c>
      <c r="L94" s="4">
        <v>69</v>
      </c>
      <c r="M94" s="4">
        <v>0.89059999999999995</v>
      </c>
      <c r="N94" s="4">
        <v>11.117800000000001</v>
      </c>
      <c r="O94" s="4">
        <v>4.4400000000000002E-2</v>
      </c>
      <c r="P94" s="4">
        <v>36.806399999999996</v>
      </c>
      <c r="Q94" s="4">
        <v>67.015600000000006</v>
      </c>
      <c r="R94" s="4">
        <v>103.8</v>
      </c>
      <c r="S94" s="4">
        <v>29.0107</v>
      </c>
      <c r="T94" s="4">
        <v>52.821399999999997</v>
      </c>
      <c r="U94" s="4">
        <v>81.8</v>
      </c>
      <c r="V94" s="4">
        <v>738.50189999999998</v>
      </c>
      <c r="Y94" s="4">
        <v>61.783000000000001</v>
      </c>
      <c r="Z94" s="4">
        <v>0</v>
      </c>
      <c r="AA94" s="4">
        <v>2.4937999999999998</v>
      </c>
      <c r="AB94" s="4" t="s">
        <v>384</v>
      </c>
      <c r="AC94" s="4">
        <v>0</v>
      </c>
      <c r="AD94" s="4">
        <v>11.9</v>
      </c>
      <c r="AE94" s="4">
        <v>835</v>
      </c>
      <c r="AF94" s="4">
        <v>854</v>
      </c>
      <c r="AG94" s="4">
        <v>860</v>
      </c>
      <c r="AH94" s="4">
        <v>76</v>
      </c>
      <c r="AI94" s="4">
        <v>17.829999999999998</v>
      </c>
      <c r="AJ94" s="4">
        <v>0.41</v>
      </c>
      <c r="AK94" s="4">
        <v>982</v>
      </c>
      <c r="AL94" s="4">
        <v>-2</v>
      </c>
      <c r="AM94" s="4">
        <v>0</v>
      </c>
      <c r="AN94" s="4">
        <v>21</v>
      </c>
      <c r="AO94" s="4">
        <v>191.9</v>
      </c>
      <c r="AP94" s="4">
        <v>191</v>
      </c>
      <c r="AQ94" s="4">
        <v>3</v>
      </c>
      <c r="AR94" s="4">
        <v>195</v>
      </c>
      <c r="AS94" s="4" t="s">
        <v>155</v>
      </c>
      <c r="AT94" s="4">
        <v>2</v>
      </c>
      <c r="AU94" s="5">
        <v>0.60077546296296302</v>
      </c>
      <c r="AV94" s="4">
        <v>47.164265999999998</v>
      </c>
      <c r="AW94" s="4">
        <v>-88.487875000000003</v>
      </c>
      <c r="AX94" s="4">
        <v>320.2</v>
      </c>
      <c r="AY94" s="4">
        <v>25.4</v>
      </c>
      <c r="AZ94" s="4">
        <v>12</v>
      </c>
      <c r="BA94" s="4">
        <v>11</v>
      </c>
      <c r="BB94" s="4" t="s">
        <v>435</v>
      </c>
      <c r="BC94" s="4">
        <v>1.2302999999999999</v>
      </c>
      <c r="BD94" s="4">
        <v>1.7302999999999999</v>
      </c>
      <c r="BE94" s="4">
        <v>2.2000000000000002</v>
      </c>
      <c r="BF94" s="4">
        <v>14.063000000000001</v>
      </c>
      <c r="BG94" s="4">
        <v>16.73</v>
      </c>
      <c r="BH94" s="4">
        <v>1.19</v>
      </c>
      <c r="BI94" s="4">
        <v>12.28</v>
      </c>
      <c r="BJ94" s="4">
        <v>3002.4180000000001</v>
      </c>
      <c r="BK94" s="4">
        <v>7.64</v>
      </c>
      <c r="BL94" s="4">
        <v>1.0409999999999999</v>
      </c>
      <c r="BM94" s="4">
        <v>1.895</v>
      </c>
      <c r="BN94" s="4">
        <v>2.9359999999999999</v>
      </c>
      <c r="BO94" s="4">
        <v>0.82</v>
      </c>
      <c r="BP94" s="4">
        <v>1.494</v>
      </c>
      <c r="BQ94" s="4">
        <v>2.3140000000000001</v>
      </c>
      <c r="BR94" s="4">
        <v>6.5948000000000002</v>
      </c>
      <c r="BU94" s="4">
        <v>3.31</v>
      </c>
      <c r="BW94" s="4">
        <v>489.67099999999999</v>
      </c>
      <c r="BX94" s="4">
        <v>0.2006</v>
      </c>
      <c r="BY94" s="4">
        <v>-5</v>
      </c>
      <c r="BZ94" s="4">
        <v>0.50490400000000002</v>
      </c>
      <c r="CA94" s="4">
        <v>4.9021629999999998</v>
      </c>
      <c r="CB94" s="4">
        <v>10.199061</v>
      </c>
      <c r="CC94" s="4">
        <f t="shared" si="14"/>
        <v>1.2951514646</v>
      </c>
      <c r="CE94" s="4">
        <f t="shared" si="15"/>
        <v>10994.601795310098</v>
      </c>
      <c r="CF94" s="4">
        <f t="shared" si="16"/>
        <v>27.977036414040001</v>
      </c>
      <c r="CG94" s="4">
        <f t="shared" si="17"/>
        <v>8.4736730709539998</v>
      </c>
      <c r="CH94" s="4">
        <f t="shared" si="18"/>
        <v>24.149602060642803</v>
      </c>
    </row>
    <row r="95" spans="1:86">
      <c r="A95" s="2">
        <v>42439</v>
      </c>
      <c r="B95" s="29">
        <v>0.39288054398148148</v>
      </c>
      <c r="C95" s="4">
        <v>12.205</v>
      </c>
      <c r="D95" s="4">
        <v>4.9299999999999997E-2</v>
      </c>
      <c r="E95" s="4" t="s">
        <v>155</v>
      </c>
      <c r="F95" s="4">
        <v>493.195021</v>
      </c>
      <c r="G95" s="4">
        <v>39.200000000000003</v>
      </c>
      <c r="H95" s="4">
        <v>75.599999999999994</v>
      </c>
      <c r="I95" s="4">
        <v>732.9</v>
      </c>
      <c r="K95" s="4">
        <v>2.8</v>
      </c>
      <c r="L95" s="4">
        <v>69</v>
      </c>
      <c r="M95" s="4">
        <v>0.89280000000000004</v>
      </c>
      <c r="N95" s="4">
        <v>10.8973</v>
      </c>
      <c r="O95" s="4">
        <v>4.3999999999999997E-2</v>
      </c>
      <c r="P95" s="4">
        <v>34.962200000000003</v>
      </c>
      <c r="Q95" s="4">
        <v>67.499099999999999</v>
      </c>
      <c r="R95" s="4">
        <v>102.5</v>
      </c>
      <c r="S95" s="4">
        <v>27.557099999999998</v>
      </c>
      <c r="T95" s="4">
        <v>53.202500000000001</v>
      </c>
      <c r="U95" s="4">
        <v>80.8</v>
      </c>
      <c r="V95" s="4">
        <v>732.94550000000004</v>
      </c>
      <c r="Y95" s="4">
        <v>61.427</v>
      </c>
      <c r="Z95" s="4">
        <v>0</v>
      </c>
      <c r="AA95" s="4">
        <v>2.5</v>
      </c>
      <c r="AB95" s="4" t="s">
        <v>384</v>
      </c>
      <c r="AC95" s="4">
        <v>0</v>
      </c>
      <c r="AD95" s="4">
        <v>11.9</v>
      </c>
      <c r="AE95" s="4">
        <v>836</v>
      </c>
      <c r="AF95" s="4">
        <v>854</v>
      </c>
      <c r="AG95" s="4">
        <v>861</v>
      </c>
      <c r="AH95" s="4">
        <v>76</v>
      </c>
      <c r="AI95" s="4">
        <v>17.829999999999998</v>
      </c>
      <c r="AJ95" s="4">
        <v>0.41</v>
      </c>
      <c r="AK95" s="4">
        <v>982</v>
      </c>
      <c r="AL95" s="4">
        <v>-2</v>
      </c>
      <c r="AM95" s="4">
        <v>0</v>
      </c>
      <c r="AN95" s="4">
        <v>21</v>
      </c>
      <c r="AO95" s="4">
        <v>191.1</v>
      </c>
      <c r="AP95" s="4">
        <v>191</v>
      </c>
      <c r="AQ95" s="4">
        <v>3</v>
      </c>
      <c r="AR95" s="4">
        <v>195</v>
      </c>
      <c r="AS95" s="4" t="s">
        <v>155</v>
      </c>
      <c r="AT95" s="4">
        <v>2</v>
      </c>
      <c r="AU95" s="5">
        <v>0.60078703703703706</v>
      </c>
      <c r="AV95" s="4">
        <v>47.164253000000002</v>
      </c>
      <c r="AW95" s="4">
        <v>-88.488016000000002</v>
      </c>
      <c r="AX95" s="4">
        <v>320.5</v>
      </c>
      <c r="AY95" s="4">
        <v>24.7</v>
      </c>
      <c r="AZ95" s="4">
        <v>12</v>
      </c>
      <c r="BA95" s="4">
        <v>11</v>
      </c>
      <c r="BB95" s="4" t="s">
        <v>435</v>
      </c>
      <c r="BC95" s="4">
        <v>1.3303</v>
      </c>
      <c r="BD95" s="4">
        <v>1.5576000000000001</v>
      </c>
      <c r="BE95" s="4">
        <v>2.2000000000000002</v>
      </c>
      <c r="BF95" s="4">
        <v>14.063000000000001</v>
      </c>
      <c r="BG95" s="4">
        <v>17.079999999999998</v>
      </c>
      <c r="BH95" s="4">
        <v>1.21</v>
      </c>
      <c r="BI95" s="4">
        <v>12.002000000000001</v>
      </c>
      <c r="BJ95" s="4">
        <v>3002.2570000000001</v>
      </c>
      <c r="BK95" s="4">
        <v>7.7210000000000001</v>
      </c>
      <c r="BL95" s="4">
        <v>1.0089999999999999</v>
      </c>
      <c r="BM95" s="4">
        <v>1.9470000000000001</v>
      </c>
      <c r="BN95" s="4">
        <v>2.956</v>
      </c>
      <c r="BO95" s="4">
        <v>0.79500000000000004</v>
      </c>
      <c r="BP95" s="4">
        <v>1.5349999999999999</v>
      </c>
      <c r="BQ95" s="4">
        <v>2.33</v>
      </c>
      <c r="BR95" s="4">
        <v>6.6772</v>
      </c>
      <c r="BU95" s="4">
        <v>3.3580000000000001</v>
      </c>
      <c r="BW95" s="4">
        <v>500.79500000000002</v>
      </c>
      <c r="BX95" s="4">
        <v>0.21294399999999999</v>
      </c>
      <c r="BY95" s="4">
        <v>-5</v>
      </c>
      <c r="BZ95" s="4">
        <v>0.50409599999999999</v>
      </c>
      <c r="CA95" s="4">
        <v>5.2038190000000002</v>
      </c>
      <c r="CB95" s="4">
        <v>10.182739</v>
      </c>
      <c r="CC95" s="4">
        <f t="shared" si="14"/>
        <v>1.3748489798000001</v>
      </c>
      <c r="CE95" s="4">
        <f t="shared" si="15"/>
        <v>11670.531908553801</v>
      </c>
      <c r="CF95" s="4">
        <f t="shared" si="16"/>
        <v>30.013478814753</v>
      </c>
      <c r="CG95" s="4">
        <f t="shared" si="17"/>
        <v>9.0572990076900002</v>
      </c>
      <c r="CH95" s="4">
        <f t="shared" si="18"/>
        <v>25.955964349419599</v>
      </c>
    </row>
    <row r="96" spans="1:86">
      <c r="A96" s="2">
        <v>42439</v>
      </c>
      <c r="B96" s="29">
        <v>0.39289211805555557</v>
      </c>
      <c r="C96" s="4">
        <v>12.093999999999999</v>
      </c>
      <c r="D96" s="4">
        <v>5.0999999999999997E-2</v>
      </c>
      <c r="E96" s="4" t="s">
        <v>155</v>
      </c>
      <c r="F96" s="4">
        <v>509.98307999999997</v>
      </c>
      <c r="G96" s="4">
        <v>34.799999999999997</v>
      </c>
      <c r="H96" s="4">
        <v>75.599999999999994</v>
      </c>
      <c r="I96" s="4">
        <v>773.3</v>
      </c>
      <c r="K96" s="4">
        <v>2.95</v>
      </c>
      <c r="L96" s="4">
        <v>69</v>
      </c>
      <c r="M96" s="4">
        <v>0.89380000000000004</v>
      </c>
      <c r="N96" s="4">
        <v>10.8093</v>
      </c>
      <c r="O96" s="4">
        <v>4.5600000000000002E-2</v>
      </c>
      <c r="P96" s="4">
        <v>31.1401</v>
      </c>
      <c r="Q96" s="4">
        <v>67.569199999999995</v>
      </c>
      <c r="R96" s="4">
        <v>98.7</v>
      </c>
      <c r="S96" s="4">
        <v>24.544499999999999</v>
      </c>
      <c r="T96" s="4">
        <v>53.257800000000003</v>
      </c>
      <c r="U96" s="4">
        <v>77.8</v>
      </c>
      <c r="V96" s="4">
        <v>773.28380000000004</v>
      </c>
      <c r="Y96" s="4">
        <v>61.417000000000002</v>
      </c>
      <c r="Z96" s="4">
        <v>0</v>
      </c>
      <c r="AA96" s="4">
        <v>2.6383999999999999</v>
      </c>
      <c r="AB96" s="4" t="s">
        <v>384</v>
      </c>
      <c r="AC96" s="4">
        <v>0</v>
      </c>
      <c r="AD96" s="4">
        <v>11.9</v>
      </c>
      <c r="AE96" s="4">
        <v>837</v>
      </c>
      <c r="AF96" s="4">
        <v>854</v>
      </c>
      <c r="AG96" s="4">
        <v>860</v>
      </c>
      <c r="AH96" s="4">
        <v>76</v>
      </c>
      <c r="AI96" s="4">
        <v>17.829999999999998</v>
      </c>
      <c r="AJ96" s="4">
        <v>0.41</v>
      </c>
      <c r="AK96" s="4">
        <v>982</v>
      </c>
      <c r="AL96" s="4">
        <v>-2</v>
      </c>
      <c r="AM96" s="4">
        <v>0</v>
      </c>
      <c r="AN96" s="4">
        <v>21</v>
      </c>
      <c r="AO96" s="4">
        <v>191</v>
      </c>
      <c r="AP96" s="4">
        <v>190.1</v>
      </c>
      <c r="AQ96" s="4">
        <v>3.3</v>
      </c>
      <c r="AR96" s="4">
        <v>195</v>
      </c>
      <c r="AS96" s="4" t="s">
        <v>155</v>
      </c>
      <c r="AT96" s="4">
        <v>2</v>
      </c>
      <c r="AU96" s="5">
        <v>0.6007986111111111</v>
      </c>
      <c r="AV96" s="4">
        <v>47.164254</v>
      </c>
      <c r="AW96" s="4">
        <v>-88.488157000000001</v>
      </c>
      <c r="AX96" s="4">
        <v>320.60000000000002</v>
      </c>
      <c r="AY96" s="4">
        <v>22.7</v>
      </c>
      <c r="AZ96" s="4">
        <v>12</v>
      </c>
      <c r="BA96" s="4">
        <v>11</v>
      </c>
      <c r="BB96" s="4" t="s">
        <v>435</v>
      </c>
      <c r="BC96" s="4">
        <v>1.2787999999999999</v>
      </c>
      <c r="BD96" s="4">
        <v>1</v>
      </c>
      <c r="BE96" s="4">
        <v>2.0182000000000002</v>
      </c>
      <c r="BF96" s="4">
        <v>14.063000000000001</v>
      </c>
      <c r="BG96" s="4">
        <v>17.22</v>
      </c>
      <c r="BH96" s="4">
        <v>1.22</v>
      </c>
      <c r="BI96" s="4">
        <v>11.885</v>
      </c>
      <c r="BJ96" s="4">
        <v>3000.5459999999998</v>
      </c>
      <c r="BK96" s="4">
        <v>8.0530000000000008</v>
      </c>
      <c r="BL96" s="4">
        <v>0.90500000000000003</v>
      </c>
      <c r="BM96" s="4">
        <v>1.964</v>
      </c>
      <c r="BN96" s="4">
        <v>2.8690000000000002</v>
      </c>
      <c r="BO96" s="4">
        <v>0.71299999999999997</v>
      </c>
      <c r="BP96" s="4">
        <v>1.548</v>
      </c>
      <c r="BQ96" s="4">
        <v>2.262</v>
      </c>
      <c r="BR96" s="4">
        <v>7.0979999999999999</v>
      </c>
      <c r="BU96" s="4">
        <v>3.383</v>
      </c>
      <c r="BW96" s="4">
        <v>532.52800000000002</v>
      </c>
      <c r="BX96" s="4">
        <v>0.158856</v>
      </c>
      <c r="BY96" s="4">
        <v>-5</v>
      </c>
      <c r="BZ96" s="4">
        <v>0.504</v>
      </c>
      <c r="CA96" s="4">
        <v>3.8820440000000001</v>
      </c>
      <c r="CB96" s="4">
        <v>10.1808</v>
      </c>
      <c r="CC96" s="4">
        <f t="shared" si="14"/>
        <v>1.0256360248</v>
      </c>
      <c r="CE96" s="4">
        <f t="shared" si="15"/>
        <v>8701.2439422299285</v>
      </c>
      <c r="CF96" s="4">
        <f t="shared" si="16"/>
        <v>23.352788948004001</v>
      </c>
      <c r="CG96" s="4">
        <f t="shared" si="17"/>
        <v>6.5595440954159994</v>
      </c>
      <c r="CH96" s="4">
        <f t="shared" si="18"/>
        <v>20.583396989063999</v>
      </c>
    </row>
    <row r="97" spans="1:86">
      <c r="A97" s="2">
        <v>42439</v>
      </c>
      <c r="B97" s="29">
        <v>0.39290369212962961</v>
      </c>
      <c r="C97" s="4">
        <v>12.292</v>
      </c>
      <c r="D97" s="4">
        <v>5.1700000000000003E-2</v>
      </c>
      <c r="E97" s="4" t="s">
        <v>155</v>
      </c>
      <c r="F97" s="4">
        <v>516.56565699999999</v>
      </c>
      <c r="G97" s="4">
        <v>34.1</v>
      </c>
      <c r="H97" s="4">
        <v>75.599999999999994</v>
      </c>
      <c r="I97" s="4">
        <v>783.3</v>
      </c>
      <c r="K97" s="4">
        <v>3.3</v>
      </c>
      <c r="L97" s="4">
        <v>69</v>
      </c>
      <c r="M97" s="4">
        <v>0.89200000000000002</v>
      </c>
      <c r="N97" s="4">
        <v>10.964</v>
      </c>
      <c r="O97" s="4">
        <v>4.6100000000000002E-2</v>
      </c>
      <c r="P97" s="4">
        <v>30.4163</v>
      </c>
      <c r="Q97" s="4">
        <v>67.433199999999999</v>
      </c>
      <c r="R97" s="4">
        <v>97.8</v>
      </c>
      <c r="S97" s="4">
        <v>23.974</v>
      </c>
      <c r="T97" s="4">
        <v>53.150599999999997</v>
      </c>
      <c r="U97" s="4">
        <v>77.099999999999994</v>
      </c>
      <c r="V97" s="4">
        <v>783.32339999999999</v>
      </c>
      <c r="Y97" s="4">
        <v>61.337000000000003</v>
      </c>
      <c r="Z97" s="4">
        <v>0</v>
      </c>
      <c r="AA97" s="4">
        <v>2.9460000000000002</v>
      </c>
      <c r="AB97" s="4" t="s">
        <v>384</v>
      </c>
      <c r="AC97" s="4">
        <v>0</v>
      </c>
      <c r="AD97" s="4">
        <v>11.8</v>
      </c>
      <c r="AE97" s="4">
        <v>838</v>
      </c>
      <c r="AF97" s="4">
        <v>855</v>
      </c>
      <c r="AG97" s="4">
        <v>860</v>
      </c>
      <c r="AH97" s="4">
        <v>76</v>
      </c>
      <c r="AI97" s="4">
        <v>17.829999999999998</v>
      </c>
      <c r="AJ97" s="4">
        <v>0.41</v>
      </c>
      <c r="AK97" s="4">
        <v>982</v>
      </c>
      <c r="AL97" s="4">
        <v>-2</v>
      </c>
      <c r="AM97" s="4">
        <v>0</v>
      </c>
      <c r="AN97" s="4">
        <v>21</v>
      </c>
      <c r="AO97" s="4">
        <v>191</v>
      </c>
      <c r="AP97" s="4">
        <v>190</v>
      </c>
      <c r="AQ97" s="4">
        <v>2.7</v>
      </c>
      <c r="AR97" s="4">
        <v>195</v>
      </c>
      <c r="AS97" s="4" t="s">
        <v>155</v>
      </c>
      <c r="AT97" s="4">
        <v>2</v>
      </c>
      <c r="AU97" s="5">
        <v>0.60081018518518514</v>
      </c>
      <c r="AV97" s="4">
        <v>47.164265</v>
      </c>
      <c r="AW97" s="4">
        <v>-88.488288999999995</v>
      </c>
      <c r="AX97" s="4">
        <v>320.7</v>
      </c>
      <c r="AY97" s="4">
        <v>22.1</v>
      </c>
      <c r="AZ97" s="4">
        <v>12</v>
      </c>
      <c r="BA97" s="4">
        <v>11</v>
      </c>
      <c r="BB97" s="4" t="s">
        <v>435</v>
      </c>
      <c r="BC97" s="4">
        <v>1</v>
      </c>
      <c r="BD97" s="4">
        <v>1.0606</v>
      </c>
      <c r="BE97" s="4">
        <v>1.6606000000000001</v>
      </c>
      <c r="BF97" s="4">
        <v>14.063000000000001</v>
      </c>
      <c r="BG97" s="4">
        <v>16.96</v>
      </c>
      <c r="BH97" s="4">
        <v>1.21</v>
      </c>
      <c r="BI97" s="4">
        <v>12.111000000000001</v>
      </c>
      <c r="BJ97" s="4">
        <v>3000.462</v>
      </c>
      <c r="BK97" s="4">
        <v>8.0259999999999998</v>
      </c>
      <c r="BL97" s="4">
        <v>0.872</v>
      </c>
      <c r="BM97" s="4">
        <v>1.9330000000000001</v>
      </c>
      <c r="BN97" s="4">
        <v>2.8039999999999998</v>
      </c>
      <c r="BO97" s="4">
        <v>0.68700000000000006</v>
      </c>
      <c r="BP97" s="4">
        <v>1.5229999999999999</v>
      </c>
      <c r="BQ97" s="4">
        <v>2.21</v>
      </c>
      <c r="BR97" s="4">
        <v>7.0884999999999998</v>
      </c>
      <c r="BU97" s="4">
        <v>3.33</v>
      </c>
      <c r="BW97" s="4">
        <v>586.20299999999997</v>
      </c>
      <c r="BX97" s="4">
        <v>0.16656000000000001</v>
      </c>
      <c r="BY97" s="4">
        <v>-5</v>
      </c>
      <c r="BZ97" s="4">
        <v>0.50219199999999997</v>
      </c>
      <c r="CA97" s="4">
        <v>4.0703100000000001</v>
      </c>
      <c r="CB97" s="4">
        <v>10.144278</v>
      </c>
      <c r="CC97" s="4">
        <f t="shared" si="14"/>
        <v>1.075375902</v>
      </c>
      <c r="CE97" s="4">
        <f t="shared" si="15"/>
        <v>9122.9694309653405</v>
      </c>
      <c r="CF97" s="4">
        <f t="shared" si="16"/>
        <v>24.403226120820001</v>
      </c>
      <c r="CG97" s="4">
        <f t="shared" si="17"/>
        <v>6.7195526696999996</v>
      </c>
      <c r="CH97" s="4">
        <f t="shared" si="18"/>
        <v>21.552737148944999</v>
      </c>
    </row>
    <row r="98" spans="1:86">
      <c r="A98" s="2">
        <v>42439</v>
      </c>
      <c r="B98" s="29">
        <v>0.39291526620370371</v>
      </c>
      <c r="C98" s="4">
        <v>12.448</v>
      </c>
      <c r="D98" s="4">
        <v>5.0799999999999998E-2</v>
      </c>
      <c r="E98" s="4" t="s">
        <v>155</v>
      </c>
      <c r="F98" s="4">
        <v>508.21862299999998</v>
      </c>
      <c r="G98" s="4">
        <v>34.1</v>
      </c>
      <c r="H98" s="4">
        <v>81.400000000000006</v>
      </c>
      <c r="I98" s="4">
        <v>799.2</v>
      </c>
      <c r="K98" s="4">
        <v>3.4</v>
      </c>
      <c r="L98" s="4">
        <v>69</v>
      </c>
      <c r="M98" s="4">
        <v>0.89070000000000005</v>
      </c>
      <c r="N98" s="4">
        <v>11.0871</v>
      </c>
      <c r="O98" s="4">
        <v>4.53E-2</v>
      </c>
      <c r="P98" s="4">
        <v>30.362300000000001</v>
      </c>
      <c r="Q98" s="4">
        <v>72.501800000000003</v>
      </c>
      <c r="R98" s="4">
        <v>102.9</v>
      </c>
      <c r="S98" s="4">
        <v>23.9315</v>
      </c>
      <c r="T98" s="4">
        <v>57.145600000000002</v>
      </c>
      <c r="U98" s="4">
        <v>81.099999999999994</v>
      </c>
      <c r="V98" s="4">
        <v>799.18730000000005</v>
      </c>
      <c r="Y98" s="4">
        <v>61.277999999999999</v>
      </c>
      <c r="Z98" s="4">
        <v>0</v>
      </c>
      <c r="AA98" s="4">
        <v>3.0283000000000002</v>
      </c>
      <c r="AB98" s="4" t="s">
        <v>384</v>
      </c>
      <c r="AC98" s="4">
        <v>0</v>
      </c>
      <c r="AD98" s="4">
        <v>11.8</v>
      </c>
      <c r="AE98" s="4">
        <v>839</v>
      </c>
      <c r="AF98" s="4">
        <v>855</v>
      </c>
      <c r="AG98" s="4">
        <v>861</v>
      </c>
      <c r="AH98" s="4">
        <v>76</v>
      </c>
      <c r="AI98" s="4">
        <v>17.829999999999998</v>
      </c>
      <c r="AJ98" s="4">
        <v>0.41</v>
      </c>
      <c r="AK98" s="4">
        <v>982</v>
      </c>
      <c r="AL98" s="4">
        <v>-2</v>
      </c>
      <c r="AM98" s="4">
        <v>0</v>
      </c>
      <c r="AN98" s="4">
        <v>21</v>
      </c>
      <c r="AO98" s="4">
        <v>190.1</v>
      </c>
      <c r="AP98" s="4">
        <v>190</v>
      </c>
      <c r="AQ98" s="4">
        <v>2.5</v>
      </c>
      <c r="AR98" s="4">
        <v>195</v>
      </c>
      <c r="AS98" s="4" t="s">
        <v>155</v>
      </c>
      <c r="AT98" s="4">
        <v>2</v>
      </c>
      <c r="AU98" s="5">
        <v>0.60082175925925929</v>
      </c>
      <c r="AV98" s="4">
        <v>47.164290000000001</v>
      </c>
      <c r="AW98" s="4">
        <v>-88.488408000000007</v>
      </c>
      <c r="AX98" s="4">
        <v>320.7</v>
      </c>
      <c r="AY98" s="4">
        <v>21.7</v>
      </c>
      <c r="AZ98" s="4">
        <v>12</v>
      </c>
      <c r="BA98" s="4">
        <v>11</v>
      </c>
      <c r="BB98" s="4" t="s">
        <v>435</v>
      </c>
      <c r="BC98" s="4">
        <v>1.0303</v>
      </c>
      <c r="BD98" s="4">
        <v>1.1394</v>
      </c>
      <c r="BE98" s="4">
        <v>1.8</v>
      </c>
      <c r="BF98" s="4">
        <v>14.063000000000001</v>
      </c>
      <c r="BG98" s="4">
        <v>16.760000000000002</v>
      </c>
      <c r="BH98" s="4">
        <v>1.19</v>
      </c>
      <c r="BI98" s="4">
        <v>12.275</v>
      </c>
      <c r="BJ98" s="4">
        <v>3000.509</v>
      </c>
      <c r="BK98" s="4">
        <v>7.7969999999999997</v>
      </c>
      <c r="BL98" s="4">
        <v>0.86</v>
      </c>
      <c r="BM98" s="4">
        <v>2.0550000000000002</v>
      </c>
      <c r="BN98" s="4">
        <v>2.915</v>
      </c>
      <c r="BO98" s="4">
        <v>0.67800000000000005</v>
      </c>
      <c r="BP98" s="4">
        <v>1.62</v>
      </c>
      <c r="BQ98" s="4">
        <v>2.298</v>
      </c>
      <c r="BR98" s="4">
        <v>7.1519000000000004</v>
      </c>
      <c r="BU98" s="4">
        <v>3.29</v>
      </c>
      <c r="BW98" s="4">
        <v>595.9</v>
      </c>
      <c r="BX98" s="4">
        <v>0.17613599999999999</v>
      </c>
      <c r="BY98" s="4">
        <v>-5</v>
      </c>
      <c r="BZ98" s="4">
        <v>0.50109599999999999</v>
      </c>
      <c r="CA98" s="4">
        <v>4.3043230000000001</v>
      </c>
      <c r="CB98" s="4">
        <v>10.122139000000001</v>
      </c>
      <c r="CC98" s="4">
        <f t="shared" si="14"/>
        <v>1.1372021366</v>
      </c>
      <c r="CE98" s="4">
        <f t="shared" si="15"/>
        <v>9647.6244456040295</v>
      </c>
      <c r="CF98" s="4">
        <f t="shared" si="16"/>
        <v>25.069922403957001</v>
      </c>
      <c r="CG98" s="4">
        <f t="shared" si="17"/>
        <v>7.3888266877379998</v>
      </c>
      <c r="CH98" s="4">
        <f t="shared" si="18"/>
        <v>22.995713484783902</v>
      </c>
    </row>
    <row r="99" spans="1:86">
      <c r="A99" s="2">
        <v>42439</v>
      </c>
      <c r="B99" s="29">
        <v>0.39292684027777774</v>
      </c>
      <c r="C99" s="4">
        <v>12.801</v>
      </c>
      <c r="D99" s="4">
        <v>0.05</v>
      </c>
      <c r="E99" s="4" t="s">
        <v>155</v>
      </c>
      <c r="F99" s="4">
        <v>500.12145700000002</v>
      </c>
      <c r="G99" s="4">
        <v>35.299999999999997</v>
      </c>
      <c r="H99" s="4">
        <v>88.7</v>
      </c>
      <c r="I99" s="4">
        <v>823.3</v>
      </c>
      <c r="K99" s="4">
        <v>3.4</v>
      </c>
      <c r="L99" s="4">
        <v>69</v>
      </c>
      <c r="M99" s="4">
        <v>0.8881</v>
      </c>
      <c r="N99" s="4">
        <v>11.368</v>
      </c>
      <c r="O99" s="4">
        <v>4.4400000000000002E-2</v>
      </c>
      <c r="P99" s="4">
        <v>31.310600000000001</v>
      </c>
      <c r="Q99" s="4">
        <v>78.772300000000001</v>
      </c>
      <c r="R99" s="4">
        <v>110.1</v>
      </c>
      <c r="S99" s="4">
        <v>24.678899999999999</v>
      </c>
      <c r="T99" s="4">
        <v>62.088000000000001</v>
      </c>
      <c r="U99" s="4">
        <v>86.8</v>
      </c>
      <c r="V99" s="4">
        <v>823.34199999999998</v>
      </c>
      <c r="Y99" s="4">
        <v>61.191000000000003</v>
      </c>
      <c r="Z99" s="4">
        <v>0</v>
      </c>
      <c r="AA99" s="4">
        <v>3.0194999999999999</v>
      </c>
      <c r="AB99" s="4" t="s">
        <v>384</v>
      </c>
      <c r="AC99" s="4">
        <v>0</v>
      </c>
      <c r="AD99" s="4">
        <v>11.8</v>
      </c>
      <c r="AE99" s="4">
        <v>838</v>
      </c>
      <c r="AF99" s="4">
        <v>855</v>
      </c>
      <c r="AG99" s="4">
        <v>861</v>
      </c>
      <c r="AH99" s="4">
        <v>76</v>
      </c>
      <c r="AI99" s="4">
        <v>17.829999999999998</v>
      </c>
      <c r="AJ99" s="4">
        <v>0.41</v>
      </c>
      <c r="AK99" s="4">
        <v>982</v>
      </c>
      <c r="AL99" s="4">
        <v>-2</v>
      </c>
      <c r="AM99" s="4">
        <v>0</v>
      </c>
      <c r="AN99" s="4">
        <v>21</v>
      </c>
      <c r="AO99" s="4">
        <v>190.9</v>
      </c>
      <c r="AP99" s="4">
        <v>190</v>
      </c>
      <c r="AQ99" s="4">
        <v>3.1</v>
      </c>
      <c r="AR99" s="4">
        <v>195</v>
      </c>
      <c r="AS99" s="4" t="s">
        <v>155</v>
      </c>
      <c r="AT99" s="4">
        <v>2</v>
      </c>
      <c r="AU99" s="5">
        <v>0.60083333333333333</v>
      </c>
      <c r="AV99" s="4">
        <v>47.164312000000002</v>
      </c>
      <c r="AW99" s="4">
        <v>-88.488521000000006</v>
      </c>
      <c r="AX99" s="4">
        <v>320.7</v>
      </c>
      <c r="AY99" s="4">
        <v>20.7</v>
      </c>
      <c r="AZ99" s="4">
        <v>12</v>
      </c>
      <c r="BA99" s="4">
        <v>11</v>
      </c>
      <c r="BB99" s="4" t="s">
        <v>435</v>
      </c>
      <c r="BC99" s="4">
        <v>1.1000000000000001</v>
      </c>
      <c r="BD99" s="4">
        <v>1</v>
      </c>
      <c r="BE99" s="4">
        <v>1.7394000000000001</v>
      </c>
      <c r="BF99" s="4">
        <v>14.063000000000001</v>
      </c>
      <c r="BG99" s="4">
        <v>16.329999999999998</v>
      </c>
      <c r="BH99" s="4">
        <v>1.1599999999999999</v>
      </c>
      <c r="BI99" s="4">
        <v>12.603</v>
      </c>
      <c r="BJ99" s="4">
        <v>3000.6660000000002</v>
      </c>
      <c r="BK99" s="4">
        <v>7.4619999999999997</v>
      </c>
      <c r="BL99" s="4">
        <v>0.86499999999999999</v>
      </c>
      <c r="BM99" s="4">
        <v>2.177</v>
      </c>
      <c r="BN99" s="4">
        <v>3.0430000000000001</v>
      </c>
      <c r="BO99" s="4">
        <v>0.68200000000000005</v>
      </c>
      <c r="BP99" s="4">
        <v>1.716</v>
      </c>
      <c r="BQ99" s="4">
        <v>2.3980000000000001</v>
      </c>
      <c r="BR99" s="4">
        <v>7.1863999999999999</v>
      </c>
      <c r="BU99" s="4">
        <v>3.2050000000000001</v>
      </c>
      <c r="BW99" s="4">
        <v>579.51199999999994</v>
      </c>
      <c r="BX99" s="4">
        <v>0.19417599999999999</v>
      </c>
      <c r="BY99" s="4">
        <v>-5</v>
      </c>
      <c r="BZ99" s="4">
        <v>0.50280800000000003</v>
      </c>
      <c r="CA99" s="4">
        <v>4.7451759999999998</v>
      </c>
      <c r="CB99" s="4">
        <v>10.156722</v>
      </c>
      <c r="CC99" s="4">
        <f t="shared" si="14"/>
        <v>1.2536754991999999</v>
      </c>
      <c r="CE99" s="4">
        <f t="shared" si="15"/>
        <v>10636.300150550353</v>
      </c>
      <c r="CF99" s="4">
        <f t="shared" si="16"/>
        <v>26.450151974063999</v>
      </c>
      <c r="CG99" s="4">
        <f t="shared" si="17"/>
        <v>8.5000622398559997</v>
      </c>
      <c r="CH99" s="4">
        <f t="shared" si="18"/>
        <v>25.473247406380796</v>
      </c>
    </row>
    <row r="100" spans="1:86">
      <c r="A100" s="2">
        <v>42439</v>
      </c>
      <c r="B100" s="29">
        <v>0.39293841435185189</v>
      </c>
      <c r="C100" s="4">
        <v>13.476000000000001</v>
      </c>
      <c r="D100" s="4">
        <v>6.08E-2</v>
      </c>
      <c r="E100" s="4" t="s">
        <v>155</v>
      </c>
      <c r="F100" s="4">
        <v>607.51469399999996</v>
      </c>
      <c r="G100" s="4">
        <v>48.9</v>
      </c>
      <c r="H100" s="4">
        <v>88.6</v>
      </c>
      <c r="I100" s="4">
        <v>888.5</v>
      </c>
      <c r="K100" s="4">
        <v>3.2</v>
      </c>
      <c r="L100" s="4">
        <v>73</v>
      </c>
      <c r="M100" s="4">
        <v>0.88249999999999995</v>
      </c>
      <c r="N100" s="4">
        <v>11.893599999999999</v>
      </c>
      <c r="O100" s="4">
        <v>5.3600000000000002E-2</v>
      </c>
      <c r="P100" s="4">
        <v>43.133899999999997</v>
      </c>
      <c r="Q100" s="4">
        <v>78.193799999999996</v>
      </c>
      <c r="R100" s="4">
        <v>121.3</v>
      </c>
      <c r="S100" s="4">
        <v>33.997999999999998</v>
      </c>
      <c r="T100" s="4">
        <v>61.632100000000001</v>
      </c>
      <c r="U100" s="4">
        <v>95.6</v>
      </c>
      <c r="V100" s="4">
        <v>888.50080000000003</v>
      </c>
      <c r="Y100" s="4">
        <v>64.111000000000004</v>
      </c>
      <c r="Z100" s="4">
        <v>0</v>
      </c>
      <c r="AA100" s="4">
        <v>2.8241999999999998</v>
      </c>
      <c r="AB100" s="4" t="s">
        <v>384</v>
      </c>
      <c r="AC100" s="4">
        <v>0</v>
      </c>
      <c r="AD100" s="4">
        <v>11.8</v>
      </c>
      <c r="AE100" s="4">
        <v>839</v>
      </c>
      <c r="AF100" s="4">
        <v>855</v>
      </c>
      <c r="AG100" s="4">
        <v>861</v>
      </c>
      <c r="AH100" s="4">
        <v>76</v>
      </c>
      <c r="AI100" s="4">
        <v>17.829999999999998</v>
      </c>
      <c r="AJ100" s="4">
        <v>0.41</v>
      </c>
      <c r="AK100" s="4">
        <v>982</v>
      </c>
      <c r="AL100" s="4">
        <v>-2</v>
      </c>
      <c r="AM100" s="4">
        <v>0</v>
      </c>
      <c r="AN100" s="4">
        <v>21</v>
      </c>
      <c r="AO100" s="4">
        <v>190.1</v>
      </c>
      <c r="AP100" s="4">
        <v>189.1</v>
      </c>
      <c r="AQ100" s="4">
        <v>2.9</v>
      </c>
      <c r="AR100" s="4">
        <v>195</v>
      </c>
      <c r="AS100" s="4" t="s">
        <v>155</v>
      </c>
      <c r="AT100" s="4">
        <v>2</v>
      </c>
      <c r="AU100" s="5">
        <v>0.60084490740740737</v>
      </c>
      <c r="AV100" s="4">
        <v>47.164327999999998</v>
      </c>
      <c r="AW100" s="4">
        <v>-88.488639000000006</v>
      </c>
      <c r="AX100" s="4">
        <v>320.7</v>
      </c>
      <c r="AY100" s="4">
        <v>20.2</v>
      </c>
      <c r="AZ100" s="4">
        <v>12</v>
      </c>
      <c r="BA100" s="4">
        <v>11</v>
      </c>
      <c r="BB100" s="4" t="s">
        <v>435</v>
      </c>
      <c r="BC100" s="4">
        <v>1.1000000000000001</v>
      </c>
      <c r="BD100" s="4">
        <v>1.0303</v>
      </c>
      <c r="BE100" s="4">
        <v>1.6</v>
      </c>
      <c r="BF100" s="4">
        <v>14.063000000000001</v>
      </c>
      <c r="BG100" s="4">
        <v>15.54</v>
      </c>
      <c r="BH100" s="4">
        <v>1.1100000000000001</v>
      </c>
      <c r="BI100" s="4">
        <v>13.308</v>
      </c>
      <c r="BJ100" s="4">
        <v>2997.739</v>
      </c>
      <c r="BK100" s="4">
        <v>8.6010000000000009</v>
      </c>
      <c r="BL100" s="4">
        <v>1.139</v>
      </c>
      <c r="BM100" s="4">
        <v>2.0640000000000001</v>
      </c>
      <c r="BN100" s="4">
        <v>3.202</v>
      </c>
      <c r="BO100" s="4">
        <v>0.89700000000000002</v>
      </c>
      <c r="BP100" s="4">
        <v>1.627</v>
      </c>
      <c r="BQ100" s="4">
        <v>2.524</v>
      </c>
      <c r="BR100" s="4">
        <v>7.4051</v>
      </c>
      <c r="BU100" s="4">
        <v>3.206</v>
      </c>
      <c r="BW100" s="4">
        <v>517.56700000000001</v>
      </c>
      <c r="BX100" s="4">
        <v>0.23939199999999999</v>
      </c>
      <c r="BY100" s="4">
        <v>-5</v>
      </c>
      <c r="BZ100" s="4">
        <v>0.50028799999999995</v>
      </c>
      <c r="CA100" s="4">
        <v>5.850142</v>
      </c>
      <c r="CB100" s="4">
        <v>10.105817999999999</v>
      </c>
      <c r="CC100" s="4">
        <f t="shared" si="14"/>
        <v>1.5456075163999998</v>
      </c>
      <c r="CE100" s="4">
        <f t="shared" si="15"/>
        <v>13100.287525216685</v>
      </c>
      <c r="CF100" s="4">
        <f t="shared" si="16"/>
        <v>37.586852292474006</v>
      </c>
      <c r="CG100" s="4">
        <f t="shared" si="17"/>
        <v>11.030021530776001</v>
      </c>
      <c r="CH100" s="4">
        <f t="shared" si="18"/>
        <v>32.360702233577399</v>
      </c>
    </row>
    <row r="101" spans="1:86">
      <c r="A101" s="2">
        <v>42439</v>
      </c>
      <c r="B101" s="29">
        <v>0.39294998842592593</v>
      </c>
      <c r="C101" s="4">
        <v>14.007</v>
      </c>
      <c r="D101" s="4">
        <v>0.28689999999999999</v>
      </c>
      <c r="E101" s="4" t="s">
        <v>155</v>
      </c>
      <c r="F101" s="4">
        <v>2868.8196720000001</v>
      </c>
      <c r="G101" s="4">
        <v>68.8</v>
      </c>
      <c r="H101" s="4">
        <v>88.4</v>
      </c>
      <c r="I101" s="4">
        <v>1000.9</v>
      </c>
      <c r="K101" s="4">
        <v>2.81</v>
      </c>
      <c r="L101" s="4">
        <v>88</v>
      </c>
      <c r="M101" s="4">
        <v>0.87639999999999996</v>
      </c>
      <c r="N101" s="4">
        <v>12.2751</v>
      </c>
      <c r="O101" s="4">
        <v>0.25140000000000001</v>
      </c>
      <c r="P101" s="4">
        <v>60.328699999999998</v>
      </c>
      <c r="Q101" s="4">
        <v>77.479799999999997</v>
      </c>
      <c r="R101" s="4">
        <v>137.80000000000001</v>
      </c>
      <c r="S101" s="4">
        <v>47.550800000000002</v>
      </c>
      <c r="T101" s="4">
        <v>61.069299999999998</v>
      </c>
      <c r="U101" s="4">
        <v>108.6</v>
      </c>
      <c r="V101" s="4">
        <v>1000.8915</v>
      </c>
      <c r="Y101" s="4">
        <v>77.399000000000001</v>
      </c>
      <c r="Z101" s="4">
        <v>0</v>
      </c>
      <c r="AA101" s="4">
        <v>2.4619</v>
      </c>
      <c r="AB101" s="4" t="s">
        <v>384</v>
      </c>
      <c r="AC101" s="4">
        <v>0</v>
      </c>
      <c r="AD101" s="4">
        <v>11.8</v>
      </c>
      <c r="AE101" s="4">
        <v>838</v>
      </c>
      <c r="AF101" s="4">
        <v>855</v>
      </c>
      <c r="AG101" s="4">
        <v>859</v>
      </c>
      <c r="AH101" s="4">
        <v>76</v>
      </c>
      <c r="AI101" s="4">
        <v>17.829999999999998</v>
      </c>
      <c r="AJ101" s="4">
        <v>0.41</v>
      </c>
      <c r="AK101" s="4">
        <v>982</v>
      </c>
      <c r="AL101" s="4">
        <v>-2</v>
      </c>
      <c r="AM101" s="4">
        <v>0</v>
      </c>
      <c r="AN101" s="4">
        <v>21</v>
      </c>
      <c r="AO101" s="4">
        <v>190</v>
      </c>
      <c r="AP101" s="4">
        <v>189</v>
      </c>
      <c r="AQ101" s="4">
        <v>3</v>
      </c>
      <c r="AR101" s="4">
        <v>195</v>
      </c>
      <c r="AS101" s="4" t="s">
        <v>155</v>
      </c>
      <c r="AT101" s="4">
        <v>2</v>
      </c>
      <c r="AU101" s="5">
        <v>0.60085648148148152</v>
      </c>
      <c r="AV101" s="4">
        <v>47.164335999999999</v>
      </c>
      <c r="AW101" s="4">
        <v>-88.488758000000004</v>
      </c>
      <c r="AX101" s="4">
        <v>320.8</v>
      </c>
      <c r="AY101" s="4">
        <v>20</v>
      </c>
      <c r="AZ101" s="4">
        <v>12</v>
      </c>
      <c r="BA101" s="4">
        <v>11</v>
      </c>
      <c r="BB101" s="4" t="s">
        <v>435</v>
      </c>
      <c r="BC101" s="4">
        <v>1.0697000000000001</v>
      </c>
      <c r="BD101" s="4">
        <v>1.1000000000000001</v>
      </c>
      <c r="BE101" s="4">
        <v>1.6</v>
      </c>
      <c r="BF101" s="4">
        <v>14.063000000000001</v>
      </c>
      <c r="BG101" s="4">
        <v>14.73</v>
      </c>
      <c r="BH101" s="4">
        <v>1.05</v>
      </c>
      <c r="BI101" s="4">
        <v>14.106999999999999</v>
      </c>
      <c r="BJ101" s="4">
        <v>2948.7280000000001</v>
      </c>
      <c r="BK101" s="4">
        <v>38.439</v>
      </c>
      <c r="BL101" s="4">
        <v>1.518</v>
      </c>
      <c r="BM101" s="4">
        <v>1.9490000000000001</v>
      </c>
      <c r="BN101" s="4">
        <v>3.4670000000000001</v>
      </c>
      <c r="BO101" s="4">
        <v>1.196</v>
      </c>
      <c r="BP101" s="4">
        <v>1.536</v>
      </c>
      <c r="BQ101" s="4">
        <v>2.7320000000000002</v>
      </c>
      <c r="BR101" s="4">
        <v>7.9504999999999999</v>
      </c>
      <c r="BU101" s="4">
        <v>3.6890000000000001</v>
      </c>
      <c r="BW101" s="4">
        <v>430.00200000000001</v>
      </c>
      <c r="BX101" s="4">
        <v>0.281968</v>
      </c>
      <c r="BY101" s="4">
        <v>-5</v>
      </c>
      <c r="BZ101" s="4">
        <v>0.50180800000000003</v>
      </c>
      <c r="CA101" s="4">
        <v>6.890593</v>
      </c>
      <c r="CB101" s="4">
        <v>10.136521999999999</v>
      </c>
      <c r="CC101" s="4">
        <f t="shared" si="14"/>
        <v>1.8204946706</v>
      </c>
      <c r="CE101" s="4">
        <f t="shared" si="15"/>
        <v>15177.907933230888</v>
      </c>
      <c r="CF101" s="4">
        <f t="shared" si="16"/>
        <v>197.85602573226902</v>
      </c>
      <c r="CG101" s="4">
        <f t="shared" si="17"/>
        <v>14.062349756772001</v>
      </c>
      <c r="CH101" s="4">
        <f t="shared" si="18"/>
        <v>40.9233937559355</v>
      </c>
    </row>
    <row r="102" spans="1:86">
      <c r="A102" s="2">
        <v>42439</v>
      </c>
      <c r="B102" s="29">
        <v>0.39296156250000003</v>
      </c>
      <c r="C102" s="4">
        <v>13.916</v>
      </c>
      <c r="D102" s="4">
        <v>0.27160000000000001</v>
      </c>
      <c r="E102" s="4" t="s">
        <v>155</v>
      </c>
      <c r="F102" s="4">
        <v>2716.3166670000001</v>
      </c>
      <c r="G102" s="4">
        <v>61</v>
      </c>
      <c r="H102" s="4">
        <v>72.099999999999994</v>
      </c>
      <c r="I102" s="4">
        <v>1023.1</v>
      </c>
      <c r="K102" s="4">
        <v>1.9</v>
      </c>
      <c r="L102" s="4">
        <v>87</v>
      </c>
      <c r="M102" s="4">
        <v>0.877</v>
      </c>
      <c r="N102" s="4">
        <v>12.205</v>
      </c>
      <c r="O102" s="4">
        <v>0.2382</v>
      </c>
      <c r="P102" s="4">
        <v>53.476999999999997</v>
      </c>
      <c r="Q102" s="4">
        <v>63.253500000000003</v>
      </c>
      <c r="R102" s="4">
        <v>116.7</v>
      </c>
      <c r="S102" s="4">
        <v>42.150300000000001</v>
      </c>
      <c r="T102" s="4">
        <v>49.856099999999998</v>
      </c>
      <c r="U102" s="4">
        <v>92</v>
      </c>
      <c r="V102" s="4">
        <v>1023.1415</v>
      </c>
      <c r="Y102" s="4">
        <v>76.543999999999997</v>
      </c>
      <c r="Z102" s="4">
        <v>0</v>
      </c>
      <c r="AA102" s="4">
        <v>1.6698999999999999</v>
      </c>
      <c r="AB102" s="4" t="s">
        <v>384</v>
      </c>
      <c r="AC102" s="4">
        <v>0</v>
      </c>
      <c r="AD102" s="4">
        <v>11.8</v>
      </c>
      <c r="AE102" s="4">
        <v>838</v>
      </c>
      <c r="AF102" s="4">
        <v>855</v>
      </c>
      <c r="AG102" s="4">
        <v>859</v>
      </c>
      <c r="AH102" s="4">
        <v>76</v>
      </c>
      <c r="AI102" s="4">
        <v>17.829999999999998</v>
      </c>
      <c r="AJ102" s="4">
        <v>0.41</v>
      </c>
      <c r="AK102" s="4">
        <v>982</v>
      </c>
      <c r="AL102" s="4">
        <v>-2</v>
      </c>
      <c r="AM102" s="4">
        <v>0</v>
      </c>
      <c r="AN102" s="4">
        <v>21</v>
      </c>
      <c r="AO102" s="4">
        <v>190</v>
      </c>
      <c r="AP102" s="4">
        <v>189.9</v>
      </c>
      <c r="AQ102" s="4">
        <v>2.5</v>
      </c>
      <c r="AR102" s="4">
        <v>195</v>
      </c>
      <c r="AS102" s="4" t="s">
        <v>155</v>
      </c>
      <c r="AT102" s="4">
        <v>2</v>
      </c>
      <c r="AU102" s="5">
        <v>0.60086805555555556</v>
      </c>
      <c r="AV102" s="4">
        <v>47.164338000000001</v>
      </c>
      <c r="AW102" s="4">
        <v>-88.488878999999997</v>
      </c>
      <c r="AX102" s="4">
        <v>320.89999999999998</v>
      </c>
      <c r="AY102" s="4">
        <v>20.3</v>
      </c>
      <c r="AZ102" s="4">
        <v>12</v>
      </c>
      <c r="BA102" s="4">
        <v>11</v>
      </c>
      <c r="BB102" s="4" t="s">
        <v>435</v>
      </c>
      <c r="BC102" s="4">
        <v>1</v>
      </c>
      <c r="BD102" s="4">
        <v>1.1000000000000001</v>
      </c>
      <c r="BE102" s="4">
        <v>1.6302700000000001</v>
      </c>
      <c r="BF102" s="4">
        <v>14.063000000000001</v>
      </c>
      <c r="BG102" s="4">
        <v>14.83</v>
      </c>
      <c r="BH102" s="4">
        <v>1.05</v>
      </c>
      <c r="BI102" s="4">
        <v>14.021000000000001</v>
      </c>
      <c r="BJ102" s="4">
        <v>2950.893</v>
      </c>
      <c r="BK102" s="4">
        <v>36.659999999999997</v>
      </c>
      <c r="BL102" s="4">
        <v>1.3540000000000001</v>
      </c>
      <c r="BM102" s="4">
        <v>1.6020000000000001</v>
      </c>
      <c r="BN102" s="4">
        <v>2.956</v>
      </c>
      <c r="BO102" s="4">
        <v>1.0669999999999999</v>
      </c>
      <c r="BP102" s="4">
        <v>1.262</v>
      </c>
      <c r="BQ102" s="4">
        <v>2.33</v>
      </c>
      <c r="BR102" s="4">
        <v>8.1798999999999999</v>
      </c>
      <c r="BU102" s="4">
        <v>3.6720000000000002</v>
      </c>
      <c r="BW102" s="4">
        <v>293.55900000000003</v>
      </c>
      <c r="BX102" s="4">
        <v>0.233568</v>
      </c>
      <c r="BY102" s="4">
        <v>-5</v>
      </c>
      <c r="BZ102" s="4">
        <v>0.50109599999999999</v>
      </c>
      <c r="CA102" s="4">
        <v>5.7078179999999996</v>
      </c>
      <c r="CB102" s="4">
        <v>10.122139000000001</v>
      </c>
      <c r="CC102" s="4">
        <f t="shared" si="14"/>
        <v>1.5080055155999998</v>
      </c>
      <c r="CE102" s="4">
        <f t="shared" si="15"/>
        <v>12581.840655561076</v>
      </c>
      <c r="CF102" s="4">
        <f t="shared" si="16"/>
        <v>156.30871008635998</v>
      </c>
      <c r="CG102" s="4">
        <f t="shared" si="17"/>
        <v>9.9345143071800006</v>
      </c>
      <c r="CH102" s="4">
        <f t="shared" si="18"/>
        <v>34.876967202275402</v>
      </c>
    </row>
    <row r="103" spans="1:86">
      <c r="A103" s="2">
        <v>42439</v>
      </c>
      <c r="B103" s="29">
        <v>0.39297313657407407</v>
      </c>
      <c r="C103" s="4">
        <v>13.491</v>
      </c>
      <c r="D103" s="4">
        <v>0.1056</v>
      </c>
      <c r="E103" s="4" t="s">
        <v>155</v>
      </c>
      <c r="F103" s="4">
        <v>1055.963303</v>
      </c>
      <c r="G103" s="4">
        <v>58.9</v>
      </c>
      <c r="H103" s="4">
        <v>68.099999999999994</v>
      </c>
      <c r="I103" s="4">
        <v>912.6</v>
      </c>
      <c r="K103" s="4">
        <v>1.1100000000000001</v>
      </c>
      <c r="L103" s="4">
        <v>74</v>
      </c>
      <c r="M103" s="4">
        <v>0.88190000000000002</v>
      </c>
      <c r="N103" s="4">
        <v>11.8971</v>
      </c>
      <c r="O103" s="4">
        <v>9.3100000000000002E-2</v>
      </c>
      <c r="P103" s="4">
        <v>51.942700000000002</v>
      </c>
      <c r="Q103" s="4">
        <v>60.055999999999997</v>
      </c>
      <c r="R103" s="4">
        <v>112</v>
      </c>
      <c r="S103" s="4">
        <v>40.941000000000003</v>
      </c>
      <c r="T103" s="4">
        <v>47.335900000000002</v>
      </c>
      <c r="U103" s="4">
        <v>88.3</v>
      </c>
      <c r="V103" s="4">
        <v>912.55309999999997</v>
      </c>
      <c r="Y103" s="4">
        <v>65.587000000000003</v>
      </c>
      <c r="Z103" s="4">
        <v>0</v>
      </c>
      <c r="AA103" s="4">
        <v>0.98109999999999997</v>
      </c>
      <c r="AB103" s="4" t="s">
        <v>384</v>
      </c>
      <c r="AC103" s="4">
        <v>0</v>
      </c>
      <c r="AD103" s="4">
        <v>11.8</v>
      </c>
      <c r="AE103" s="4">
        <v>839</v>
      </c>
      <c r="AF103" s="4">
        <v>856</v>
      </c>
      <c r="AG103" s="4">
        <v>854</v>
      </c>
      <c r="AH103" s="4">
        <v>76</v>
      </c>
      <c r="AI103" s="4">
        <v>17.829999999999998</v>
      </c>
      <c r="AJ103" s="4">
        <v>0.41</v>
      </c>
      <c r="AK103" s="4">
        <v>982</v>
      </c>
      <c r="AL103" s="4">
        <v>-2</v>
      </c>
      <c r="AM103" s="4">
        <v>0</v>
      </c>
      <c r="AN103" s="4">
        <v>21</v>
      </c>
      <c r="AO103" s="4">
        <v>190</v>
      </c>
      <c r="AP103" s="4">
        <v>190</v>
      </c>
      <c r="AQ103" s="4">
        <v>2.5</v>
      </c>
      <c r="AR103" s="4">
        <v>195</v>
      </c>
      <c r="AS103" s="4" t="s">
        <v>155</v>
      </c>
      <c r="AT103" s="4">
        <v>2</v>
      </c>
      <c r="AU103" s="5">
        <v>0.6008796296296296</v>
      </c>
      <c r="AV103" s="4">
        <v>47.16433</v>
      </c>
      <c r="AW103" s="4">
        <v>-88.489003999999994</v>
      </c>
      <c r="AX103" s="4">
        <v>320.8</v>
      </c>
      <c r="AY103" s="4">
        <v>21.1</v>
      </c>
      <c r="AZ103" s="4">
        <v>12</v>
      </c>
      <c r="BA103" s="4">
        <v>11</v>
      </c>
      <c r="BB103" s="4" t="s">
        <v>435</v>
      </c>
      <c r="BC103" s="4">
        <v>1.03023</v>
      </c>
      <c r="BD103" s="4">
        <v>1.1302300000000001</v>
      </c>
      <c r="BE103" s="4">
        <v>1.7302299999999999</v>
      </c>
      <c r="BF103" s="4">
        <v>14.063000000000001</v>
      </c>
      <c r="BG103" s="4">
        <v>15.47</v>
      </c>
      <c r="BH103" s="4">
        <v>1.1000000000000001</v>
      </c>
      <c r="BI103" s="4">
        <v>13.394</v>
      </c>
      <c r="BJ103" s="4">
        <v>2987.3110000000001</v>
      </c>
      <c r="BK103" s="4">
        <v>14.882</v>
      </c>
      <c r="BL103" s="4">
        <v>1.3660000000000001</v>
      </c>
      <c r="BM103" s="4">
        <v>1.579</v>
      </c>
      <c r="BN103" s="4">
        <v>2.9449999999999998</v>
      </c>
      <c r="BO103" s="4">
        <v>1.077</v>
      </c>
      <c r="BP103" s="4">
        <v>1.2450000000000001</v>
      </c>
      <c r="BQ103" s="4">
        <v>2.3210000000000002</v>
      </c>
      <c r="BR103" s="4">
        <v>7.5769000000000002</v>
      </c>
      <c r="BU103" s="4">
        <v>3.2669999999999999</v>
      </c>
      <c r="BW103" s="4">
        <v>179.126</v>
      </c>
      <c r="BX103" s="4">
        <v>0.20630399999999999</v>
      </c>
      <c r="BY103" s="4">
        <v>-5</v>
      </c>
      <c r="BZ103" s="4">
        <v>0.50009599999999998</v>
      </c>
      <c r="CA103" s="4">
        <v>5.0415539999999996</v>
      </c>
      <c r="CB103" s="4">
        <v>10.101939</v>
      </c>
      <c r="CC103" s="4">
        <f t="shared" si="14"/>
        <v>1.3319785667999999</v>
      </c>
      <c r="CE103" s="4">
        <f t="shared" si="15"/>
        <v>11250.335221806617</v>
      </c>
      <c r="CF103" s="4">
        <f t="shared" si="16"/>
        <v>56.046219751115999</v>
      </c>
      <c r="CG103" s="4">
        <f t="shared" si="17"/>
        <v>8.7409807849979995</v>
      </c>
      <c r="CH103" s="4">
        <f t="shared" si="18"/>
        <v>28.534914825442197</v>
      </c>
    </row>
    <row r="104" spans="1:86">
      <c r="A104" s="2">
        <v>42439</v>
      </c>
      <c r="B104" s="29">
        <v>0.39298471064814816</v>
      </c>
      <c r="C104" s="4">
        <v>13.714</v>
      </c>
      <c r="D104" s="4">
        <v>6.1899999999999997E-2</v>
      </c>
      <c r="E104" s="4" t="s">
        <v>155</v>
      </c>
      <c r="F104" s="4">
        <v>619.42595700000004</v>
      </c>
      <c r="G104" s="4">
        <v>65.8</v>
      </c>
      <c r="H104" s="4">
        <v>68.099999999999994</v>
      </c>
      <c r="I104" s="4">
        <v>890</v>
      </c>
      <c r="K104" s="4">
        <v>1</v>
      </c>
      <c r="L104" s="4">
        <v>71</v>
      </c>
      <c r="M104" s="4">
        <v>0.88060000000000005</v>
      </c>
      <c r="N104" s="4">
        <v>12.076000000000001</v>
      </c>
      <c r="O104" s="4">
        <v>5.45E-2</v>
      </c>
      <c r="P104" s="4">
        <v>57.944299999999998</v>
      </c>
      <c r="Q104" s="4">
        <v>60.006700000000002</v>
      </c>
      <c r="R104" s="4">
        <v>118</v>
      </c>
      <c r="S104" s="4">
        <v>45.671500000000002</v>
      </c>
      <c r="T104" s="4">
        <v>47.2971</v>
      </c>
      <c r="U104" s="4">
        <v>93</v>
      </c>
      <c r="V104" s="4">
        <v>890.03179999999998</v>
      </c>
      <c r="Y104" s="4">
        <v>62.082000000000001</v>
      </c>
      <c r="Z104" s="4">
        <v>0</v>
      </c>
      <c r="AA104" s="4">
        <v>0.88060000000000005</v>
      </c>
      <c r="AB104" s="4" t="s">
        <v>384</v>
      </c>
      <c r="AC104" s="4">
        <v>0</v>
      </c>
      <c r="AD104" s="4">
        <v>11.8</v>
      </c>
      <c r="AE104" s="4">
        <v>840</v>
      </c>
      <c r="AF104" s="4">
        <v>856</v>
      </c>
      <c r="AG104" s="4">
        <v>849</v>
      </c>
      <c r="AH104" s="4">
        <v>76</v>
      </c>
      <c r="AI104" s="4">
        <v>17.829999999999998</v>
      </c>
      <c r="AJ104" s="4">
        <v>0.41</v>
      </c>
      <c r="AK104" s="4">
        <v>982</v>
      </c>
      <c r="AL104" s="4">
        <v>-2</v>
      </c>
      <c r="AM104" s="4">
        <v>0</v>
      </c>
      <c r="AN104" s="4">
        <v>21</v>
      </c>
      <c r="AO104" s="4">
        <v>190</v>
      </c>
      <c r="AP104" s="4">
        <v>190</v>
      </c>
      <c r="AQ104" s="4">
        <v>2.6</v>
      </c>
      <c r="AR104" s="4">
        <v>195</v>
      </c>
      <c r="AS104" s="4" t="s">
        <v>155</v>
      </c>
      <c r="AT104" s="4">
        <v>2</v>
      </c>
      <c r="AU104" s="5">
        <v>0.60089120370370364</v>
      </c>
      <c r="AV104" s="4">
        <v>47.164304000000001</v>
      </c>
      <c r="AW104" s="4">
        <v>-88.489136000000002</v>
      </c>
      <c r="AX104" s="4">
        <v>320.60000000000002</v>
      </c>
      <c r="AY104" s="4">
        <v>22.7</v>
      </c>
      <c r="AZ104" s="4">
        <v>12</v>
      </c>
      <c r="BA104" s="4">
        <v>11</v>
      </c>
      <c r="BB104" s="4" t="s">
        <v>435</v>
      </c>
      <c r="BC104" s="4">
        <v>1.1000000000000001</v>
      </c>
      <c r="BD104" s="4">
        <v>1.2302999999999999</v>
      </c>
      <c r="BE104" s="4">
        <v>1.8</v>
      </c>
      <c r="BF104" s="4">
        <v>14.063000000000001</v>
      </c>
      <c r="BG104" s="4">
        <v>15.29</v>
      </c>
      <c r="BH104" s="4">
        <v>1.0900000000000001</v>
      </c>
      <c r="BI104" s="4">
        <v>13.561999999999999</v>
      </c>
      <c r="BJ104" s="4">
        <v>2997.86</v>
      </c>
      <c r="BK104" s="4">
        <v>8.6180000000000003</v>
      </c>
      <c r="BL104" s="4">
        <v>1.506</v>
      </c>
      <c r="BM104" s="4">
        <v>1.56</v>
      </c>
      <c r="BN104" s="4">
        <v>3.0659999999999998</v>
      </c>
      <c r="BO104" s="4">
        <v>1.1870000000000001</v>
      </c>
      <c r="BP104" s="4">
        <v>1.23</v>
      </c>
      <c r="BQ104" s="4">
        <v>2.4169999999999998</v>
      </c>
      <c r="BR104" s="4">
        <v>7.3061999999999996</v>
      </c>
      <c r="BU104" s="4">
        <v>3.0579999999999998</v>
      </c>
      <c r="BW104" s="4">
        <v>158.94800000000001</v>
      </c>
      <c r="BX104" s="4">
        <v>0.22208</v>
      </c>
      <c r="BY104" s="4">
        <v>-5</v>
      </c>
      <c r="BZ104" s="4">
        <v>0.50090400000000002</v>
      </c>
      <c r="CA104" s="4">
        <v>5.4270800000000001</v>
      </c>
      <c r="CB104" s="4">
        <v>10.118261</v>
      </c>
      <c r="CC104" s="4">
        <f t="shared" si="14"/>
        <v>1.433834536</v>
      </c>
      <c r="CE104" s="4">
        <f t="shared" si="15"/>
        <v>12153.4106584536</v>
      </c>
      <c r="CF104" s="4">
        <f t="shared" si="16"/>
        <v>34.937619853680005</v>
      </c>
      <c r="CG104" s="4">
        <f t="shared" si="17"/>
        <v>9.7985875129199993</v>
      </c>
      <c r="CH104" s="4">
        <f t="shared" si="18"/>
        <v>29.619544926312003</v>
      </c>
    </row>
    <row r="105" spans="1:86">
      <c r="A105" s="2">
        <v>42439</v>
      </c>
      <c r="B105" s="29">
        <v>0.3929962847222222</v>
      </c>
      <c r="C105" s="4">
        <v>14.022</v>
      </c>
      <c r="D105" s="4">
        <v>4.4499999999999998E-2</v>
      </c>
      <c r="E105" s="4" t="s">
        <v>155</v>
      </c>
      <c r="F105" s="4">
        <v>444.71713799999998</v>
      </c>
      <c r="G105" s="4">
        <v>95</v>
      </c>
      <c r="H105" s="4">
        <v>68.3</v>
      </c>
      <c r="I105" s="4">
        <v>989</v>
      </c>
      <c r="K105" s="4">
        <v>1.29</v>
      </c>
      <c r="L105" s="4">
        <v>74</v>
      </c>
      <c r="M105" s="4">
        <v>0.87829999999999997</v>
      </c>
      <c r="N105" s="4">
        <v>12.315799999999999</v>
      </c>
      <c r="O105" s="4">
        <v>3.9100000000000003E-2</v>
      </c>
      <c r="P105" s="4">
        <v>83.414000000000001</v>
      </c>
      <c r="Q105" s="4">
        <v>59.982999999999997</v>
      </c>
      <c r="R105" s="4">
        <v>143.4</v>
      </c>
      <c r="S105" s="4">
        <v>65.746600000000001</v>
      </c>
      <c r="T105" s="4">
        <v>47.278399999999998</v>
      </c>
      <c r="U105" s="4">
        <v>113</v>
      </c>
      <c r="V105" s="4">
        <v>989.0471</v>
      </c>
      <c r="Y105" s="4">
        <v>64.903999999999996</v>
      </c>
      <c r="Z105" s="4">
        <v>0</v>
      </c>
      <c r="AA105" s="4">
        <v>1.1359999999999999</v>
      </c>
      <c r="AB105" s="4" t="s">
        <v>384</v>
      </c>
      <c r="AC105" s="4">
        <v>0</v>
      </c>
      <c r="AD105" s="4">
        <v>11.8</v>
      </c>
      <c r="AE105" s="4">
        <v>840</v>
      </c>
      <c r="AF105" s="4">
        <v>856</v>
      </c>
      <c r="AG105" s="4">
        <v>844</v>
      </c>
      <c r="AH105" s="4">
        <v>76</v>
      </c>
      <c r="AI105" s="4">
        <v>17.829999999999998</v>
      </c>
      <c r="AJ105" s="4">
        <v>0.41</v>
      </c>
      <c r="AK105" s="4">
        <v>982</v>
      </c>
      <c r="AL105" s="4">
        <v>-2</v>
      </c>
      <c r="AM105" s="4">
        <v>0</v>
      </c>
      <c r="AN105" s="4">
        <v>21</v>
      </c>
      <c r="AO105" s="4">
        <v>190</v>
      </c>
      <c r="AP105" s="4">
        <v>190</v>
      </c>
      <c r="AQ105" s="4">
        <v>2.9</v>
      </c>
      <c r="AR105" s="4">
        <v>195</v>
      </c>
      <c r="AS105" s="4" t="s">
        <v>155</v>
      </c>
      <c r="AT105" s="4">
        <v>2</v>
      </c>
      <c r="AU105" s="5">
        <v>0.60090277777777779</v>
      </c>
      <c r="AV105" s="4">
        <v>47.164270999999999</v>
      </c>
      <c r="AW105" s="4">
        <v>-88.489270000000005</v>
      </c>
      <c r="AX105" s="4">
        <v>320.5</v>
      </c>
      <c r="AY105" s="4">
        <v>23.6</v>
      </c>
      <c r="AZ105" s="4">
        <v>12</v>
      </c>
      <c r="BA105" s="4">
        <v>11</v>
      </c>
      <c r="BB105" s="4" t="s">
        <v>435</v>
      </c>
      <c r="BC105" s="4">
        <v>1.1303000000000001</v>
      </c>
      <c r="BD105" s="4">
        <v>1.3303</v>
      </c>
      <c r="BE105" s="4">
        <v>1.8303</v>
      </c>
      <c r="BF105" s="4">
        <v>14.063000000000001</v>
      </c>
      <c r="BG105" s="4">
        <v>14.99</v>
      </c>
      <c r="BH105" s="4">
        <v>1.07</v>
      </c>
      <c r="BI105" s="4">
        <v>13.85</v>
      </c>
      <c r="BJ105" s="4">
        <v>2999.7060000000001</v>
      </c>
      <c r="BK105" s="4">
        <v>6.0549999999999997</v>
      </c>
      <c r="BL105" s="4">
        <v>2.1280000000000001</v>
      </c>
      <c r="BM105" s="4">
        <v>1.53</v>
      </c>
      <c r="BN105" s="4">
        <v>3.6579999999999999</v>
      </c>
      <c r="BO105" s="4">
        <v>1.677</v>
      </c>
      <c r="BP105" s="4">
        <v>1.206</v>
      </c>
      <c r="BQ105" s="4">
        <v>2.883</v>
      </c>
      <c r="BR105" s="4">
        <v>7.9657999999999998</v>
      </c>
      <c r="BU105" s="4">
        <v>3.1360000000000001</v>
      </c>
      <c r="BW105" s="4">
        <v>201.185</v>
      </c>
      <c r="BX105" s="4">
        <v>0.230328</v>
      </c>
      <c r="BY105" s="4">
        <v>-5</v>
      </c>
      <c r="BZ105" s="4">
        <v>0.50190400000000002</v>
      </c>
      <c r="CA105" s="4">
        <v>5.6286399999999999</v>
      </c>
      <c r="CB105" s="4">
        <v>10.138461</v>
      </c>
      <c r="CC105" s="4">
        <f t="shared" si="14"/>
        <v>1.487086688</v>
      </c>
      <c r="CE105" s="4">
        <f t="shared" si="15"/>
        <v>12612.54608934048</v>
      </c>
      <c r="CF105" s="4">
        <f t="shared" si="16"/>
        <v>25.458817154399995</v>
      </c>
      <c r="CG105" s="4">
        <f t="shared" si="17"/>
        <v>12.12184473264</v>
      </c>
      <c r="CH105" s="4">
        <f t="shared" si="18"/>
        <v>33.492955522463994</v>
      </c>
    </row>
    <row r="106" spans="1:86">
      <c r="A106" s="2">
        <v>42439</v>
      </c>
      <c r="B106" s="29">
        <v>0.39300785879629635</v>
      </c>
      <c r="C106" s="4">
        <v>14.16</v>
      </c>
      <c r="D106" s="4">
        <v>3.9899999999999998E-2</v>
      </c>
      <c r="E106" s="4" t="s">
        <v>155</v>
      </c>
      <c r="F106" s="4">
        <v>398.701188</v>
      </c>
      <c r="G106" s="4">
        <v>106.2</v>
      </c>
      <c r="H106" s="4">
        <v>64.3</v>
      </c>
      <c r="I106" s="4">
        <v>1018.4</v>
      </c>
      <c r="K106" s="4">
        <v>1.3</v>
      </c>
      <c r="L106" s="4">
        <v>75</v>
      </c>
      <c r="M106" s="4">
        <v>0.87729999999999997</v>
      </c>
      <c r="N106" s="4">
        <v>12.422599999999999</v>
      </c>
      <c r="O106" s="4">
        <v>3.5000000000000003E-2</v>
      </c>
      <c r="P106" s="4">
        <v>93.151700000000005</v>
      </c>
      <c r="Q106" s="4">
        <v>56.374899999999997</v>
      </c>
      <c r="R106" s="4">
        <v>149.5</v>
      </c>
      <c r="S106" s="4">
        <v>73.421800000000005</v>
      </c>
      <c r="T106" s="4">
        <v>44.4345</v>
      </c>
      <c r="U106" s="4">
        <v>117.9</v>
      </c>
      <c r="V106" s="4">
        <v>1018.3584</v>
      </c>
      <c r="Y106" s="4">
        <v>65.534000000000006</v>
      </c>
      <c r="Z106" s="4">
        <v>0</v>
      </c>
      <c r="AA106" s="4">
        <v>1.1405000000000001</v>
      </c>
      <c r="AB106" s="4" t="s">
        <v>384</v>
      </c>
      <c r="AC106" s="4">
        <v>0</v>
      </c>
      <c r="AD106" s="4">
        <v>11.8</v>
      </c>
      <c r="AE106" s="4">
        <v>840</v>
      </c>
      <c r="AF106" s="4">
        <v>856</v>
      </c>
      <c r="AG106" s="4">
        <v>840</v>
      </c>
      <c r="AH106" s="4">
        <v>76</v>
      </c>
      <c r="AI106" s="4">
        <v>17.829999999999998</v>
      </c>
      <c r="AJ106" s="4">
        <v>0.41</v>
      </c>
      <c r="AK106" s="4">
        <v>982</v>
      </c>
      <c r="AL106" s="4">
        <v>-2</v>
      </c>
      <c r="AM106" s="4">
        <v>0</v>
      </c>
      <c r="AN106" s="4">
        <v>21</v>
      </c>
      <c r="AO106" s="4">
        <v>190.9</v>
      </c>
      <c r="AP106" s="4">
        <v>190</v>
      </c>
      <c r="AQ106" s="4">
        <v>2.9</v>
      </c>
      <c r="AR106" s="4">
        <v>195</v>
      </c>
      <c r="AS106" s="4" t="s">
        <v>155</v>
      </c>
      <c r="AT106" s="4">
        <v>2</v>
      </c>
      <c r="AU106" s="5">
        <v>0.60091435185185182</v>
      </c>
      <c r="AV106" s="4">
        <v>47.164231999999998</v>
      </c>
      <c r="AW106" s="4">
        <v>-88.489402999999996</v>
      </c>
      <c r="AX106" s="4">
        <v>320.3</v>
      </c>
      <c r="AY106" s="4">
        <v>24</v>
      </c>
      <c r="AZ106" s="4">
        <v>12</v>
      </c>
      <c r="BA106" s="4">
        <v>11</v>
      </c>
      <c r="BB106" s="4" t="s">
        <v>435</v>
      </c>
      <c r="BC106" s="4">
        <v>1.2302999999999999</v>
      </c>
      <c r="BD106" s="4">
        <v>1.4</v>
      </c>
      <c r="BE106" s="4">
        <v>1.9302999999999999</v>
      </c>
      <c r="BF106" s="4">
        <v>14.063000000000001</v>
      </c>
      <c r="BG106" s="4">
        <v>14.85</v>
      </c>
      <c r="BH106" s="4">
        <v>1.06</v>
      </c>
      <c r="BI106" s="4">
        <v>13.986000000000001</v>
      </c>
      <c r="BJ106" s="4">
        <v>3000.1860000000001</v>
      </c>
      <c r="BK106" s="4">
        <v>5.3769999999999998</v>
      </c>
      <c r="BL106" s="4">
        <v>2.3559999999999999</v>
      </c>
      <c r="BM106" s="4">
        <v>1.4259999999999999</v>
      </c>
      <c r="BN106" s="4">
        <v>3.782</v>
      </c>
      <c r="BO106" s="4">
        <v>1.857</v>
      </c>
      <c r="BP106" s="4">
        <v>1.1240000000000001</v>
      </c>
      <c r="BQ106" s="4">
        <v>2.9809999999999999</v>
      </c>
      <c r="BR106" s="4">
        <v>8.1326999999999998</v>
      </c>
      <c r="BU106" s="4">
        <v>3.14</v>
      </c>
      <c r="BW106" s="4">
        <v>200.27500000000001</v>
      </c>
      <c r="BX106" s="4">
        <v>0.246368</v>
      </c>
      <c r="BY106" s="4">
        <v>-5</v>
      </c>
      <c r="BZ106" s="4">
        <v>0.502</v>
      </c>
      <c r="CA106" s="4">
        <v>6.0206179999999998</v>
      </c>
      <c r="CB106" s="4">
        <v>10.1404</v>
      </c>
      <c r="CC106" s="4">
        <f t="shared" si="14"/>
        <v>1.5906472755999999</v>
      </c>
      <c r="CE106" s="4">
        <f t="shared" si="15"/>
        <v>13493.041454706155</v>
      </c>
      <c r="CF106" s="4">
        <f t="shared" si="16"/>
        <v>24.182528650541997</v>
      </c>
      <c r="CG106" s="4">
        <f t="shared" si="17"/>
        <v>13.406754306725999</v>
      </c>
      <c r="CH106" s="4">
        <f t="shared" si="18"/>
        <v>36.576018366424201</v>
      </c>
    </row>
    <row r="107" spans="1:86">
      <c r="A107" s="2">
        <v>42439</v>
      </c>
      <c r="B107" s="29">
        <v>0.39301943287037039</v>
      </c>
      <c r="C107" s="4">
        <v>14.157</v>
      </c>
      <c r="D107" s="4">
        <v>3.9E-2</v>
      </c>
      <c r="E107" s="4" t="s">
        <v>155</v>
      </c>
      <c r="F107" s="4">
        <v>390</v>
      </c>
      <c r="G107" s="4">
        <v>108.7</v>
      </c>
      <c r="H107" s="4">
        <v>59.4</v>
      </c>
      <c r="I107" s="4">
        <v>1013.6</v>
      </c>
      <c r="K107" s="4">
        <v>1</v>
      </c>
      <c r="L107" s="4">
        <v>75</v>
      </c>
      <c r="M107" s="4">
        <v>0.87719999999999998</v>
      </c>
      <c r="N107" s="4">
        <v>12.4184</v>
      </c>
      <c r="O107" s="4">
        <v>3.4200000000000001E-2</v>
      </c>
      <c r="P107" s="4">
        <v>95.375100000000003</v>
      </c>
      <c r="Q107" s="4">
        <v>52.106900000000003</v>
      </c>
      <c r="R107" s="4">
        <v>147.5</v>
      </c>
      <c r="S107" s="4">
        <v>75.174300000000002</v>
      </c>
      <c r="T107" s="4">
        <v>41.070500000000003</v>
      </c>
      <c r="U107" s="4">
        <v>116.2</v>
      </c>
      <c r="V107" s="4">
        <v>1013.5890000000001</v>
      </c>
      <c r="Y107" s="4">
        <v>65.537999999999997</v>
      </c>
      <c r="Z107" s="4">
        <v>0</v>
      </c>
      <c r="AA107" s="4">
        <v>0.87619999999999998</v>
      </c>
      <c r="AB107" s="4" t="s">
        <v>384</v>
      </c>
      <c r="AC107" s="4">
        <v>0</v>
      </c>
      <c r="AD107" s="4">
        <v>11.8</v>
      </c>
      <c r="AE107" s="4">
        <v>839</v>
      </c>
      <c r="AF107" s="4">
        <v>856</v>
      </c>
      <c r="AG107" s="4">
        <v>841</v>
      </c>
      <c r="AH107" s="4">
        <v>76</v>
      </c>
      <c r="AI107" s="4">
        <v>17.829999999999998</v>
      </c>
      <c r="AJ107" s="4">
        <v>0.41</v>
      </c>
      <c r="AK107" s="4">
        <v>982</v>
      </c>
      <c r="AL107" s="4">
        <v>-2</v>
      </c>
      <c r="AM107" s="4">
        <v>0</v>
      </c>
      <c r="AN107" s="4">
        <v>21</v>
      </c>
      <c r="AO107" s="4">
        <v>190.1</v>
      </c>
      <c r="AP107" s="4">
        <v>189.1</v>
      </c>
      <c r="AQ107" s="4">
        <v>2.5</v>
      </c>
      <c r="AR107" s="4">
        <v>195</v>
      </c>
      <c r="AS107" s="4" t="s">
        <v>155</v>
      </c>
      <c r="AT107" s="4">
        <v>2</v>
      </c>
      <c r="AU107" s="5">
        <v>0.60092592592592597</v>
      </c>
      <c r="AV107" s="4">
        <v>47.164188000000003</v>
      </c>
      <c r="AW107" s="4">
        <v>-88.489536000000001</v>
      </c>
      <c r="AX107" s="4">
        <v>320.2</v>
      </c>
      <c r="AY107" s="4">
        <v>24.5</v>
      </c>
      <c r="AZ107" s="4">
        <v>12</v>
      </c>
      <c r="BA107" s="4">
        <v>11</v>
      </c>
      <c r="BB107" s="4" t="s">
        <v>435</v>
      </c>
      <c r="BC107" s="4">
        <v>1.3</v>
      </c>
      <c r="BD107" s="4">
        <v>1.4908999999999999</v>
      </c>
      <c r="BE107" s="4">
        <v>2.0606</v>
      </c>
      <c r="BF107" s="4">
        <v>14.063000000000001</v>
      </c>
      <c r="BG107" s="4">
        <v>14.86</v>
      </c>
      <c r="BH107" s="4">
        <v>1.06</v>
      </c>
      <c r="BI107" s="4">
        <v>13.996</v>
      </c>
      <c r="BJ107" s="4">
        <v>3000.4769999999999</v>
      </c>
      <c r="BK107" s="4">
        <v>5.2610000000000001</v>
      </c>
      <c r="BL107" s="4">
        <v>2.4129999999999998</v>
      </c>
      <c r="BM107" s="4">
        <v>1.3180000000000001</v>
      </c>
      <c r="BN107" s="4">
        <v>3.7320000000000002</v>
      </c>
      <c r="BO107" s="4">
        <v>1.9019999999999999</v>
      </c>
      <c r="BP107" s="4">
        <v>1.0389999999999999</v>
      </c>
      <c r="BQ107" s="4">
        <v>2.9409999999999998</v>
      </c>
      <c r="BR107" s="4">
        <v>8.0981000000000005</v>
      </c>
      <c r="BU107" s="4">
        <v>3.1419999999999999</v>
      </c>
      <c r="BW107" s="4">
        <v>153.93199999999999</v>
      </c>
      <c r="BX107" s="4">
        <v>0.24709700000000001</v>
      </c>
      <c r="BY107" s="4">
        <v>-5</v>
      </c>
      <c r="BZ107" s="4">
        <v>0.502</v>
      </c>
      <c r="CA107" s="4">
        <v>6.03843</v>
      </c>
      <c r="CB107" s="4">
        <v>10.1404</v>
      </c>
      <c r="CC107" s="4">
        <f t="shared" si="14"/>
        <v>1.595353206</v>
      </c>
      <c r="CE107" s="4">
        <f t="shared" si="15"/>
        <v>13534.27323733917</v>
      </c>
      <c r="CF107" s="4">
        <f t="shared" si="16"/>
        <v>23.730830631810001</v>
      </c>
      <c r="CG107" s="4">
        <f t="shared" si="17"/>
        <v>13.26598990461</v>
      </c>
      <c r="CH107" s="4">
        <f t="shared" si="18"/>
        <v>36.528158057301006</v>
      </c>
    </row>
    <row r="108" spans="1:86">
      <c r="A108" s="2">
        <v>42439</v>
      </c>
      <c r="B108" s="29">
        <v>0.39303100694444443</v>
      </c>
      <c r="C108" s="4">
        <v>14.114000000000001</v>
      </c>
      <c r="D108" s="4">
        <v>0.14169999999999999</v>
      </c>
      <c r="E108" s="4" t="s">
        <v>155</v>
      </c>
      <c r="F108" s="4">
        <v>1416.625</v>
      </c>
      <c r="G108" s="4">
        <v>109</v>
      </c>
      <c r="H108" s="4">
        <v>59.4</v>
      </c>
      <c r="I108" s="4">
        <v>1065.5</v>
      </c>
      <c r="K108" s="4">
        <v>0.8</v>
      </c>
      <c r="L108" s="4">
        <v>77</v>
      </c>
      <c r="M108" s="4">
        <v>0.87690000000000001</v>
      </c>
      <c r="N108" s="4">
        <v>12.3772</v>
      </c>
      <c r="O108" s="4">
        <v>0.1242</v>
      </c>
      <c r="P108" s="4">
        <v>95.624200000000002</v>
      </c>
      <c r="Q108" s="4">
        <v>52.089100000000002</v>
      </c>
      <c r="R108" s="4">
        <v>147.69999999999999</v>
      </c>
      <c r="S108" s="4">
        <v>75.370599999999996</v>
      </c>
      <c r="T108" s="4">
        <v>41.056399999999996</v>
      </c>
      <c r="U108" s="4">
        <v>116.4</v>
      </c>
      <c r="V108" s="4">
        <v>1065.4712999999999</v>
      </c>
      <c r="Y108" s="4">
        <v>67.400000000000006</v>
      </c>
      <c r="Z108" s="4">
        <v>0</v>
      </c>
      <c r="AA108" s="4">
        <v>0.70150000000000001</v>
      </c>
      <c r="AB108" s="4" t="s">
        <v>384</v>
      </c>
      <c r="AC108" s="4">
        <v>0</v>
      </c>
      <c r="AD108" s="4">
        <v>11.8</v>
      </c>
      <c r="AE108" s="4">
        <v>840</v>
      </c>
      <c r="AF108" s="4">
        <v>856</v>
      </c>
      <c r="AG108" s="4">
        <v>840</v>
      </c>
      <c r="AH108" s="4">
        <v>76</v>
      </c>
      <c r="AI108" s="4">
        <v>17.829999999999998</v>
      </c>
      <c r="AJ108" s="4">
        <v>0.41</v>
      </c>
      <c r="AK108" s="4">
        <v>982</v>
      </c>
      <c r="AL108" s="4">
        <v>-2</v>
      </c>
      <c r="AM108" s="4">
        <v>0</v>
      </c>
      <c r="AN108" s="4">
        <v>21</v>
      </c>
      <c r="AO108" s="4">
        <v>190.9</v>
      </c>
      <c r="AP108" s="4">
        <v>189</v>
      </c>
      <c r="AQ108" s="4">
        <v>3.5</v>
      </c>
      <c r="AR108" s="4">
        <v>195</v>
      </c>
      <c r="AS108" s="4" t="s">
        <v>155</v>
      </c>
      <c r="AT108" s="4">
        <v>2</v>
      </c>
      <c r="AU108" s="5">
        <v>0.60093750000000001</v>
      </c>
      <c r="AV108" s="4">
        <v>47.164136999999997</v>
      </c>
      <c r="AW108" s="4">
        <v>-88.489666999999997</v>
      </c>
      <c r="AX108" s="4">
        <v>320.10000000000002</v>
      </c>
      <c r="AY108" s="4">
        <v>25.1</v>
      </c>
      <c r="AZ108" s="4">
        <v>12</v>
      </c>
      <c r="BA108" s="4">
        <v>11</v>
      </c>
      <c r="BB108" s="4" t="s">
        <v>435</v>
      </c>
      <c r="BC108" s="4">
        <v>1.3</v>
      </c>
      <c r="BD108" s="4">
        <v>1.7</v>
      </c>
      <c r="BE108" s="4">
        <v>2.2303000000000002</v>
      </c>
      <c r="BF108" s="4">
        <v>14.063000000000001</v>
      </c>
      <c r="BG108" s="4">
        <v>14.78</v>
      </c>
      <c r="BH108" s="4">
        <v>1.05</v>
      </c>
      <c r="BI108" s="4">
        <v>14.035</v>
      </c>
      <c r="BJ108" s="4">
        <v>2977.6680000000001</v>
      </c>
      <c r="BK108" s="4">
        <v>19.021999999999998</v>
      </c>
      <c r="BL108" s="4">
        <v>2.4089999999999998</v>
      </c>
      <c r="BM108" s="4">
        <v>1.3120000000000001</v>
      </c>
      <c r="BN108" s="4">
        <v>3.7210000000000001</v>
      </c>
      <c r="BO108" s="4">
        <v>1.899</v>
      </c>
      <c r="BP108" s="4">
        <v>1.034</v>
      </c>
      <c r="BQ108" s="4">
        <v>2.9329999999999998</v>
      </c>
      <c r="BR108" s="4">
        <v>8.4760000000000009</v>
      </c>
      <c r="BU108" s="4">
        <v>3.2170000000000001</v>
      </c>
      <c r="BW108" s="4">
        <v>122.717</v>
      </c>
      <c r="BX108" s="4">
        <v>0.22530600000000001</v>
      </c>
      <c r="BY108" s="4">
        <v>-5</v>
      </c>
      <c r="BZ108" s="4">
        <v>0.502</v>
      </c>
      <c r="CA108" s="4">
        <v>5.505922</v>
      </c>
      <c r="CB108" s="4">
        <v>10.1404</v>
      </c>
      <c r="CC108" s="4">
        <f t="shared" si="14"/>
        <v>1.4546645923999999</v>
      </c>
      <c r="CE108" s="4">
        <f t="shared" si="15"/>
        <v>12246.921389172312</v>
      </c>
      <c r="CF108" s="4">
        <f t="shared" si="16"/>
        <v>78.236035268148001</v>
      </c>
      <c r="CG108" s="4">
        <f t="shared" si="17"/>
        <v>12.063205311821999</v>
      </c>
      <c r="CH108" s="4">
        <f t="shared" si="18"/>
        <v>34.861141569384003</v>
      </c>
    </row>
    <row r="109" spans="1:86">
      <c r="A109" s="2">
        <v>42439</v>
      </c>
      <c r="B109" s="29">
        <v>0.39304258101851852</v>
      </c>
      <c r="C109" s="4">
        <v>13.935</v>
      </c>
      <c r="D109" s="4">
        <v>0.66820000000000002</v>
      </c>
      <c r="E109" s="4" t="s">
        <v>155</v>
      </c>
      <c r="F109" s="4">
        <v>6682.0348839999997</v>
      </c>
      <c r="G109" s="4">
        <v>109.1</v>
      </c>
      <c r="H109" s="4">
        <v>59.4</v>
      </c>
      <c r="I109" s="4">
        <v>1298.9000000000001</v>
      </c>
      <c r="K109" s="4">
        <v>0.8</v>
      </c>
      <c r="L109" s="4">
        <v>91</v>
      </c>
      <c r="M109" s="4">
        <v>0.87339999999999995</v>
      </c>
      <c r="N109" s="4">
        <v>12.171200000000001</v>
      </c>
      <c r="O109" s="4">
        <v>0.58360000000000001</v>
      </c>
      <c r="P109" s="4">
        <v>95.328800000000001</v>
      </c>
      <c r="Q109" s="4">
        <v>51.880600000000001</v>
      </c>
      <c r="R109" s="4">
        <v>147.19999999999999</v>
      </c>
      <c r="S109" s="4">
        <v>75.137799999999999</v>
      </c>
      <c r="T109" s="4">
        <v>40.892099999999999</v>
      </c>
      <c r="U109" s="4">
        <v>116</v>
      </c>
      <c r="V109" s="4">
        <v>1298.8506</v>
      </c>
      <c r="Y109" s="4">
        <v>79.308000000000007</v>
      </c>
      <c r="Z109" s="4">
        <v>0</v>
      </c>
      <c r="AA109" s="4">
        <v>0.69869999999999999</v>
      </c>
      <c r="AB109" s="4" t="s">
        <v>384</v>
      </c>
      <c r="AC109" s="4">
        <v>0</v>
      </c>
      <c r="AD109" s="4">
        <v>11.8</v>
      </c>
      <c r="AE109" s="4">
        <v>839</v>
      </c>
      <c r="AF109" s="4">
        <v>856</v>
      </c>
      <c r="AG109" s="4">
        <v>838</v>
      </c>
      <c r="AH109" s="4">
        <v>76</v>
      </c>
      <c r="AI109" s="4">
        <v>17.829999999999998</v>
      </c>
      <c r="AJ109" s="4">
        <v>0.41</v>
      </c>
      <c r="AK109" s="4">
        <v>982</v>
      </c>
      <c r="AL109" s="4">
        <v>-2</v>
      </c>
      <c r="AM109" s="4">
        <v>0</v>
      </c>
      <c r="AN109" s="4">
        <v>21</v>
      </c>
      <c r="AO109" s="4">
        <v>191</v>
      </c>
      <c r="AP109" s="4">
        <v>189.9</v>
      </c>
      <c r="AQ109" s="4">
        <v>3.3</v>
      </c>
      <c r="AR109" s="4">
        <v>195</v>
      </c>
      <c r="AS109" s="4" t="s">
        <v>155</v>
      </c>
      <c r="AT109" s="4">
        <v>2</v>
      </c>
      <c r="AU109" s="5">
        <v>0.60094907407407405</v>
      </c>
      <c r="AV109" s="4">
        <v>47.164070000000002</v>
      </c>
      <c r="AW109" s="4">
        <v>-88.489789000000002</v>
      </c>
      <c r="AX109" s="4">
        <v>319.89999999999998</v>
      </c>
      <c r="AY109" s="4">
        <v>25.9</v>
      </c>
      <c r="AZ109" s="4">
        <v>12</v>
      </c>
      <c r="BA109" s="4">
        <v>10</v>
      </c>
      <c r="BB109" s="4" t="s">
        <v>436</v>
      </c>
      <c r="BC109" s="4">
        <v>1.3303</v>
      </c>
      <c r="BD109" s="4">
        <v>1.7302999999999999</v>
      </c>
      <c r="BE109" s="4">
        <v>2.2999999999999998</v>
      </c>
      <c r="BF109" s="4">
        <v>14.063000000000001</v>
      </c>
      <c r="BG109" s="4">
        <v>14.36</v>
      </c>
      <c r="BH109" s="4">
        <v>1.02</v>
      </c>
      <c r="BI109" s="4">
        <v>14.494</v>
      </c>
      <c r="BJ109" s="4">
        <v>2865.0059999999999</v>
      </c>
      <c r="BK109" s="4">
        <v>87.438000000000002</v>
      </c>
      <c r="BL109" s="4">
        <v>2.35</v>
      </c>
      <c r="BM109" s="4">
        <v>1.2789999999999999</v>
      </c>
      <c r="BN109" s="4">
        <v>3.629</v>
      </c>
      <c r="BO109" s="4">
        <v>1.8520000000000001</v>
      </c>
      <c r="BP109" s="4">
        <v>1.008</v>
      </c>
      <c r="BQ109" s="4">
        <v>2.86</v>
      </c>
      <c r="BR109" s="4">
        <v>10.11</v>
      </c>
      <c r="BU109" s="4">
        <v>3.7040000000000002</v>
      </c>
      <c r="BW109" s="4">
        <v>119.592</v>
      </c>
      <c r="BX109" s="4">
        <v>0.31972800000000001</v>
      </c>
      <c r="BY109" s="4">
        <v>-5</v>
      </c>
      <c r="BZ109" s="4">
        <v>0.50561599999999995</v>
      </c>
      <c r="CA109" s="4">
        <v>7.8133530000000002</v>
      </c>
      <c r="CB109" s="4">
        <v>10.213443</v>
      </c>
      <c r="CC109" s="4">
        <f t="shared" si="14"/>
        <v>2.0642878626000001</v>
      </c>
      <c r="CE109" s="4">
        <f t="shared" si="15"/>
        <v>16721.821509163146</v>
      </c>
      <c r="CF109" s="4">
        <f t="shared" si="16"/>
        <v>510.33841783165803</v>
      </c>
      <c r="CG109" s="4">
        <f t="shared" si="17"/>
        <v>16.692603616260001</v>
      </c>
      <c r="CH109" s="4">
        <f t="shared" si="18"/>
        <v>59.007770126010001</v>
      </c>
    </row>
    <row r="110" spans="1:86">
      <c r="A110" s="2">
        <v>42439</v>
      </c>
      <c r="B110" s="29">
        <v>0.39305415509259256</v>
      </c>
      <c r="C110" s="4">
        <v>13.616</v>
      </c>
      <c r="D110" s="4">
        <v>1.6449</v>
      </c>
      <c r="E110" s="4" t="s">
        <v>155</v>
      </c>
      <c r="F110" s="4">
        <v>16449.391670000001</v>
      </c>
      <c r="G110" s="4">
        <v>85.7</v>
      </c>
      <c r="H110" s="4">
        <v>59.4</v>
      </c>
      <c r="I110" s="4">
        <v>1483.3</v>
      </c>
      <c r="K110" s="4">
        <v>0.65</v>
      </c>
      <c r="L110" s="4">
        <v>99</v>
      </c>
      <c r="M110" s="4">
        <v>0.8669</v>
      </c>
      <c r="N110" s="4">
        <v>11.804500000000001</v>
      </c>
      <c r="O110" s="4">
        <v>1.4260999999999999</v>
      </c>
      <c r="P110" s="4">
        <v>74.268299999999996</v>
      </c>
      <c r="Q110" s="4">
        <v>51.496299999999998</v>
      </c>
      <c r="R110" s="4">
        <v>125.8</v>
      </c>
      <c r="S110" s="4">
        <v>58.537999999999997</v>
      </c>
      <c r="T110" s="4">
        <v>40.589199999999998</v>
      </c>
      <c r="U110" s="4">
        <v>99.1</v>
      </c>
      <c r="V110" s="4">
        <v>1483.258</v>
      </c>
      <c r="Y110" s="4">
        <v>86.004999999999995</v>
      </c>
      <c r="Z110" s="4">
        <v>0</v>
      </c>
      <c r="AA110" s="4">
        <v>0.56769999999999998</v>
      </c>
      <c r="AB110" s="4" t="s">
        <v>384</v>
      </c>
      <c r="AC110" s="4">
        <v>0</v>
      </c>
      <c r="AD110" s="4">
        <v>11.8</v>
      </c>
      <c r="AE110" s="4">
        <v>839</v>
      </c>
      <c r="AF110" s="4">
        <v>856</v>
      </c>
      <c r="AG110" s="4">
        <v>839</v>
      </c>
      <c r="AH110" s="4">
        <v>76</v>
      </c>
      <c r="AI110" s="4">
        <v>17.829999999999998</v>
      </c>
      <c r="AJ110" s="4">
        <v>0.41</v>
      </c>
      <c r="AK110" s="4">
        <v>982</v>
      </c>
      <c r="AL110" s="4">
        <v>-2</v>
      </c>
      <c r="AM110" s="4">
        <v>0</v>
      </c>
      <c r="AN110" s="4">
        <v>21</v>
      </c>
      <c r="AO110" s="4">
        <v>191</v>
      </c>
      <c r="AP110" s="4">
        <v>190</v>
      </c>
      <c r="AQ110" s="4">
        <v>2.9</v>
      </c>
      <c r="AR110" s="4">
        <v>195</v>
      </c>
      <c r="AS110" s="4" t="s">
        <v>155</v>
      </c>
      <c r="AT110" s="4">
        <v>2</v>
      </c>
      <c r="AU110" s="5">
        <v>0.60096064814814809</v>
      </c>
      <c r="AV110" s="4">
        <v>47.163995</v>
      </c>
      <c r="AW110" s="4">
        <v>-88.489909999999995</v>
      </c>
      <c r="AX110" s="4">
        <v>319.8</v>
      </c>
      <c r="AY110" s="4">
        <v>26.8</v>
      </c>
      <c r="AZ110" s="4">
        <v>12</v>
      </c>
      <c r="BA110" s="4">
        <v>10</v>
      </c>
      <c r="BB110" s="4" t="s">
        <v>436</v>
      </c>
      <c r="BC110" s="4">
        <v>1.2787999999999999</v>
      </c>
      <c r="BD110" s="4">
        <v>1.7091000000000001</v>
      </c>
      <c r="BE110" s="4">
        <v>2.1484999999999999</v>
      </c>
      <c r="BF110" s="4">
        <v>14.063000000000001</v>
      </c>
      <c r="BG110" s="4">
        <v>13.65</v>
      </c>
      <c r="BH110" s="4">
        <v>0.97</v>
      </c>
      <c r="BI110" s="4">
        <v>15.348000000000001</v>
      </c>
      <c r="BJ110" s="4">
        <v>2675.7089999999998</v>
      </c>
      <c r="BK110" s="4">
        <v>205.73500000000001</v>
      </c>
      <c r="BL110" s="4">
        <v>1.7629999999999999</v>
      </c>
      <c r="BM110" s="4">
        <v>1.222</v>
      </c>
      <c r="BN110" s="4">
        <v>2.9849999999999999</v>
      </c>
      <c r="BO110" s="4">
        <v>1.39</v>
      </c>
      <c r="BP110" s="4">
        <v>0.96299999999999997</v>
      </c>
      <c r="BQ110" s="4">
        <v>2.3530000000000002</v>
      </c>
      <c r="BR110" s="4">
        <v>11.1175</v>
      </c>
      <c r="BU110" s="4">
        <v>3.8679999999999999</v>
      </c>
      <c r="BW110" s="4">
        <v>93.561999999999998</v>
      </c>
      <c r="BX110" s="4">
        <v>0.31553599999999998</v>
      </c>
      <c r="BY110" s="4">
        <v>-5</v>
      </c>
      <c r="BZ110" s="4">
        <v>0.50328799999999996</v>
      </c>
      <c r="CA110" s="4">
        <v>7.7109110000000003</v>
      </c>
      <c r="CB110" s="4">
        <v>10.166418</v>
      </c>
      <c r="CC110" s="4">
        <f t="shared" si="14"/>
        <v>2.0372226861999998</v>
      </c>
      <c r="CE110" s="4">
        <f t="shared" si="15"/>
        <v>15412.219008791551</v>
      </c>
      <c r="CF110" s="4">
        <f t="shared" si="16"/>
        <v>1185.0439931149951</v>
      </c>
      <c r="CG110" s="4">
        <f t="shared" si="17"/>
        <v>13.553398866501</v>
      </c>
      <c r="CH110" s="4">
        <f t="shared" si="18"/>
        <v>64.037361622747497</v>
      </c>
    </row>
    <row r="111" spans="1:86">
      <c r="A111" s="2">
        <v>42439</v>
      </c>
      <c r="B111" s="29">
        <v>0.39306572916666666</v>
      </c>
      <c r="C111" s="4">
        <v>13.323</v>
      </c>
      <c r="D111" s="4">
        <v>1.9641</v>
      </c>
      <c r="E111" s="4" t="s">
        <v>155</v>
      </c>
      <c r="F111" s="4">
        <v>19641.05833</v>
      </c>
      <c r="G111" s="4">
        <v>46.8</v>
      </c>
      <c r="H111" s="4">
        <v>59.5</v>
      </c>
      <c r="I111" s="4">
        <v>1641.9</v>
      </c>
      <c r="K111" s="4">
        <v>0.41</v>
      </c>
      <c r="L111" s="4">
        <v>107</v>
      </c>
      <c r="M111" s="4">
        <v>0.86639999999999995</v>
      </c>
      <c r="N111" s="4">
        <v>11.542400000000001</v>
      </c>
      <c r="O111" s="4">
        <v>1.7016</v>
      </c>
      <c r="P111" s="4">
        <v>40.565800000000003</v>
      </c>
      <c r="Q111" s="4">
        <v>51.549100000000003</v>
      </c>
      <c r="R111" s="4">
        <v>92.1</v>
      </c>
      <c r="S111" s="4">
        <v>31.971800000000002</v>
      </c>
      <c r="T111" s="4">
        <v>40.628300000000003</v>
      </c>
      <c r="U111" s="4">
        <v>72.599999999999994</v>
      </c>
      <c r="V111" s="4">
        <v>1641.9477999999999</v>
      </c>
      <c r="Y111" s="4">
        <v>92.703000000000003</v>
      </c>
      <c r="Z111" s="4">
        <v>0</v>
      </c>
      <c r="AA111" s="4">
        <v>0.35320000000000001</v>
      </c>
      <c r="AB111" s="4" t="s">
        <v>384</v>
      </c>
      <c r="AC111" s="4">
        <v>0</v>
      </c>
      <c r="AD111" s="4">
        <v>11.9</v>
      </c>
      <c r="AE111" s="4">
        <v>839</v>
      </c>
      <c r="AF111" s="4">
        <v>856</v>
      </c>
      <c r="AG111" s="4">
        <v>839</v>
      </c>
      <c r="AH111" s="4">
        <v>76</v>
      </c>
      <c r="AI111" s="4">
        <v>17.809999999999999</v>
      </c>
      <c r="AJ111" s="4">
        <v>0.41</v>
      </c>
      <c r="AK111" s="4">
        <v>983</v>
      </c>
      <c r="AL111" s="4">
        <v>-2</v>
      </c>
      <c r="AM111" s="4">
        <v>0</v>
      </c>
      <c r="AN111" s="4">
        <v>21</v>
      </c>
      <c r="AO111" s="4">
        <v>191</v>
      </c>
      <c r="AP111" s="4">
        <v>190</v>
      </c>
      <c r="AQ111" s="4">
        <v>3.4</v>
      </c>
      <c r="AR111" s="4">
        <v>195</v>
      </c>
      <c r="AS111" s="4" t="s">
        <v>155</v>
      </c>
      <c r="AT111" s="4">
        <v>2</v>
      </c>
      <c r="AU111" s="5">
        <v>0.60097222222222224</v>
      </c>
      <c r="AV111" s="4">
        <v>47.163922999999997</v>
      </c>
      <c r="AW111" s="4">
        <v>-88.490037999999998</v>
      </c>
      <c r="AX111" s="4">
        <v>319.60000000000002</v>
      </c>
      <c r="AY111" s="4">
        <v>27.1</v>
      </c>
      <c r="AZ111" s="4">
        <v>12</v>
      </c>
      <c r="BA111" s="4">
        <v>10</v>
      </c>
      <c r="BB111" s="4" t="s">
        <v>436</v>
      </c>
      <c r="BC111" s="4">
        <v>1.0303</v>
      </c>
      <c r="BD111" s="4">
        <v>1.5303</v>
      </c>
      <c r="BE111" s="4">
        <v>1.8303</v>
      </c>
      <c r="BF111" s="4">
        <v>14.063000000000001</v>
      </c>
      <c r="BG111" s="4">
        <v>13.57</v>
      </c>
      <c r="BH111" s="4">
        <v>0.96</v>
      </c>
      <c r="BI111" s="4">
        <v>15.423999999999999</v>
      </c>
      <c r="BJ111" s="4">
        <v>2610.5450000000001</v>
      </c>
      <c r="BK111" s="4">
        <v>244.953</v>
      </c>
      <c r="BL111" s="4">
        <v>0.96099999999999997</v>
      </c>
      <c r="BM111" s="4">
        <v>1.2210000000000001</v>
      </c>
      <c r="BN111" s="4">
        <v>2.1819999999999999</v>
      </c>
      <c r="BO111" s="4">
        <v>0.75700000000000001</v>
      </c>
      <c r="BP111" s="4">
        <v>0.96199999999999997</v>
      </c>
      <c r="BQ111" s="4">
        <v>1.72</v>
      </c>
      <c r="BR111" s="4">
        <v>12.2798</v>
      </c>
      <c r="BU111" s="4">
        <v>4.16</v>
      </c>
      <c r="BW111" s="4">
        <v>58.081000000000003</v>
      </c>
      <c r="BX111" s="4">
        <v>0.32213599999999998</v>
      </c>
      <c r="BY111" s="4">
        <v>-5</v>
      </c>
      <c r="BZ111" s="4">
        <v>0.50751999999999997</v>
      </c>
      <c r="CA111" s="4">
        <v>7.8721990000000002</v>
      </c>
      <c r="CB111" s="4">
        <v>10.251904</v>
      </c>
      <c r="CC111" s="4">
        <f t="shared" si="14"/>
        <v>2.0798349757999999</v>
      </c>
      <c r="CE111" s="4">
        <f t="shared" si="15"/>
        <v>15351.395114625886</v>
      </c>
      <c r="CF111" s="4">
        <f t="shared" si="16"/>
        <v>1440.4541149503091</v>
      </c>
      <c r="CG111" s="4">
        <f t="shared" si="17"/>
        <v>10.114516163159999</v>
      </c>
      <c r="CH111" s="4">
        <f t="shared" si="18"/>
        <v>72.211764872309402</v>
      </c>
    </row>
    <row r="112" spans="1:86">
      <c r="A112" s="2">
        <v>42439</v>
      </c>
      <c r="B112" s="29">
        <v>0.39307730324074069</v>
      </c>
      <c r="C112" s="4">
        <v>12.991</v>
      </c>
      <c r="D112" s="4">
        <v>2.6558999999999999</v>
      </c>
      <c r="E112" s="4" t="s">
        <v>155</v>
      </c>
      <c r="F112" s="4">
        <v>26558.582409999999</v>
      </c>
      <c r="G112" s="4">
        <v>37.299999999999997</v>
      </c>
      <c r="H112" s="4">
        <v>64.900000000000006</v>
      </c>
      <c r="I112" s="4">
        <v>1873.2</v>
      </c>
      <c r="K112" s="4">
        <v>0.25</v>
      </c>
      <c r="L112" s="4">
        <v>121</v>
      </c>
      <c r="M112" s="4">
        <v>0.86229999999999996</v>
      </c>
      <c r="N112" s="4">
        <v>11.2014</v>
      </c>
      <c r="O112" s="4">
        <v>2.2900999999999998</v>
      </c>
      <c r="P112" s="4">
        <v>32.173000000000002</v>
      </c>
      <c r="Q112" s="4">
        <v>55.974200000000003</v>
      </c>
      <c r="R112" s="4">
        <v>88.1</v>
      </c>
      <c r="S112" s="4">
        <v>25.358499999999999</v>
      </c>
      <c r="T112" s="4">
        <v>44.118400000000001</v>
      </c>
      <c r="U112" s="4">
        <v>69.5</v>
      </c>
      <c r="V112" s="4">
        <v>1873.2014999999999</v>
      </c>
      <c r="Y112" s="4">
        <v>103.99</v>
      </c>
      <c r="Z112" s="4">
        <v>0</v>
      </c>
      <c r="AA112" s="4">
        <v>0.2165</v>
      </c>
      <c r="AB112" s="4" t="s">
        <v>384</v>
      </c>
      <c r="AC112" s="4">
        <v>0</v>
      </c>
      <c r="AD112" s="4">
        <v>11.8</v>
      </c>
      <c r="AE112" s="4">
        <v>840</v>
      </c>
      <c r="AF112" s="4">
        <v>856</v>
      </c>
      <c r="AG112" s="4">
        <v>839</v>
      </c>
      <c r="AH112" s="4">
        <v>76</v>
      </c>
      <c r="AI112" s="4">
        <v>17.82</v>
      </c>
      <c r="AJ112" s="4">
        <v>0.41</v>
      </c>
      <c r="AK112" s="4">
        <v>982</v>
      </c>
      <c r="AL112" s="4">
        <v>-2</v>
      </c>
      <c r="AM112" s="4">
        <v>0</v>
      </c>
      <c r="AN112" s="4">
        <v>21</v>
      </c>
      <c r="AO112" s="4">
        <v>191</v>
      </c>
      <c r="AP112" s="4">
        <v>190</v>
      </c>
      <c r="AQ112" s="4">
        <v>2.7</v>
      </c>
      <c r="AR112" s="4">
        <v>195</v>
      </c>
      <c r="AS112" s="4" t="s">
        <v>155</v>
      </c>
      <c r="AT112" s="4">
        <v>2</v>
      </c>
      <c r="AU112" s="5">
        <v>0.60098379629629628</v>
      </c>
      <c r="AV112" s="4">
        <v>47.163857999999998</v>
      </c>
      <c r="AW112" s="4">
        <v>-88.490181000000007</v>
      </c>
      <c r="AX112" s="4">
        <v>319.2</v>
      </c>
      <c r="AY112" s="4">
        <v>27.9</v>
      </c>
      <c r="AZ112" s="4">
        <v>12</v>
      </c>
      <c r="BA112" s="4">
        <v>10</v>
      </c>
      <c r="BB112" s="4" t="s">
        <v>436</v>
      </c>
      <c r="BC112" s="4">
        <v>1.1000000000000001</v>
      </c>
      <c r="BD112" s="4">
        <v>1.6303000000000001</v>
      </c>
      <c r="BE112" s="4">
        <v>1.9302999999999999</v>
      </c>
      <c r="BF112" s="4">
        <v>14.063000000000001</v>
      </c>
      <c r="BG112" s="4">
        <v>13.17</v>
      </c>
      <c r="BH112" s="4">
        <v>0.94</v>
      </c>
      <c r="BI112" s="4">
        <v>15.973000000000001</v>
      </c>
      <c r="BJ112" s="4">
        <v>2483.1480000000001</v>
      </c>
      <c r="BK112" s="4">
        <v>323.113</v>
      </c>
      <c r="BL112" s="4">
        <v>0.747</v>
      </c>
      <c r="BM112" s="4">
        <v>1.2989999999999999</v>
      </c>
      <c r="BN112" s="4">
        <v>2.0459999999999998</v>
      </c>
      <c r="BO112" s="4">
        <v>0.58899999999999997</v>
      </c>
      <c r="BP112" s="4">
        <v>1.024</v>
      </c>
      <c r="BQ112" s="4">
        <v>1.613</v>
      </c>
      <c r="BR112" s="4">
        <v>13.731299999999999</v>
      </c>
      <c r="BU112" s="4">
        <v>4.5739999999999998</v>
      </c>
      <c r="BW112" s="4">
        <v>34.905000000000001</v>
      </c>
      <c r="BX112" s="4">
        <v>0.27779999999999999</v>
      </c>
      <c r="BY112" s="4">
        <v>-5</v>
      </c>
      <c r="BZ112" s="4">
        <v>0.50438400000000005</v>
      </c>
      <c r="CA112" s="4">
        <v>6.7887380000000004</v>
      </c>
      <c r="CB112" s="4">
        <v>10.188556999999999</v>
      </c>
      <c r="CC112" s="4">
        <f t="shared" si="14"/>
        <v>1.7935845796000001</v>
      </c>
      <c r="CE112" s="4">
        <f t="shared" si="15"/>
        <v>12592.50856685633</v>
      </c>
      <c r="CF112" s="4">
        <f t="shared" si="16"/>
        <v>1638.566537541318</v>
      </c>
      <c r="CG112" s="4">
        <f t="shared" si="17"/>
        <v>8.1798250923179996</v>
      </c>
      <c r="CH112" s="4">
        <f t="shared" si="18"/>
        <v>69.633993980251802</v>
      </c>
    </row>
    <row r="113" spans="1:86">
      <c r="A113" s="2">
        <v>42439</v>
      </c>
      <c r="B113" s="29">
        <v>0.39308887731481484</v>
      </c>
      <c r="C113" s="4">
        <v>12.816000000000001</v>
      </c>
      <c r="D113" s="4">
        <v>2.8902000000000001</v>
      </c>
      <c r="E113" s="4" t="s">
        <v>155</v>
      </c>
      <c r="F113" s="4">
        <v>28902.017899999999</v>
      </c>
      <c r="G113" s="4">
        <v>30.4</v>
      </c>
      <c r="H113" s="4">
        <v>106</v>
      </c>
      <c r="I113" s="4">
        <v>1954.8</v>
      </c>
      <c r="K113" s="4">
        <v>0.2</v>
      </c>
      <c r="L113" s="4">
        <v>121</v>
      </c>
      <c r="M113" s="4">
        <v>0.86129999999999995</v>
      </c>
      <c r="N113" s="4">
        <v>11.038600000000001</v>
      </c>
      <c r="O113" s="4">
        <v>2.4893999999999998</v>
      </c>
      <c r="P113" s="4">
        <v>26.172699999999999</v>
      </c>
      <c r="Q113" s="4">
        <v>91.272800000000004</v>
      </c>
      <c r="R113" s="4">
        <v>117.4</v>
      </c>
      <c r="S113" s="4">
        <v>20.629200000000001</v>
      </c>
      <c r="T113" s="4">
        <v>71.940899999999999</v>
      </c>
      <c r="U113" s="4">
        <v>92.6</v>
      </c>
      <c r="V113" s="4">
        <v>1954.8008</v>
      </c>
      <c r="Y113" s="4">
        <v>103.878</v>
      </c>
      <c r="Z113" s="4">
        <v>0</v>
      </c>
      <c r="AA113" s="4">
        <v>0.17230000000000001</v>
      </c>
      <c r="AB113" s="4" t="s">
        <v>384</v>
      </c>
      <c r="AC113" s="4">
        <v>0</v>
      </c>
      <c r="AD113" s="4">
        <v>11.8</v>
      </c>
      <c r="AE113" s="4">
        <v>841</v>
      </c>
      <c r="AF113" s="4">
        <v>857</v>
      </c>
      <c r="AG113" s="4">
        <v>839</v>
      </c>
      <c r="AH113" s="4">
        <v>76</v>
      </c>
      <c r="AI113" s="4">
        <v>17.829999999999998</v>
      </c>
      <c r="AJ113" s="4">
        <v>0.41</v>
      </c>
      <c r="AK113" s="4">
        <v>982</v>
      </c>
      <c r="AL113" s="4">
        <v>-2</v>
      </c>
      <c r="AM113" s="4">
        <v>0</v>
      </c>
      <c r="AN113" s="4">
        <v>21</v>
      </c>
      <c r="AO113" s="4">
        <v>190.1</v>
      </c>
      <c r="AP113" s="4">
        <v>190</v>
      </c>
      <c r="AQ113" s="4">
        <v>2.4</v>
      </c>
      <c r="AR113" s="4">
        <v>195</v>
      </c>
      <c r="AS113" s="4" t="s">
        <v>155</v>
      </c>
      <c r="AT113" s="4">
        <v>2</v>
      </c>
      <c r="AU113" s="5">
        <v>0.60099537037037043</v>
      </c>
      <c r="AV113" s="4">
        <v>47.163798</v>
      </c>
      <c r="AW113" s="4">
        <v>-88.490329000000003</v>
      </c>
      <c r="AX113" s="4">
        <v>318.89999999999998</v>
      </c>
      <c r="AY113" s="4">
        <v>28.7</v>
      </c>
      <c r="AZ113" s="4">
        <v>12</v>
      </c>
      <c r="BA113" s="4">
        <v>10</v>
      </c>
      <c r="BB113" s="4" t="s">
        <v>436</v>
      </c>
      <c r="BC113" s="4">
        <v>1.0697000000000001</v>
      </c>
      <c r="BD113" s="4">
        <v>1.6394</v>
      </c>
      <c r="BE113" s="4">
        <v>1.9394</v>
      </c>
      <c r="BF113" s="4">
        <v>14.063000000000001</v>
      </c>
      <c r="BG113" s="4">
        <v>13.08</v>
      </c>
      <c r="BH113" s="4">
        <v>0.93</v>
      </c>
      <c r="BI113" s="4">
        <v>16.097999999999999</v>
      </c>
      <c r="BJ113" s="4">
        <v>2439.049</v>
      </c>
      <c r="BK113" s="4">
        <v>350.096</v>
      </c>
      <c r="BL113" s="4">
        <v>0.60599999999999998</v>
      </c>
      <c r="BM113" s="4">
        <v>2.1120000000000001</v>
      </c>
      <c r="BN113" s="4">
        <v>2.718</v>
      </c>
      <c r="BO113" s="4">
        <v>0.47699999999999998</v>
      </c>
      <c r="BP113" s="4">
        <v>1.665</v>
      </c>
      <c r="BQ113" s="4">
        <v>2.1419999999999999</v>
      </c>
      <c r="BR113" s="4">
        <v>14.2826</v>
      </c>
      <c r="BU113" s="4">
        <v>4.5540000000000003</v>
      </c>
      <c r="BW113" s="4">
        <v>27.675999999999998</v>
      </c>
      <c r="BX113" s="4">
        <v>0.33356799999999998</v>
      </c>
      <c r="BY113" s="4">
        <v>-5</v>
      </c>
      <c r="BZ113" s="4">
        <v>0.50219199999999997</v>
      </c>
      <c r="CA113" s="4">
        <v>8.1515679999999993</v>
      </c>
      <c r="CB113" s="4">
        <v>10.144278</v>
      </c>
      <c r="CC113" s="4">
        <f t="shared" si="14"/>
        <v>2.1536442655999997</v>
      </c>
      <c r="CE113" s="4">
        <f t="shared" si="15"/>
        <v>14851.909112787502</v>
      </c>
      <c r="CF113" s="4">
        <f t="shared" si="16"/>
        <v>2131.8120188444159</v>
      </c>
      <c r="CG113" s="4">
        <f t="shared" si="17"/>
        <v>13.043112016031998</v>
      </c>
      <c r="CH113" s="4">
        <f t="shared" si="18"/>
        <v>86.969912082249593</v>
      </c>
    </row>
    <row r="114" spans="1:86">
      <c r="A114" s="2">
        <v>42439</v>
      </c>
      <c r="B114" s="29">
        <v>0.39310045138888888</v>
      </c>
      <c r="C114" s="4">
        <v>12.994</v>
      </c>
      <c r="D114" s="4">
        <v>2.7288000000000001</v>
      </c>
      <c r="E114" s="4" t="s">
        <v>155</v>
      </c>
      <c r="F114" s="4">
        <v>27288.198499999999</v>
      </c>
      <c r="G114" s="4">
        <v>24.9</v>
      </c>
      <c r="H114" s="4">
        <v>153.1</v>
      </c>
      <c r="I114" s="4">
        <v>1879.9</v>
      </c>
      <c r="K114" s="4">
        <v>0.1</v>
      </c>
      <c r="L114" s="4">
        <v>121</v>
      </c>
      <c r="M114" s="4">
        <v>0.86180000000000001</v>
      </c>
      <c r="N114" s="4">
        <v>11.1976</v>
      </c>
      <c r="O114" s="4">
        <v>2.3515999999999999</v>
      </c>
      <c r="P114" s="4">
        <v>21.440799999999999</v>
      </c>
      <c r="Q114" s="4">
        <v>131.9246</v>
      </c>
      <c r="R114" s="4">
        <v>153.4</v>
      </c>
      <c r="S114" s="4">
        <v>16.8995</v>
      </c>
      <c r="T114" s="4">
        <v>103.9824</v>
      </c>
      <c r="U114" s="4">
        <v>120.9</v>
      </c>
      <c r="V114" s="4">
        <v>1879.9166</v>
      </c>
      <c r="Y114" s="4">
        <v>103.928</v>
      </c>
      <c r="Z114" s="4">
        <v>0</v>
      </c>
      <c r="AA114" s="4">
        <v>8.6199999999999999E-2</v>
      </c>
      <c r="AB114" s="4" t="s">
        <v>384</v>
      </c>
      <c r="AC114" s="4">
        <v>0</v>
      </c>
      <c r="AD114" s="4">
        <v>11.9</v>
      </c>
      <c r="AE114" s="4">
        <v>840</v>
      </c>
      <c r="AF114" s="4">
        <v>857</v>
      </c>
      <c r="AG114" s="4">
        <v>837</v>
      </c>
      <c r="AH114" s="4">
        <v>76</v>
      </c>
      <c r="AI114" s="4">
        <v>17.829999999999998</v>
      </c>
      <c r="AJ114" s="4">
        <v>0.41</v>
      </c>
      <c r="AK114" s="4">
        <v>982</v>
      </c>
      <c r="AL114" s="4">
        <v>-2</v>
      </c>
      <c r="AM114" s="4">
        <v>0</v>
      </c>
      <c r="AN114" s="4">
        <v>21</v>
      </c>
      <c r="AO114" s="4">
        <v>190</v>
      </c>
      <c r="AP114" s="4">
        <v>190</v>
      </c>
      <c r="AQ114" s="4">
        <v>3.2</v>
      </c>
      <c r="AR114" s="4">
        <v>195</v>
      </c>
      <c r="AS114" s="4" t="s">
        <v>155</v>
      </c>
      <c r="AT114" s="4">
        <v>2</v>
      </c>
      <c r="AU114" s="5">
        <v>0.60100694444444447</v>
      </c>
      <c r="AV114" s="4">
        <v>47.163753999999997</v>
      </c>
      <c r="AW114" s="4">
        <v>-88.490495999999993</v>
      </c>
      <c r="AX114" s="4">
        <v>318.89999999999998</v>
      </c>
      <c r="AY114" s="4">
        <v>29.5</v>
      </c>
      <c r="AZ114" s="4">
        <v>12</v>
      </c>
      <c r="BA114" s="4">
        <v>10</v>
      </c>
      <c r="BB114" s="4" t="s">
        <v>436</v>
      </c>
      <c r="BC114" s="4">
        <v>1.0303</v>
      </c>
      <c r="BD114" s="4">
        <v>1.5</v>
      </c>
      <c r="BE114" s="4">
        <v>1.8303</v>
      </c>
      <c r="BF114" s="4">
        <v>14.063000000000001</v>
      </c>
      <c r="BG114" s="4">
        <v>13.1</v>
      </c>
      <c r="BH114" s="4">
        <v>0.93</v>
      </c>
      <c r="BI114" s="4">
        <v>16.042000000000002</v>
      </c>
      <c r="BJ114" s="4">
        <v>2471.721</v>
      </c>
      <c r="BK114" s="4">
        <v>330.37900000000002</v>
      </c>
      <c r="BL114" s="4">
        <v>0.496</v>
      </c>
      <c r="BM114" s="4">
        <v>3.05</v>
      </c>
      <c r="BN114" s="4">
        <v>3.5449999999999999</v>
      </c>
      <c r="BO114" s="4">
        <v>0.39100000000000001</v>
      </c>
      <c r="BP114" s="4">
        <v>2.4039999999999999</v>
      </c>
      <c r="BQ114" s="4">
        <v>2.794</v>
      </c>
      <c r="BR114" s="4">
        <v>13.7218</v>
      </c>
      <c r="BU114" s="4">
        <v>4.5519999999999996</v>
      </c>
      <c r="BW114" s="4">
        <v>13.831</v>
      </c>
      <c r="BX114" s="4">
        <v>0.34723199999999999</v>
      </c>
      <c r="BY114" s="4">
        <v>-5</v>
      </c>
      <c r="BZ114" s="4">
        <v>0.50290400000000002</v>
      </c>
      <c r="CA114" s="4">
        <v>8.4854819999999993</v>
      </c>
      <c r="CB114" s="4">
        <v>10.158661</v>
      </c>
      <c r="CC114" s="4">
        <f t="shared" si="14"/>
        <v>2.2418643443999997</v>
      </c>
      <c r="CE114" s="4">
        <f t="shared" si="15"/>
        <v>15667.386808727932</v>
      </c>
      <c r="CF114" s="4">
        <f t="shared" si="16"/>
        <v>2094.1585180854659</v>
      </c>
      <c r="CG114" s="4">
        <f t="shared" si="17"/>
        <v>17.710202220875999</v>
      </c>
      <c r="CH114" s="4">
        <f t="shared" si="18"/>
        <v>86.977756919977196</v>
      </c>
    </row>
    <row r="115" spans="1:86">
      <c r="A115" s="2">
        <v>42439</v>
      </c>
      <c r="B115" s="29">
        <v>0.39311202546296298</v>
      </c>
      <c r="C115" s="4">
        <v>13.311</v>
      </c>
      <c r="D115" s="4">
        <v>2.3096999999999999</v>
      </c>
      <c r="E115" s="4" t="s">
        <v>155</v>
      </c>
      <c r="F115" s="4">
        <v>23096.859079999998</v>
      </c>
      <c r="G115" s="4">
        <v>23.9</v>
      </c>
      <c r="H115" s="4">
        <v>71.8</v>
      </c>
      <c r="I115" s="4">
        <v>1770.5</v>
      </c>
      <c r="K115" s="4">
        <v>0.1</v>
      </c>
      <c r="L115" s="4">
        <v>121</v>
      </c>
      <c r="M115" s="4">
        <v>0.86309999999999998</v>
      </c>
      <c r="N115" s="4">
        <v>11.488899999999999</v>
      </c>
      <c r="O115" s="4">
        <v>1.9936</v>
      </c>
      <c r="P115" s="4">
        <v>20.628699999999998</v>
      </c>
      <c r="Q115" s="4">
        <v>61.9343</v>
      </c>
      <c r="R115" s="4">
        <v>82.6</v>
      </c>
      <c r="S115" s="4">
        <v>16.259499999999999</v>
      </c>
      <c r="T115" s="4">
        <v>48.816400000000002</v>
      </c>
      <c r="U115" s="4">
        <v>65.099999999999994</v>
      </c>
      <c r="V115" s="4">
        <v>1770.4661000000001</v>
      </c>
      <c r="Y115" s="4">
        <v>104.03700000000001</v>
      </c>
      <c r="Z115" s="4">
        <v>0</v>
      </c>
      <c r="AA115" s="4">
        <v>8.6300000000000002E-2</v>
      </c>
      <c r="AB115" s="4" t="s">
        <v>384</v>
      </c>
      <c r="AC115" s="4">
        <v>0</v>
      </c>
      <c r="AD115" s="4">
        <v>11.8</v>
      </c>
      <c r="AE115" s="4">
        <v>841</v>
      </c>
      <c r="AF115" s="4">
        <v>857</v>
      </c>
      <c r="AG115" s="4">
        <v>837</v>
      </c>
      <c r="AH115" s="4">
        <v>76</v>
      </c>
      <c r="AI115" s="4">
        <v>17.829999999999998</v>
      </c>
      <c r="AJ115" s="4">
        <v>0.41</v>
      </c>
      <c r="AK115" s="4">
        <v>982</v>
      </c>
      <c r="AL115" s="4">
        <v>-2</v>
      </c>
      <c r="AM115" s="4">
        <v>0</v>
      </c>
      <c r="AN115" s="4">
        <v>21</v>
      </c>
      <c r="AO115" s="4">
        <v>190</v>
      </c>
      <c r="AP115" s="4">
        <v>189.1</v>
      </c>
      <c r="AQ115" s="4">
        <v>3</v>
      </c>
      <c r="AR115" s="4">
        <v>195</v>
      </c>
      <c r="AS115" s="4" t="s">
        <v>155</v>
      </c>
      <c r="AT115" s="4">
        <v>2</v>
      </c>
      <c r="AU115" s="5">
        <v>0.60101851851851851</v>
      </c>
      <c r="AV115" s="4">
        <v>47.163716000000001</v>
      </c>
      <c r="AW115" s="4">
        <v>-88.490672000000004</v>
      </c>
      <c r="AX115" s="4">
        <v>319</v>
      </c>
      <c r="AY115" s="4">
        <v>30.2</v>
      </c>
      <c r="AZ115" s="4">
        <v>12</v>
      </c>
      <c r="BA115" s="4">
        <v>11</v>
      </c>
      <c r="BB115" s="4" t="s">
        <v>435</v>
      </c>
      <c r="BC115" s="4">
        <v>1.1000000000000001</v>
      </c>
      <c r="BD115" s="4">
        <v>1.3485</v>
      </c>
      <c r="BE115" s="4">
        <v>1.9</v>
      </c>
      <c r="BF115" s="4">
        <v>14.063000000000001</v>
      </c>
      <c r="BG115" s="4">
        <v>13.24</v>
      </c>
      <c r="BH115" s="4">
        <v>0.94</v>
      </c>
      <c r="BI115" s="4">
        <v>15.858000000000001</v>
      </c>
      <c r="BJ115" s="4">
        <v>2550.4989999999998</v>
      </c>
      <c r="BK115" s="4">
        <v>281.67700000000002</v>
      </c>
      <c r="BL115" s="4">
        <v>0.48</v>
      </c>
      <c r="BM115" s="4">
        <v>1.44</v>
      </c>
      <c r="BN115" s="4">
        <v>1.919</v>
      </c>
      <c r="BO115" s="4">
        <v>0.378</v>
      </c>
      <c r="BP115" s="4">
        <v>1.135</v>
      </c>
      <c r="BQ115" s="4">
        <v>1.5129999999999999</v>
      </c>
      <c r="BR115" s="4">
        <v>12.996600000000001</v>
      </c>
      <c r="BU115" s="4">
        <v>4.5819999999999999</v>
      </c>
      <c r="BW115" s="4">
        <v>13.932</v>
      </c>
      <c r="BX115" s="4">
        <v>0.35432799999999998</v>
      </c>
      <c r="BY115" s="4">
        <v>-5</v>
      </c>
      <c r="BZ115" s="4">
        <v>0.50028799999999995</v>
      </c>
      <c r="CA115" s="4">
        <v>8.6588910000000006</v>
      </c>
      <c r="CB115" s="4">
        <v>10.105817999999999</v>
      </c>
      <c r="CC115" s="4">
        <f t="shared" si="14"/>
        <v>2.2876790022</v>
      </c>
      <c r="CE115" s="4">
        <f t="shared" si="15"/>
        <v>16497.116148946923</v>
      </c>
      <c r="CF115" s="4">
        <f t="shared" si="16"/>
        <v>1821.9407988346295</v>
      </c>
      <c r="CG115" s="4">
        <f t="shared" si="17"/>
        <v>9.7863738560009992</v>
      </c>
      <c r="CH115" s="4">
        <f t="shared" si="18"/>
        <v>84.06449864963821</v>
      </c>
    </row>
    <row r="116" spans="1:86">
      <c r="A116" s="2">
        <v>42439</v>
      </c>
      <c r="B116" s="29">
        <v>0.39312359953703702</v>
      </c>
      <c r="C116" s="4">
        <v>13.345000000000001</v>
      </c>
      <c r="D116" s="4">
        <v>1.9902</v>
      </c>
      <c r="E116" s="4" t="s">
        <v>155</v>
      </c>
      <c r="F116" s="4">
        <v>19901.71717</v>
      </c>
      <c r="G116" s="4">
        <v>16.8</v>
      </c>
      <c r="H116" s="4">
        <v>66.8</v>
      </c>
      <c r="I116" s="4">
        <v>1809.4</v>
      </c>
      <c r="K116" s="4">
        <v>0.1</v>
      </c>
      <c r="L116" s="4">
        <v>122</v>
      </c>
      <c r="M116" s="4">
        <v>0.86570000000000003</v>
      </c>
      <c r="N116" s="4">
        <v>11.552300000000001</v>
      </c>
      <c r="O116" s="4">
        <v>1.7228000000000001</v>
      </c>
      <c r="P116" s="4">
        <v>14.5535</v>
      </c>
      <c r="Q116" s="4">
        <v>57.7913</v>
      </c>
      <c r="R116" s="4">
        <v>72.3</v>
      </c>
      <c r="S116" s="4">
        <v>11.471</v>
      </c>
      <c r="T116" s="4">
        <v>45.550899999999999</v>
      </c>
      <c r="U116" s="4">
        <v>57</v>
      </c>
      <c r="V116" s="4">
        <v>1809.4013</v>
      </c>
      <c r="Y116" s="4">
        <v>105.434</v>
      </c>
      <c r="Z116" s="4">
        <v>0</v>
      </c>
      <c r="AA116" s="4">
        <v>8.6599999999999996E-2</v>
      </c>
      <c r="AB116" s="4" t="s">
        <v>384</v>
      </c>
      <c r="AC116" s="4">
        <v>0</v>
      </c>
      <c r="AD116" s="4">
        <v>11.8</v>
      </c>
      <c r="AE116" s="4">
        <v>841</v>
      </c>
      <c r="AF116" s="4">
        <v>858</v>
      </c>
      <c r="AG116" s="4">
        <v>836</v>
      </c>
      <c r="AH116" s="4">
        <v>76</v>
      </c>
      <c r="AI116" s="4">
        <v>17.829999999999998</v>
      </c>
      <c r="AJ116" s="4">
        <v>0.41</v>
      </c>
      <c r="AK116" s="4">
        <v>982</v>
      </c>
      <c r="AL116" s="4">
        <v>-2</v>
      </c>
      <c r="AM116" s="4">
        <v>0</v>
      </c>
      <c r="AN116" s="4">
        <v>21</v>
      </c>
      <c r="AO116" s="4">
        <v>190.9</v>
      </c>
      <c r="AP116" s="4">
        <v>189</v>
      </c>
      <c r="AQ116" s="4">
        <v>3</v>
      </c>
      <c r="AR116" s="4">
        <v>195</v>
      </c>
      <c r="AS116" s="4" t="s">
        <v>155</v>
      </c>
      <c r="AT116" s="4">
        <v>2</v>
      </c>
      <c r="AU116" s="5">
        <v>0.60103009259259255</v>
      </c>
      <c r="AV116" s="4">
        <v>47.163676000000002</v>
      </c>
      <c r="AW116" s="4">
        <v>-88.490852000000004</v>
      </c>
      <c r="AX116" s="4">
        <v>319.10000000000002</v>
      </c>
      <c r="AY116" s="4">
        <v>30.9</v>
      </c>
      <c r="AZ116" s="4">
        <v>12</v>
      </c>
      <c r="BA116" s="4">
        <v>11</v>
      </c>
      <c r="BB116" s="4" t="s">
        <v>435</v>
      </c>
      <c r="BC116" s="4">
        <v>1.1000000000000001</v>
      </c>
      <c r="BD116" s="4">
        <v>1</v>
      </c>
      <c r="BE116" s="4">
        <v>1.8696999999999999</v>
      </c>
      <c r="BF116" s="4">
        <v>14.063000000000001</v>
      </c>
      <c r="BG116" s="4">
        <v>13.51</v>
      </c>
      <c r="BH116" s="4">
        <v>0.96</v>
      </c>
      <c r="BI116" s="4">
        <v>15.518000000000001</v>
      </c>
      <c r="BJ116" s="4">
        <v>2603.4699999999998</v>
      </c>
      <c r="BK116" s="4">
        <v>247.11699999999999</v>
      </c>
      <c r="BL116" s="4">
        <v>0.34300000000000003</v>
      </c>
      <c r="BM116" s="4">
        <v>1.3640000000000001</v>
      </c>
      <c r="BN116" s="4">
        <v>1.7070000000000001</v>
      </c>
      <c r="BO116" s="4">
        <v>0.27100000000000002</v>
      </c>
      <c r="BP116" s="4">
        <v>1.075</v>
      </c>
      <c r="BQ116" s="4">
        <v>1.3460000000000001</v>
      </c>
      <c r="BR116" s="4">
        <v>13.4839</v>
      </c>
      <c r="BU116" s="4">
        <v>4.7140000000000004</v>
      </c>
      <c r="BW116" s="4">
        <v>14.185</v>
      </c>
      <c r="BX116" s="4">
        <v>0.28810400000000003</v>
      </c>
      <c r="BY116" s="4">
        <v>-5</v>
      </c>
      <c r="BZ116" s="4">
        <v>0.50180800000000003</v>
      </c>
      <c r="CA116" s="4">
        <v>7.0405420000000003</v>
      </c>
      <c r="CB116" s="4">
        <v>10.136521999999999</v>
      </c>
      <c r="CC116" s="4">
        <f t="shared" si="14"/>
        <v>1.8601111964000001</v>
      </c>
      <c r="CE116" s="4">
        <f t="shared" si="15"/>
        <v>13692.39039091278</v>
      </c>
      <c r="CF116" s="4">
        <f t="shared" si="16"/>
        <v>1299.6587002082581</v>
      </c>
      <c r="CG116" s="4">
        <f t="shared" si="17"/>
        <v>7.0789974404040006</v>
      </c>
      <c r="CH116" s="4">
        <f t="shared" si="18"/>
        <v>70.915671312528602</v>
      </c>
    </row>
    <row r="117" spans="1:86">
      <c r="A117" s="2">
        <v>42439</v>
      </c>
      <c r="B117" s="29">
        <v>0.39313517361111111</v>
      </c>
      <c r="C117" s="4">
        <v>13.092000000000001</v>
      </c>
      <c r="D117" s="4">
        <v>2.4331999999999998</v>
      </c>
      <c r="E117" s="4" t="s">
        <v>155</v>
      </c>
      <c r="F117" s="4">
        <v>24332.307690000001</v>
      </c>
      <c r="G117" s="4">
        <v>7.3</v>
      </c>
      <c r="H117" s="4">
        <v>-16.100000000000001</v>
      </c>
      <c r="I117" s="4">
        <v>1881.3</v>
      </c>
      <c r="K117" s="4">
        <v>0.1</v>
      </c>
      <c r="L117" s="4">
        <v>127</v>
      </c>
      <c r="M117" s="4">
        <v>0.86370000000000002</v>
      </c>
      <c r="N117" s="4">
        <v>11.306900000000001</v>
      </c>
      <c r="O117" s="4">
        <v>2.1015000000000001</v>
      </c>
      <c r="P117" s="4">
        <v>6.3048000000000002</v>
      </c>
      <c r="Q117" s="4">
        <v>0</v>
      </c>
      <c r="R117" s="4">
        <v>6.3</v>
      </c>
      <c r="S117" s="4">
        <v>4.9691000000000001</v>
      </c>
      <c r="T117" s="4">
        <v>0</v>
      </c>
      <c r="U117" s="4">
        <v>5</v>
      </c>
      <c r="V117" s="4">
        <v>1881.2746999999999</v>
      </c>
      <c r="Y117" s="4">
        <v>109.907</v>
      </c>
      <c r="Z117" s="4">
        <v>0</v>
      </c>
      <c r="AA117" s="4">
        <v>8.6400000000000005E-2</v>
      </c>
      <c r="AB117" s="4" t="s">
        <v>384</v>
      </c>
      <c r="AC117" s="4">
        <v>0</v>
      </c>
      <c r="AD117" s="4">
        <v>11.8</v>
      </c>
      <c r="AE117" s="4">
        <v>841</v>
      </c>
      <c r="AF117" s="4">
        <v>858</v>
      </c>
      <c r="AG117" s="4">
        <v>836</v>
      </c>
      <c r="AH117" s="4">
        <v>76</v>
      </c>
      <c r="AI117" s="4">
        <v>17.809999999999999</v>
      </c>
      <c r="AJ117" s="4">
        <v>0.41</v>
      </c>
      <c r="AK117" s="4">
        <v>983</v>
      </c>
      <c r="AL117" s="4">
        <v>-2</v>
      </c>
      <c r="AM117" s="4">
        <v>0</v>
      </c>
      <c r="AN117" s="4">
        <v>21</v>
      </c>
      <c r="AO117" s="4">
        <v>191</v>
      </c>
      <c r="AP117" s="4">
        <v>189.9</v>
      </c>
      <c r="AQ117" s="4">
        <v>3.3</v>
      </c>
      <c r="AR117" s="4">
        <v>195</v>
      </c>
      <c r="AS117" s="4" t="s">
        <v>155</v>
      </c>
      <c r="AT117" s="4">
        <v>2</v>
      </c>
      <c r="AU117" s="5">
        <v>0.6010416666666667</v>
      </c>
      <c r="AV117" s="4">
        <v>47.163640000000001</v>
      </c>
      <c r="AW117" s="4">
        <v>-88.491032000000004</v>
      </c>
      <c r="AX117" s="4">
        <v>319.10000000000002</v>
      </c>
      <c r="AY117" s="4">
        <v>31.2</v>
      </c>
      <c r="AZ117" s="4">
        <v>12</v>
      </c>
      <c r="BA117" s="4">
        <v>11</v>
      </c>
      <c r="BB117" s="4" t="s">
        <v>435</v>
      </c>
      <c r="BC117" s="4">
        <v>1.0394000000000001</v>
      </c>
      <c r="BD117" s="4">
        <v>1.0303</v>
      </c>
      <c r="BE117" s="4">
        <v>1.7091000000000001</v>
      </c>
      <c r="BF117" s="4">
        <v>14.063000000000001</v>
      </c>
      <c r="BG117" s="4">
        <v>13.29</v>
      </c>
      <c r="BH117" s="4">
        <v>0.95</v>
      </c>
      <c r="BI117" s="4">
        <v>15.785</v>
      </c>
      <c r="BJ117" s="4">
        <v>2521.7460000000001</v>
      </c>
      <c r="BK117" s="4">
        <v>298.31099999999998</v>
      </c>
      <c r="BL117" s="4">
        <v>0.14699999999999999</v>
      </c>
      <c r="BM117" s="4">
        <v>0</v>
      </c>
      <c r="BN117" s="4">
        <v>0.14699999999999999</v>
      </c>
      <c r="BO117" s="4">
        <v>0.11600000000000001</v>
      </c>
      <c r="BP117" s="4">
        <v>0</v>
      </c>
      <c r="BQ117" s="4">
        <v>0.11600000000000001</v>
      </c>
      <c r="BR117" s="4">
        <v>13.8742</v>
      </c>
      <c r="BU117" s="4">
        <v>4.8630000000000004</v>
      </c>
      <c r="BW117" s="4">
        <v>14.006</v>
      </c>
      <c r="BX117" s="4">
        <v>0.29455999999999999</v>
      </c>
      <c r="BY117" s="4">
        <v>-5</v>
      </c>
      <c r="BZ117" s="4">
        <v>0.50019199999999997</v>
      </c>
      <c r="CA117" s="4">
        <v>7.1983100000000002</v>
      </c>
      <c r="CB117" s="4">
        <v>10.103878</v>
      </c>
      <c r="CC117" s="4">
        <f t="shared" si="14"/>
        <v>1.9017935020000001</v>
      </c>
      <c r="CE117" s="4">
        <f t="shared" si="15"/>
        <v>13559.775158597222</v>
      </c>
      <c r="CF117" s="4">
        <f t="shared" si="16"/>
        <v>1604.0592856442699</v>
      </c>
      <c r="CG117" s="4">
        <f t="shared" si="17"/>
        <v>0.62374795812000006</v>
      </c>
      <c r="CH117" s="4">
        <f t="shared" si="18"/>
        <v>74.603482073694011</v>
      </c>
    </row>
    <row r="118" spans="1:86">
      <c r="A118" s="2">
        <v>42439</v>
      </c>
      <c r="B118" s="29">
        <v>0.39314674768518515</v>
      </c>
      <c r="C118" s="4">
        <v>12.96</v>
      </c>
      <c r="D118" s="4">
        <v>2.7408999999999999</v>
      </c>
      <c r="E118" s="4" t="s">
        <v>155</v>
      </c>
      <c r="F118" s="4">
        <v>27409.230769999998</v>
      </c>
      <c r="G118" s="4">
        <v>22.8</v>
      </c>
      <c r="H118" s="4">
        <v>12.4</v>
      </c>
      <c r="I118" s="4">
        <v>1888</v>
      </c>
      <c r="K118" s="4">
        <v>0.1</v>
      </c>
      <c r="L118" s="4">
        <v>138</v>
      </c>
      <c r="M118" s="4">
        <v>0.86170000000000002</v>
      </c>
      <c r="N118" s="4">
        <v>11.1683</v>
      </c>
      <c r="O118" s="4">
        <v>2.3620000000000001</v>
      </c>
      <c r="P118" s="4">
        <v>19.620699999999999</v>
      </c>
      <c r="Q118" s="4">
        <v>10.701599999999999</v>
      </c>
      <c r="R118" s="4">
        <v>30.3</v>
      </c>
      <c r="S118" s="4">
        <v>15.4648</v>
      </c>
      <c r="T118" s="4">
        <v>8.4349000000000007</v>
      </c>
      <c r="U118" s="4">
        <v>23.9</v>
      </c>
      <c r="V118" s="4">
        <v>1888.0184999999999</v>
      </c>
      <c r="Y118" s="4">
        <v>118.75700000000001</v>
      </c>
      <c r="Z118" s="4">
        <v>0</v>
      </c>
      <c r="AA118" s="4">
        <v>8.6199999999999999E-2</v>
      </c>
      <c r="AB118" s="4" t="s">
        <v>384</v>
      </c>
      <c r="AC118" s="4">
        <v>0</v>
      </c>
      <c r="AD118" s="4">
        <v>11.8</v>
      </c>
      <c r="AE118" s="4">
        <v>841</v>
      </c>
      <c r="AF118" s="4">
        <v>858</v>
      </c>
      <c r="AG118" s="4">
        <v>835</v>
      </c>
      <c r="AH118" s="4">
        <v>76</v>
      </c>
      <c r="AI118" s="4">
        <v>17.82</v>
      </c>
      <c r="AJ118" s="4">
        <v>0.41</v>
      </c>
      <c r="AK118" s="4">
        <v>982</v>
      </c>
      <c r="AL118" s="4">
        <v>-2</v>
      </c>
      <c r="AM118" s="4">
        <v>0</v>
      </c>
      <c r="AN118" s="4">
        <v>21</v>
      </c>
      <c r="AO118" s="4">
        <v>191</v>
      </c>
      <c r="AP118" s="4">
        <v>190</v>
      </c>
      <c r="AQ118" s="4">
        <v>2.8</v>
      </c>
      <c r="AR118" s="4">
        <v>195</v>
      </c>
      <c r="AS118" s="4" t="s">
        <v>155</v>
      </c>
      <c r="AT118" s="4">
        <v>2</v>
      </c>
      <c r="AU118" s="5">
        <v>0.60105324074074074</v>
      </c>
      <c r="AV118" s="4">
        <v>47.163604999999997</v>
      </c>
      <c r="AW118" s="4">
        <v>-88.491213999999999</v>
      </c>
      <c r="AX118" s="4">
        <v>318.8</v>
      </c>
      <c r="AY118" s="4">
        <v>31.5</v>
      </c>
      <c r="AZ118" s="4">
        <v>12</v>
      </c>
      <c r="BA118" s="4">
        <v>11</v>
      </c>
      <c r="BB118" s="4" t="s">
        <v>435</v>
      </c>
      <c r="BC118" s="4">
        <v>0.93027000000000004</v>
      </c>
      <c r="BD118" s="4">
        <v>1.1302700000000001</v>
      </c>
      <c r="BE118" s="4">
        <v>1.53027</v>
      </c>
      <c r="BF118" s="4">
        <v>14.063000000000001</v>
      </c>
      <c r="BG118" s="4">
        <v>13.11</v>
      </c>
      <c r="BH118" s="4">
        <v>0.93</v>
      </c>
      <c r="BI118" s="4">
        <v>16.042999999999999</v>
      </c>
      <c r="BJ118" s="4">
        <v>2468.511</v>
      </c>
      <c r="BK118" s="4">
        <v>332.28</v>
      </c>
      <c r="BL118" s="4">
        <v>0.45400000000000001</v>
      </c>
      <c r="BM118" s="4">
        <v>0.248</v>
      </c>
      <c r="BN118" s="4">
        <v>0.70199999999999996</v>
      </c>
      <c r="BO118" s="4">
        <v>0.35799999999999998</v>
      </c>
      <c r="BP118" s="4">
        <v>0.19500000000000001</v>
      </c>
      <c r="BQ118" s="4">
        <v>0.55300000000000005</v>
      </c>
      <c r="BR118" s="4">
        <v>13.799099999999999</v>
      </c>
      <c r="BU118" s="4">
        <v>5.2080000000000002</v>
      </c>
      <c r="BW118" s="4">
        <v>13.849</v>
      </c>
      <c r="BX118" s="4">
        <v>0.33396799999999999</v>
      </c>
      <c r="BY118" s="4">
        <v>-5</v>
      </c>
      <c r="BZ118" s="4">
        <v>0.49909599999999998</v>
      </c>
      <c r="CA118" s="4">
        <v>8.1613430000000005</v>
      </c>
      <c r="CB118" s="4">
        <v>10.081739000000001</v>
      </c>
      <c r="CC118" s="4">
        <f t="shared" si="14"/>
        <v>2.1562268206000001</v>
      </c>
      <c r="CE118" s="4">
        <f t="shared" si="15"/>
        <v>15049.334632793931</v>
      </c>
      <c r="CF118" s="4">
        <f t="shared" si="16"/>
        <v>2025.7527358738801</v>
      </c>
      <c r="CG118" s="4">
        <f t="shared" si="17"/>
        <v>3.3713773412130008</v>
      </c>
      <c r="CH118" s="4">
        <f t="shared" si="18"/>
        <v>84.126533578901103</v>
      </c>
    </row>
    <row r="119" spans="1:86">
      <c r="A119" s="2">
        <v>42439</v>
      </c>
      <c r="B119" s="29">
        <v>0.3931583217592593</v>
      </c>
      <c r="C119" s="4">
        <v>12.91</v>
      </c>
      <c r="D119" s="4">
        <v>2.9657</v>
      </c>
      <c r="E119" s="4" t="s">
        <v>155</v>
      </c>
      <c r="F119" s="4">
        <v>29657.168430000002</v>
      </c>
      <c r="G119" s="4">
        <v>23</v>
      </c>
      <c r="H119" s="4">
        <v>32.700000000000003</v>
      </c>
      <c r="I119" s="4">
        <v>1939.6</v>
      </c>
      <c r="K119" s="4">
        <v>0.1</v>
      </c>
      <c r="L119" s="4">
        <v>147</v>
      </c>
      <c r="M119" s="4">
        <v>0.86019999999999996</v>
      </c>
      <c r="N119" s="4">
        <v>11.104900000000001</v>
      </c>
      <c r="O119" s="4">
        <v>2.5510999999999999</v>
      </c>
      <c r="P119" s="4">
        <v>19.784500000000001</v>
      </c>
      <c r="Q119" s="4">
        <v>28.128399999999999</v>
      </c>
      <c r="R119" s="4">
        <v>47.9</v>
      </c>
      <c r="S119" s="4">
        <v>15.593999999999999</v>
      </c>
      <c r="T119" s="4">
        <v>22.1707</v>
      </c>
      <c r="U119" s="4">
        <v>37.799999999999997</v>
      </c>
      <c r="V119" s="4">
        <v>1939.6257000000001</v>
      </c>
      <c r="Y119" s="4">
        <v>126.54300000000001</v>
      </c>
      <c r="Z119" s="4">
        <v>0</v>
      </c>
      <c r="AA119" s="4">
        <v>8.5999999999999993E-2</v>
      </c>
      <c r="AB119" s="4" t="s">
        <v>384</v>
      </c>
      <c r="AC119" s="4">
        <v>0</v>
      </c>
      <c r="AD119" s="4">
        <v>11.9</v>
      </c>
      <c r="AE119" s="4">
        <v>839</v>
      </c>
      <c r="AF119" s="4">
        <v>859</v>
      </c>
      <c r="AG119" s="4">
        <v>831</v>
      </c>
      <c r="AH119" s="4">
        <v>76</v>
      </c>
      <c r="AI119" s="4">
        <v>17.829999999999998</v>
      </c>
      <c r="AJ119" s="4">
        <v>0.41</v>
      </c>
      <c r="AK119" s="4">
        <v>982</v>
      </c>
      <c r="AL119" s="4">
        <v>-2</v>
      </c>
      <c r="AM119" s="4">
        <v>0</v>
      </c>
      <c r="AN119" s="4">
        <v>21</v>
      </c>
      <c r="AO119" s="4">
        <v>191</v>
      </c>
      <c r="AP119" s="4">
        <v>190</v>
      </c>
      <c r="AQ119" s="4">
        <v>3.2</v>
      </c>
      <c r="AR119" s="4">
        <v>195</v>
      </c>
      <c r="AS119" s="4" t="s">
        <v>155</v>
      </c>
      <c r="AT119" s="4">
        <v>2</v>
      </c>
      <c r="AU119" s="5">
        <v>0.60106481481481489</v>
      </c>
      <c r="AV119" s="4">
        <v>47.163564999999998</v>
      </c>
      <c r="AW119" s="4">
        <v>-88.491393000000002</v>
      </c>
      <c r="AX119" s="4">
        <v>318.89999999999998</v>
      </c>
      <c r="AY119" s="4">
        <v>31.4</v>
      </c>
      <c r="AZ119" s="4">
        <v>12</v>
      </c>
      <c r="BA119" s="4">
        <v>11</v>
      </c>
      <c r="BB119" s="4" t="s">
        <v>435</v>
      </c>
      <c r="BC119" s="4">
        <v>1.03023</v>
      </c>
      <c r="BD119" s="4">
        <v>1.2302299999999999</v>
      </c>
      <c r="BE119" s="4">
        <v>1.6302300000000001</v>
      </c>
      <c r="BF119" s="4">
        <v>14.063000000000001</v>
      </c>
      <c r="BG119" s="4">
        <v>12.95</v>
      </c>
      <c r="BH119" s="4">
        <v>0.92</v>
      </c>
      <c r="BI119" s="4">
        <v>16.253</v>
      </c>
      <c r="BJ119" s="4">
        <v>2431.2359999999999</v>
      </c>
      <c r="BK119" s="4">
        <v>355.48</v>
      </c>
      <c r="BL119" s="4">
        <v>0.45400000000000001</v>
      </c>
      <c r="BM119" s="4">
        <v>0.64500000000000002</v>
      </c>
      <c r="BN119" s="4">
        <v>1.0980000000000001</v>
      </c>
      <c r="BO119" s="4">
        <v>0.35799999999999998</v>
      </c>
      <c r="BP119" s="4">
        <v>0.50800000000000001</v>
      </c>
      <c r="BQ119" s="4">
        <v>0.86599999999999999</v>
      </c>
      <c r="BR119" s="4">
        <v>14.0419</v>
      </c>
      <c r="BU119" s="4">
        <v>5.4969999999999999</v>
      </c>
      <c r="BW119" s="4">
        <v>13.693</v>
      </c>
      <c r="BX119" s="4">
        <v>0.36783199999999999</v>
      </c>
      <c r="BY119" s="4">
        <v>-5</v>
      </c>
      <c r="BZ119" s="4">
        <v>0.50171200000000005</v>
      </c>
      <c r="CA119" s="4">
        <v>8.9888949999999994</v>
      </c>
      <c r="CB119" s="4">
        <v>10.134582</v>
      </c>
      <c r="CC119" s="4">
        <f t="shared" si="14"/>
        <v>2.3748660589999999</v>
      </c>
      <c r="CE119" s="4">
        <f t="shared" si="15"/>
        <v>16325.031467792338</v>
      </c>
      <c r="CF119" s="4">
        <f t="shared" si="16"/>
        <v>2386.9431787662002</v>
      </c>
      <c r="CG119" s="4">
        <f t="shared" si="17"/>
        <v>5.8149341532899994</v>
      </c>
      <c r="CH119" s="4">
        <f t="shared" si="18"/>
        <v>94.287210031273503</v>
      </c>
    </row>
    <row r="120" spans="1:86">
      <c r="A120" s="2">
        <v>42439</v>
      </c>
      <c r="B120" s="29">
        <v>0.39316989583333334</v>
      </c>
      <c r="C120" s="4">
        <v>12.898</v>
      </c>
      <c r="D120" s="4">
        <v>2.8549000000000002</v>
      </c>
      <c r="E120" s="4" t="s">
        <v>155</v>
      </c>
      <c r="F120" s="4">
        <v>28549.241379999999</v>
      </c>
      <c r="G120" s="4">
        <v>23.2</v>
      </c>
      <c r="H120" s="4">
        <v>32.700000000000003</v>
      </c>
      <c r="I120" s="4">
        <v>1964.3</v>
      </c>
      <c r="K120" s="4">
        <v>0.1</v>
      </c>
      <c r="L120" s="4">
        <v>148</v>
      </c>
      <c r="M120" s="4">
        <v>0.86140000000000005</v>
      </c>
      <c r="N120" s="4">
        <v>11.1096</v>
      </c>
      <c r="O120" s="4">
        <v>2.4590999999999998</v>
      </c>
      <c r="P120" s="4">
        <v>19.9679</v>
      </c>
      <c r="Q120" s="4">
        <v>28.166699999999999</v>
      </c>
      <c r="R120" s="4">
        <v>48.1</v>
      </c>
      <c r="S120" s="4">
        <v>15.7386</v>
      </c>
      <c r="T120" s="4">
        <v>22.200900000000001</v>
      </c>
      <c r="U120" s="4">
        <v>37.9</v>
      </c>
      <c r="V120" s="4">
        <v>1964.3208999999999</v>
      </c>
      <c r="Y120" s="4">
        <v>127.495</v>
      </c>
      <c r="Z120" s="4">
        <v>0</v>
      </c>
      <c r="AA120" s="4">
        <v>8.6099999999999996E-2</v>
      </c>
      <c r="AB120" s="4" t="s">
        <v>384</v>
      </c>
      <c r="AC120" s="4">
        <v>0</v>
      </c>
      <c r="AD120" s="4">
        <v>11.8</v>
      </c>
      <c r="AE120" s="4">
        <v>840</v>
      </c>
      <c r="AF120" s="4">
        <v>858</v>
      </c>
      <c r="AG120" s="4">
        <v>832</v>
      </c>
      <c r="AH120" s="4">
        <v>76</v>
      </c>
      <c r="AI120" s="4">
        <v>17.829999999999998</v>
      </c>
      <c r="AJ120" s="4">
        <v>0.41</v>
      </c>
      <c r="AK120" s="4">
        <v>982</v>
      </c>
      <c r="AL120" s="4">
        <v>-2</v>
      </c>
      <c r="AM120" s="4">
        <v>0</v>
      </c>
      <c r="AN120" s="4">
        <v>21</v>
      </c>
      <c r="AO120" s="4">
        <v>191</v>
      </c>
      <c r="AP120" s="4">
        <v>190</v>
      </c>
      <c r="AQ120" s="4">
        <v>3.5</v>
      </c>
      <c r="AR120" s="4">
        <v>195</v>
      </c>
      <c r="AS120" s="4" t="s">
        <v>155</v>
      </c>
      <c r="AT120" s="4">
        <v>2</v>
      </c>
      <c r="AU120" s="5">
        <v>0.60107638888888892</v>
      </c>
      <c r="AV120" s="4">
        <v>47.163522</v>
      </c>
      <c r="AW120" s="4">
        <v>-88.491568000000001</v>
      </c>
      <c r="AX120" s="4">
        <v>319.10000000000002</v>
      </c>
      <c r="AY120" s="4">
        <v>31.3</v>
      </c>
      <c r="AZ120" s="4">
        <v>12</v>
      </c>
      <c r="BA120" s="4">
        <v>11</v>
      </c>
      <c r="BB120" s="4" t="s">
        <v>435</v>
      </c>
      <c r="BC120" s="4">
        <v>1.1000000000000001</v>
      </c>
      <c r="BD120" s="4">
        <v>1.3</v>
      </c>
      <c r="BE120" s="4">
        <v>1.7</v>
      </c>
      <c r="BF120" s="4">
        <v>14.063000000000001</v>
      </c>
      <c r="BG120" s="4">
        <v>13.05</v>
      </c>
      <c r="BH120" s="4">
        <v>0.93</v>
      </c>
      <c r="BI120" s="4">
        <v>16.094999999999999</v>
      </c>
      <c r="BJ120" s="4">
        <v>2447.2910000000002</v>
      </c>
      <c r="BK120" s="4">
        <v>344.78500000000003</v>
      </c>
      <c r="BL120" s="4">
        <v>0.46100000000000002</v>
      </c>
      <c r="BM120" s="4">
        <v>0.65</v>
      </c>
      <c r="BN120" s="4">
        <v>1.1100000000000001</v>
      </c>
      <c r="BO120" s="4">
        <v>0.36299999999999999</v>
      </c>
      <c r="BP120" s="4">
        <v>0.51200000000000001</v>
      </c>
      <c r="BQ120" s="4">
        <v>0.875</v>
      </c>
      <c r="BR120" s="4">
        <v>14.3086</v>
      </c>
      <c r="BU120" s="4">
        <v>5.5720000000000001</v>
      </c>
      <c r="BW120" s="4">
        <v>13.797000000000001</v>
      </c>
      <c r="BX120" s="4">
        <v>0.34659200000000001</v>
      </c>
      <c r="BY120" s="4">
        <v>-5</v>
      </c>
      <c r="BZ120" s="4">
        <v>0.49838399999999999</v>
      </c>
      <c r="CA120" s="4">
        <v>8.4698419999999999</v>
      </c>
      <c r="CB120" s="4">
        <v>10.067356999999999</v>
      </c>
      <c r="CC120" s="4">
        <f t="shared" si="14"/>
        <v>2.2377322563999997</v>
      </c>
      <c r="CE120" s="4">
        <f t="shared" si="15"/>
        <v>15483.941569222434</v>
      </c>
      <c r="CF120" s="4">
        <f t="shared" si="16"/>
        <v>2181.4450320555902</v>
      </c>
      <c r="CG120" s="4">
        <f t="shared" si="17"/>
        <v>5.5361004772499998</v>
      </c>
      <c r="CH120" s="4">
        <f t="shared" si="18"/>
        <v>90.530111187176402</v>
      </c>
    </row>
    <row r="121" spans="1:86">
      <c r="A121" s="2">
        <v>42439</v>
      </c>
      <c r="B121" s="29">
        <v>0.39318146990740743</v>
      </c>
      <c r="C121" s="4">
        <v>13.403</v>
      </c>
      <c r="D121" s="4">
        <v>2.1452</v>
      </c>
      <c r="E121" s="4" t="s">
        <v>155</v>
      </c>
      <c r="F121" s="4">
        <v>21451.9967</v>
      </c>
      <c r="G121" s="4">
        <v>23.7</v>
      </c>
      <c r="H121" s="4">
        <v>32.6</v>
      </c>
      <c r="I121" s="4">
        <v>2112.8000000000002</v>
      </c>
      <c r="K121" s="4">
        <v>0.1</v>
      </c>
      <c r="L121" s="4">
        <v>159</v>
      </c>
      <c r="M121" s="4">
        <v>0.86370000000000002</v>
      </c>
      <c r="N121" s="4">
        <v>11.5764</v>
      </c>
      <c r="O121" s="4">
        <v>1.8528</v>
      </c>
      <c r="P121" s="4">
        <v>20.4694</v>
      </c>
      <c r="Q121" s="4">
        <v>28.156199999999998</v>
      </c>
      <c r="R121" s="4">
        <v>48.6</v>
      </c>
      <c r="S121" s="4">
        <v>16.133900000000001</v>
      </c>
      <c r="T121" s="4">
        <v>22.192599999999999</v>
      </c>
      <c r="U121" s="4">
        <v>38.299999999999997</v>
      </c>
      <c r="V121" s="4">
        <v>2112.7624000000001</v>
      </c>
      <c r="Y121" s="4">
        <v>137.09</v>
      </c>
      <c r="Z121" s="4">
        <v>0</v>
      </c>
      <c r="AA121" s="4">
        <v>8.6400000000000005E-2</v>
      </c>
      <c r="AB121" s="4" t="s">
        <v>384</v>
      </c>
      <c r="AC121" s="4">
        <v>0</v>
      </c>
      <c r="AD121" s="4">
        <v>11.8</v>
      </c>
      <c r="AE121" s="4">
        <v>840</v>
      </c>
      <c r="AF121" s="4">
        <v>859</v>
      </c>
      <c r="AG121" s="4">
        <v>832</v>
      </c>
      <c r="AH121" s="4">
        <v>76</v>
      </c>
      <c r="AI121" s="4">
        <v>17.829999999999998</v>
      </c>
      <c r="AJ121" s="4">
        <v>0.41</v>
      </c>
      <c r="AK121" s="4">
        <v>982</v>
      </c>
      <c r="AL121" s="4">
        <v>-2</v>
      </c>
      <c r="AM121" s="4">
        <v>0</v>
      </c>
      <c r="AN121" s="4">
        <v>21</v>
      </c>
      <c r="AO121" s="4">
        <v>191</v>
      </c>
      <c r="AP121" s="4">
        <v>190</v>
      </c>
      <c r="AQ121" s="4">
        <v>3.4</v>
      </c>
      <c r="AR121" s="4">
        <v>195</v>
      </c>
      <c r="AS121" s="4" t="s">
        <v>155</v>
      </c>
      <c r="AT121" s="4">
        <v>2</v>
      </c>
      <c r="AU121" s="5">
        <v>0.60108796296296296</v>
      </c>
      <c r="AV121" s="4">
        <v>47.163463999999998</v>
      </c>
      <c r="AW121" s="4">
        <v>-88.491732999999996</v>
      </c>
      <c r="AX121" s="4">
        <v>319.10000000000002</v>
      </c>
      <c r="AY121" s="4">
        <v>31.6</v>
      </c>
      <c r="AZ121" s="4">
        <v>12</v>
      </c>
      <c r="BA121" s="4">
        <v>11</v>
      </c>
      <c r="BB121" s="4" t="s">
        <v>435</v>
      </c>
      <c r="BC121" s="4">
        <v>1.1000000000000001</v>
      </c>
      <c r="BD121" s="4">
        <v>1.3303</v>
      </c>
      <c r="BE121" s="4">
        <v>1.7302999999999999</v>
      </c>
      <c r="BF121" s="4">
        <v>14.063000000000001</v>
      </c>
      <c r="BG121" s="4">
        <v>13.29</v>
      </c>
      <c r="BH121" s="4">
        <v>0.94</v>
      </c>
      <c r="BI121" s="4">
        <v>15.782</v>
      </c>
      <c r="BJ121" s="4">
        <v>2573.5250000000001</v>
      </c>
      <c r="BK121" s="4">
        <v>262.15499999999997</v>
      </c>
      <c r="BL121" s="4">
        <v>0.47699999999999998</v>
      </c>
      <c r="BM121" s="4">
        <v>0.65500000000000003</v>
      </c>
      <c r="BN121" s="4">
        <v>1.1319999999999999</v>
      </c>
      <c r="BO121" s="4">
        <v>0.376</v>
      </c>
      <c r="BP121" s="4">
        <v>0.51700000000000002</v>
      </c>
      <c r="BQ121" s="4">
        <v>0.89200000000000002</v>
      </c>
      <c r="BR121" s="4">
        <v>15.5311</v>
      </c>
      <c r="BU121" s="4">
        <v>6.0469999999999997</v>
      </c>
      <c r="BW121" s="4">
        <v>13.961</v>
      </c>
      <c r="BX121" s="4">
        <v>0.36208000000000001</v>
      </c>
      <c r="BY121" s="4">
        <v>-5</v>
      </c>
      <c r="BZ121" s="4">
        <v>0.49980799999999997</v>
      </c>
      <c r="CA121" s="4">
        <v>8.8483300000000007</v>
      </c>
      <c r="CB121" s="4">
        <v>10.096121999999999</v>
      </c>
      <c r="CC121" s="4">
        <f t="shared" si="14"/>
        <v>2.337728786</v>
      </c>
      <c r="CE121" s="4">
        <f t="shared" si="15"/>
        <v>17010.234652047751</v>
      </c>
      <c r="CF121" s="4">
        <f t="shared" si="16"/>
        <v>1732.76656150905</v>
      </c>
      <c r="CG121" s="4">
        <f t="shared" si="17"/>
        <v>5.8958546389200004</v>
      </c>
      <c r="CH121" s="4">
        <f t="shared" si="18"/>
        <v>102.65595065306101</v>
      </c>
    </row>
    <row r="122" spans="1:86">
      <c r="A122" s="2">
        <v>42439</v>
      </c>
      <c r="B122" s="29">
        <v>0.39319304398148147</v>
      </c>
      <c r="C122" s="4">
        <v>13.94</v>
      </c>
      <c r="D122" s="4">
        <v>1.0470999999999999</v>
      </c>
      <c r="E122" s="4" t="s">
        <v>155</v>
      </c>
      <c r="F122" s="4">
        <v>10471.057849999999</v>
      </c>
      <c r="G122" s="4">
        <v>67.8</v>
      </c>
      <c r="H122" s="4">
        <v>21.6</v>
      </c>
      <c r="I122" s="4">
        <v>2112.9</v>
      </c>
      <c r="K122" s="4">
        <v>0.1</v>
      </c>
      <c r="L122" s="4">
        <v>162</v>
      </c>
      <c r="M122" s="4">
        <v>0.86919999999999997</v>
      </c>
      <c r="N122" s="4">
        <v>12.1172</v>
      </c>
      <c r="O122" s="4">
        <v>0.91020000000000001</v>
      </c>
      <c r="P122" s="4">
        <v>58.895499999999998</v>
      </c>
      <c r="Q122" s="4">
        <v>18.7362</v>
      </c>
      <c r="R122" s="4">
        <v>77.599999999999994</v>
      </c>
      <c r="S122" s="4">
        <v>46.421199999999999</v>
      </c>
      <c r="T122" s="4">
        <v>14.767799999999999</v>
      </c>
      <c r="U122" s="4">
        <v>61.2</v>
      </c>
      <c r="V122" s="4">
        <v>2112.9306999999999</v>
      </c>
      <c r="Y122" s="4">
        <v>140.815</v>
      </c>
      <c r="Z122" s="4">
        <v>0</v>
      </c>
      <c r="AA122" s="4">
        <v>8.6900000000000005E-2</v>
      </c>
      <c r="AB122" s="4" t="s">
        <v>384</v>
      </c>
      <c r="AC122" s="4">
        <v>0</v>
      </c>
      <c r="AD122" s="4">
        <v>11.8</v>
      </c>
      <c r="AE122" s="4">
        <v>840</v>
      </c>
      <c r="AF122" s="4">
        <v>858</v>
      </c>
      <c r="AG122" s="4">
        <v>831</v>
      </c>
      <c r="AH122" s="4">
        <v>76</v>
      </c>
      <c r="AI122" s="4">
        <v>17.829999999999998</v>
      </c>
      <c r="AJ122" s="4">
        <v>0.41</v>
      </c>
      <c r="AK122" s="4">
        <v>982</v>
      </c>
      <c r="AL122" s="4">
        <v>-2</v>
      </c>
      <c r="AM122" s="4">
        <v>0</v>
      </c>
      <c r="AN122" s="4">
        <v>21</v>
      </c>
      <c r="AO122" s="4">
        <v>190.1</v>
      </c>
      <c r="AP122" s="4">
        <v>190</v>
      </c>
      <c r="AQ122" s="4">
        <v>3.2</v>
      </c>
      <c r="AR122" s="4">
        <v>195</v>
      </c>
      <c r="AS122" s="4" t="s">
        <v>155</v>
      </c>
      <c r="AT122" s="4">
        <v>2</v>
      </c>
      <c r="AU122" s="5">
        <v>0.601099537037037</v>
      </c>
      <c r="AV122" s="4">
        <v>47.163364000000001</v>
      </c>
      <c r="AW122" s="4">
        <v>-88.491866000000002</v>
      </c>
      <c r="AX122" s="4">
        <v>319.2</v>
      </c>
      <c r="AY122" s="4">
        <v>32.299999999999997</v>
      </c>
      <c r="AZ122" s="4">
        <v>12</v>
      </c>
      <c r="BA122" s="4">
        <v>11</v>
      </c>
      <c r="BB122" s="4" t="s">
        <v>435</v>
      </c>
      <c r="BC122" s="4">
        <v>1.1000000000000001</v>
      </c>
      <c r="BD122" s="4">
        <v>1.4</v>
      </c>
      <c r="BE122" s="4">
        <v>1.8</v>
      </c>
      <c r="BF122" s="4">
        <v>14.063000000000001</v>
      </c>
      <c r="BG122" s="4">
        <v>13.89</v>
      </c>
      <c r="BH122" s="4">
        <v>0.99</v>
      </c>
      <c r="BI122" s="4">
        <v>15.042999999999999</v>
      </c>
      <c r="BJ122" s="4">
        <v>2775.7860000000001</v>
      </c>
      <c r="BK122" s="4">
        <v>132.70699999999999</v>
      </c>
      <c r="BL122" s="4">
        <v>1.413</v>
      </c>
      <c r="BM122" s="4">
        <v>0.44900000000000001</v>
      </c>
      <c r="BN122" s="4">
        <v>1.8620000000000001</v>
      </c>
      <c r="BO122" s="4">
        <v>1.1140000000000001</v>
      </c>
      <c r="BP122" s="4">
        <v>0.35399999999999998</v>
      </c>
      <c r="BQ122" s="4">
        <v>1.468</v>
      </c>
      <c r="BR122" s="4">
        <v>16.005400000000002</v>
      </c>
      <c r="BU122" s="4">
        <v>6.4</v>
      </c>
      <c r="BW122" s="4">
        <v>14.478999999999999</v>
      </c>
      <c r="BX122" s="4">
        <v>0.33507199999999998</v>
      </c>
      <c r="BY122" s="4">
        <v>-5</v>
      </c>
      <c r="BZ122" s="4">
        <v>0.5</v>
      </c>
      <c r="CA122" s="4">
        <v>8.1883219999999994</v>
      </c>
      <c r="CB122" s="4">
        <v>10.1</v>
      </c>
      <c r="CC122" s="4">
        <f t="shared" si="14"/>
        <v>2.1633546723999997</v>
      </c>
      <c r="CE122" s="4">
        <f t="shared" si="15"/>
        <v>16978.585089605724</v>
      </c>
      <c r="CF122" s="4">
        <f t="shared" si="16"/>
        <v>811.72579279753791</v>
      </c>
      <c r="CG122" s="4">
        <f t="shared" si="17"/>
        <v>8.9792811519119979</v>
      </c>
      <c r="CH122" s="4">
        <f t="shared" si="18"/>
        <v>97.899854597283607</v>
      </c>
    </row>
    <row r="123" spans="1:86">
      <c r="A123" s="2">
        <v>42439</v>
      </c>
      <c r="B123" s="29">
        <v>0.39320461805555557</v>
      </c>
      <c r="C123" s="4">
        <v>14.057</v>
      </c>
      <c r="D123" s="4">
        <v>0.51160000000000005</v>
      </c>
      <c r="E123" s="4" t="s">
        <v>155</v>
      </c>
      <c r="F123" s="4">
        <v>5115.68595</v>
      </c>
      <c r="G123" s="4">
        <v>180.4</v>
      </c>
      <c r="H123" s="4">
        <v>19.7</v>
      </c>
      <c r="I123" s="4">
        <v>2032.3</v>
      </c>
      <c r="K123" s="4">
        <v>0.1</v>
      </c>
      <c r="L123" s="4">
        <v>159</v>
      </c>
      <c r="M123" s="4">
        <v>0.87319999999999998</v>
      </c>
      <c r="N123" s="4">
        <v>12.2736</v>
      </c>
      <c r="O123" s="4">
        <v>0.44669999999999999</v>
      </c>
      <c r="P123" s="4">
        <v>157.51560000000001</v>
      </c>
      <c r="Q123" s="4">
        <v>17.239599999999999</v>
      </c>
      <c r="R123" s="4">
        <v>174.8</v>
      </c>
      <c r="S123" s="4">
        <v>124.1532</v>
      </c>
      <c r="T123" s="4">
        <v>13.588200000000001</v>
      </c>
      <c r="U123" s="4">
        <v>137.69999999999999</v>
      </c>
      <c r="V123" s="4">
        <v>2032.3307</v>
      </c>
      <c r="Y123" s="4">
        <v>139.21199999999999</v>
      </c>
      <c r="Z123" s="4">
        <v>0</v>
      </c>
      <c r="AA123" s="4">
        <v>8.7300000000000003E-2</v>
      </c>
      <c r="AB123" s="4" t="s">
        <v>384</v>
      </c>
      <c r="AC123" s="4">
        <v>0</v>
      </c>
      <c r="AD123" s="4">
        <v>11.8</v>
      </c>
      <c r="AE123" s="4">
        <v>839</v>
      </c>
      <c r="AF123" s="4">
        <v>858</v>
      </c>
      <c r="AG123" s="4">
        <v>830</v>
      </c>
      <c r="AH123" s="4">
        <v>76</v>
      </c>
      <c r="AI123" s="4">
        <v>17.829999999999998</v>
      </c>
      <c r="AJ123" s="4">
        <v>0.41</v>
      </c>
      <c r="AK123" s="4">
        <v>982</v>
      </c>
      <c r="AL123" s="4">
        <v>-2</v>
      </c>
      <c r="AM123" s="4">
        <v>0</v>
      </c>
      <c r="AN123" s="4">
        <v>21</v>
      </c>
      <c r="AO123" s="4">
        <v>190</v>
      </c>
      <c r="AP123" s="4">
        <v>190</v>
      </c>
      <c r="AQ123" s="4">
        <v>3.3</v>
      </c>
      <c r="AR123" s="4">
        <v>195</v>
      </c>
      <c r="AS123" s="4" t="s">
        <v>155</v>
      </c>
      <c r="AT123" s="4">
        <v>2</v>
      </c>
      <c r="AU123" s="5">
        <v>0.60111111111111104</v>
      </c>
      <c r="AV123" s="4">
        <v>47.163249</v>
      </c>
      <c r="AW123" s="4">
        <v>-88.491964999999993</v>
      </c>
      <c r="AX123" s="4">
        <v>319.39999999999998</v>
      </c>
      <c r="AY123" s="4">
        <v>32.4</v>
      </c>
      <c r="AZ123" s="4">
        <v>12</v>
      </c>
      <c r="BA123" s="4">
        <v>11</v>
      </c>
      <c r="BB123" s="4" t="s">
        <v>435</v>
      </c>
      <c r="BC123" s="4">
        <v>1.1000000000000001</v>
      </c>
      <c r="BD123" s="4">
        <v>1.4</v>
      </c>
      <c r="BE123" s="4">
        <v>1.8303</v>
      </c>
      <c r="BF123" s="4">
        <v>14.063000000000001</v>
      </c>
      <c r="BG123" s="4">
        <v>14.33</v>
      </c>
      <c r="BH123" s="4">
        <v>1.02</v>
      </c>
      <c r="BI123" s="4">
        <v>14.528</v>
      </c>
      <c r="BJ123" s="4">
        <v>2880.4140000000002</v>
      </c>
      <c r="BK123" s="4">
        <v>66.72</v>
      </c>
      <c r="BL123" s="4">
        <v>3.871</v>
      </c>
      <c r="BM123" s="4">
        <v>0.42399999999999999</v>
      </c>
      <c r="BN123" s="4">
        <v>4.2949999999999999</v>
      </c>
      <c r="BO123" s="4">
        <v>3.0510000000000002</v>
      </c>
      <c r="BP123" s="4">
        <v>0.33400000000000002</v>
      </c>
      <c r="BQ123" s="4">
        <v>3.3849999999999998</v>
      </c>
      <c r="BR123" s="4">
        <v>15.771599999999999</v>
      </c>
      <c r="BU123" s="4">
        <v>6.4820000000000002</v>
      </c>
      <c r="BW123" s="4">
        <v>14.9</v>
      </c>
      <c r="BX123" s="4">
        <v>0.46023999999999998</v>
      </c>
      <c r="BY123" s="4">
        <v>-5</v>
      </c>
      <c r="BZ123" s="4">
        <v>0.49909700000000001</v>
      </c>
      <c r="CA123" s="4">
        <v>11.247109</v>
      </c>
      <c r="CB123" s="4">
        <v>10.081757</v>
      </c>
      <c r="CC123" s="4">
        <f t="shared" si="14"/>
        <v>2.9714861978</v>
      </c>
      <c r="CE123" s="4">
        <f t="shared" si="15"/>
        <v>24200.058676675122</v>
      </c>
      <c r="CF123" s="4">
        <f t="shared" si="16"/>
        <v>560.55411302256005</v>
      </c>
      <c r="CG123" s="4">
        <f t="shared" si="17"/>
        <v>28.439383581855001</v>
      </c>
      <c r="CH123" s="4">
        <f t="shared" si="18"/>
        <v>132.50652351538679</v>
      </c>
    </row>
    <row r="124" spans="1:86">
      <c r="A124" s="2">
        <v>42439</v>
      </c>
      <c r="B124" s="29">
        <v>0.3932161921296296</v>
      </c>
      <c r="C124" s="4">
        <v>14.05</v>
      </c>
      <c r="D124" s="4">
        <v>0.96809999999999996</v>
      </c>
      <c r="E124" s="4" t="s">
        <v>155</v>
      </c>
      <c r="F124" s="4">
        <v>9681.0344829999995</v>
      </c>
      <c r="G124" s="4">
        <v>301.2</v>
      </c>
      <c r="H124" s="4">
        <v>17.600000000000001</v>
      </c>
      <c r="I124" s="4">
        <v>2120.6</v>
      </c>
      <c r="K124" s="4">
        <v>0.1</v>
      </c>
      <c r="L124" s="4">
        <v>155</v>
      </c>
      <c r="M124" s="4">
        <v>0.86919999999999997</v>
      </c>
      <c r="N124" s="4">
        <v>12.212999999999999</v>
      </c>
      <c r="O124" s="4">
        <v>0.84150000000000003</v>
      </c>
      <c r="P124" s="4">
        <v>261.83179999999999</v>
      </c>
      <c r="Q124" s="4">
        <v>15.2986</v>
      </c>
      <c r="R124" s="4">
        <v>277.10000000000002</v>
      </c>
      <c r="S124" s="4">
        <v>206.37479999999999</v>
      </c>
      <c r="T124" s="4">
        <v>12.058299999999999</v>
      </c>
      <c r="U124" s="4">
        <v>218.4</v>
      </c>
      <c r="V124" s="4">
        <v>2120.5944</v>
      </c>
      <c r="Y124" s="4">
        <v>134.49100000000001</v>
      </c>
      <c r="Z124" s="4">
        <v>0</v>
      </c>
      <c r="AA124" s="4">
        <v>8.6900000000000005E-2</v>
      </c>
      <c r="AB124" s="4" t="s">
        <v>384</v>
      </c>
      <c r="AC124" s="4">
        <v>0</v>
      </c>
      <c r="AD124" s="4">
        <v>11.8</v>
      </c>
      <c r="AE124" s="4">
        <v>838</v>
      </c>
      <c r="AF124" s="4">
        <v>857</v>
      </c>
      <c r="AG124" s="4">
        <v>829</v>
      </c>
      <c r="AH124" s="4">
        <v>76</v>
      </c>
      <c r="AI124" s="4">
        <v>17.829999999999998</v>
      </c>
      <c r="AJ124" s="4">
        <v>0.41</v>
      </c>
      <c r="AK124" s="4">
        <v>982</v>
      </c>
      <c r="AL124" s="4">
        <v>-2</v>
      </c>
      <c r="AM124" s="4">
        <v>0</v>
      </c>
      <c r="AN124" s="4">
        <v>21</v>
      </c>
      <c r="AO124" s="4">
        <v>190</v>
      </c>
      <c r="AP124" s="4">
        <v>189.1</v>
      </c>
      <c r="AQ124" s="4">
        <v>3.7</v>
      </c>
      <c r="AR124" s="4">
        <v>195</v>
      </c>
      <c r="AS124" s="4" t="s">
        <v>155</v>
      </c>
      <c r="AT124" s="4">
        <v>2</v>
      </c>
      <c r="AU124" s="5">
        <v>0.60112268518518519</v>
      </c>
      <c r="AV124" s="4">
        <v>47.163119999999999</v>
      </c>
      <c r="AW124" s="4">
        <v>-88.492029000000002</v>
      </c>
      <c r="AX124" s="4">
        <v>319.5</v>
      </c>
      <c r="AY124" s="4">
        <v>33.700000000000003</v>
      </c>
      <c r="AZ124" s="4">
        <v>12</v>
      </c>
      <c r="BA124" s="4">
        <v>11</v>
      </c>
      <c r="BB124" s="4" t="s">
        <v>435</v>
      </c>
      <c r="BC124" s="4">
        <v>1.1303000000000001</v>
      </c>
      <c r="BD124" s="4">
        <v>1.4302999999999999</v>
      </c>
      <c r="BE124" s="4">
        <v>1.9</v>
      </c>
      <c r="BF124" s="4">
        <v>14.063000000000001</v>
      </c>
      <c r="BG124" s="4">
        <v>13.87</v>
      </c>
      <c r="BH124" s="4">
        <v>0.99</v>
      </c>
      <c r="BI124" s="4">
        <v>15.044</v>
      </c>
      <c r="BJ124" s="4">
        <v>2791.8359999999998</v>
      </c>
      <c r="BK124" s="4">
        <v>122.435</v>
      </c>
      <c r="BL124" s="4">
        <v>6.2679999999999998</v>
      </c>
      <c r="BM124" s="4">
        <v>0.36599999999999999</v>
      </c>
      <c r="BN124" s="4">
        <v>6.6340000000000003</v>
      </c>
      <c r="BO124" s="4">
        <v>4.9400000000000004</v>
      </c>
      <c r="BP124" s="4">
        <v>0.28899999999999998</v>
      </c>
      <c r="BQ124" s="4">
        <v>5.2290000000000001</v>
      </c>
      <c r="BR124" s="4">
        <v>16.029599999999999</v>
      </c>
      <c r="BU124" s="4">
        <v>6.1</v>
      </c>
      <c r="BW124" s="4">
        <v>14.448</v>
      </c>
      <c r="BX124" s="4">
        <v>0.56077500000000002</v>
      </c>
      <c r="BY124" s="4">
        <v>-5</v>
      </c>
      <c r="BZ124" s="4">
        <v>0.50080800000000003</v>
      </c>
      <c r="CA124" s="4">
        <v>13.703934</v>
      </c>
      <c r="CB124" s="4">
        <v>10.116318</v>
      </c>
      <c r="CC124" s="4">
        <f t="shared" si="14"/>
        <v>3.6205793628</v>
      </c>
      <c r="CE124" s="4">
        <f t="shared" si="15"/>
        <v>28579.574803269523</v>
      </c>
      <c r="CF124" s="4">
        <f t="shared" si="16"/>
        <v>1253.3473459896302</v>
      </c>
      <c r="CG124" s="4">
        <f t="shared" si="17"/>
        <v>53.528429551841995</v>
      </c>
      <c r="CH124" s="4">
        <f t="shared" si="18"/>
        <v>164.09242959346076</v>
      </c>
    </row>
    <row r="125" spans="1:86">
      <c r="A125" s="2">
        <v>42439</v>
      </c>
      <c r="B125" s="29">
        <v>0.39322776620370375</v>
      </c>
      <c r="C125" s="4">
        <v>14.106</v>
      </c>
      <c r="D125" s="4">
        <v>0.61699999999999999</v>
      </c>
      <c r="E125" s="4" t="s">
        <v>155</v>
      </c>
      <c r="F125" s="4">
        <v>6170.1850290000002</v>
      </c>
      <c r="G125" s="4">
        <v>322.60000000000002</v>
      </c>
      <c r="H125" s="4">
        <v>17.600000000000001</v>
      </c>
      <c r="I125" s="4">
        <v>1899.1</v>
      </c>
      <c r="K125" s="4">
        <v>0.1</v>
      </c>
      <c r="L125" s="4">
        <v>132</v>
      </c>
      <c r="M125" s="4">
        <v>0.87209999999999999</v>
      </c>
      <c r="N125" s="4">
        <v>12.301600000000001</v>
      </c>
      <c r="O125" s="4">
        <v>0.53810000000000002</v>
      </c>
      <c r="P125" s="4">
        <v>281.29629999999997</v>
      </c>
      <c r="Q125" s="4">
        <v>15.348599999999999</v>
      </c>
      <c r="R125" s="4">
        <v>296.60000000000002</v>
      </c>
      <c r="S125" s="4">
        <v>221.7166</v>
      </c>
      <c r="T125" s="4">
        <v>12.0977</v>
      </c>
      <c r="U125" s="4">
        <v>233.8</v>
      </c>
      <c r="V125" s="4">
        <v>1899.0585000000001</v>
      </c>
      <c r="Y125" s="4">
        <v>114.773</v>
      </c>
      <c r="Z125" s="4">
        <v>0</v>
      </c>
      <c r="AA125" s="4">
        <v>8.72E-2</v>
      </c>
      <c r="AB125" s="4" t="s">
        <v>384</v>
      </c>
      <c r="AC125" s="4">
        <v>0</v>
      </c>
      <c r="AD125" s="4">
        <v>11.7</v>
      </c>
      <c r="AE125" s="4">
        <v>839</v>
      </c>
      <c r="AF125" s="4">
        <v>857</v>
      </c>
      <c r="AG125" s="4">
        <v>828</v>
      </c>
      <c r="AH125" s="4">
        <v>76</v>
      </c>
      <c r="AI125" s="4">
        <v>17.829999999999998</v>
      </c>
      <c r="AJ125" s="4">
        <v>0.41</v>
      </c>
      <c r="AK125" s="4">
        <v>982</v>
      </c>
      <c r="AL125" s="4">
        <v>-2</v>
      </c>
      <c r="AM125" s="4">
        <v>0</v>
      </c>
      <c r="AN125" s="4">
        <v>21</v>
      </c>
      <c r="AO125" s="4">
        <v>190</v>
      </c>
      <c r="AP125" s="4">
        <v>189</v>
      </c>
      <c r="AQ125" s="4">
        <v>3.6</v>
      </c>
      <c r="AR125" s="4">
        <v>195</v>
      </c>
      <c r="AS125" s="4" t="s">
        <v>155</v>
      </c>
      <c r="AT125" s="4">
        <v>2</v>
      </c>
      <c r="AU125" s="5">
        <v>0.60113425925925923</v>
      </c>
      <c r="AV125" s="4">
        <v>47.162976999999998</v>
      </c>
      <c r="AW125" s="4">
        <v>-88.492061000000007</v>
      </c>
      <c r="AX125" s="4">
        <v>319.5</v>
      </c>
      <c r="AY125" s="4">
        <v>36.1</v>
      </c>
      <c r="AZ125" s="4">
        <v>12</v>
      </c>
      <c r="BA125" s="4">
        <v>11</v>
      </c>
      <c r="BB125" s="4" t="s">
        <v>435</v>
      </c>
      <c r="BC125" s="4">
        <v>1.2</v>
      </c>
      <c r="BD125" s="4">
        <v>1.5</v>
      </c>
      <c r="BE125" s="4">
        <v>1.9302999999999999</v>
      </c>
      <c r="BF125" s="4">
        <v>14.063000000000001</v>
      </c>
      <c r="BG125" s="4">
        <v>14.19</v>
      </c>
      <c r="BH125" s="4">
        <v>1.01</v>
      </c>
      <c r="BI125" s="4">
        <v>14.667999999999999</v>
      </c>
      <c r="BJ125" s="4">
        <v>2863.404</v>
      </c>
      <c r="BK125" s="4">
        <v>79.716999999999999</v>
      </c>
      <c r="BL125" s="4">
        <v>6.8570000000000002</v>
      </c>
      <c r="BM125" s="4">
        <v>0.374</v>
      </c>
      <c r="BN125" s="4">
        <v>7.2309999999999999</v>
      </c>
      <c r="BO125" s="4">
        <v>5.4039999999999999</v>
      </c>
      <c r="BP125" s="4">
        <v>0.29499999999999998</v>
      </c>
      <c r="BQ125" s="4">
        <v>5.6989999999999998</v>
      </c>
      <c r="BR125" s="4">
        <v>14.616899999999999</v>
      </c>
      <c r="BU125" s="4">
        <v>5.3</v>
      </c>
      <c r="BW125" s="4">
        <v>14.76</v>
      </c>
      <c r="BX125" s="4">
        <v>0.53203199999999995</v>
      </c>
      <c r="BY125" s="4">
        <v>-5</v>
      </c>
      <c r="BZ125" s="4">
        <v>0.49828800000000001</v>
      </c>
      <c r="CA125" s="4">
        <v>13.001531999999999</v>
      </c>
      <c r="CB125" s="4">
        <v>10.065417999999999</v>
      </c>
      <c r="CC125" s="4">
        <f t="shared" si="14"/>
        <v>3.4350047543999995</v>
      </c>
      <c r="CE125" s="4">
        <f t="shared" si="15"/>
        <v>27809.793134991214</v>
      </c>
      <c r="CF125" s="4">
        <f t="shared" si="16"/>
        <v>774.22301545366793</v>
      </c>
      <c r="CG125" s="4">
        <f t="shared" si="17"/>
        <v>55.349510958395989</v>
      </c>
      <c r="CH125" s="4">
        <f t="shared" si="18"/>
        <v>141.96144353882758</v>
      </c>
    </row>
    <row r="126" spans="1:86">
      <c r="A126" s="2">
        <v>42439</v>
      </c>
      <c r="B126" s="29">
        <v>0.39323934027777779</v>
      </c>
      <c r="C126" s="4">
        <v>14.242000000000001</v>
      </c>
      <c r="D126" s="4">
        <v>0.51770000000000005</v>
      </c>
      <c r="E126" s="4" t="s">
        <v>155</v>
      </c>
      <c r="F126" s="4">
        <v>5176.66129</v>
      </c>
      <c r="G126" s="4">
        <v>378.7</v>
      </c>
      <c r="H126" s="4">
        <v>17.600000000000001</v>
      </c>
      <c r="I126" s="4">
        <v>1650.5</v>
      </c>
      <c r="K126" s="4">
        <v>0.1</v>
      </c>
      <c r="L126" s="4">
        <v>122</v>
      </c>
      <c r="M126" s="4">
        <v>0.87209999999999999</v>
      </c>
      <c r="N126" s="4">
        <v>12.4201</v>
      </c>
      <c r="O126" s="4">
        <v>0.45140000000000002</v>
      </c>
      <c r="P126" s="4">
        <v>330.23399999999998</v>
      </c>
      <c r="Q126" s="4">
        <v>15.348599999999999</v>
      </c>
      <c r="R126" s="4">
        <v>345.6</v>
      </c>
      <c r="S126" s="4">
        <v>260.28910000000002</v>
      </c>
      <c r="T126" s="4">
        <v>12.0977</v>
      </c>
      <c r="U126" s="4">
        <v>272.39999999999998</v>
      </c>
      <c r="V126" s="4">
        <v>1650.4577999999999</v>
      </c>
      <c r="Y126" s="4">
        <v>106.255</v>
      </c>
      <c r="Z126" s="4">
        <v>0</v>
      </c>
      <c r="AA126" s="4">
        <v>8.72E-2</v>
      </c>
      <c r="AB126" s="4" t="s">
        <v>384</v>
      </c>
      <c r="AC126" s="4">
        <v>0</v>
      </c>
      <c r="AD126" s="4">
        <v>11.8</v>
      </c>
      <c r="AE126" s="4">
        <v>838</v>
      </c>
      <c r="AF126" s="4">
        <v>857</v>
      </c>
      <c r="AG126" s="4">
        <v>828</v>
      </c>
      <c r="AH126" s="4">
        <v>76</v>
      </c>
      <c r="AI126" s="4">
        <v>17.829999999999998</v>
      </c>
      <c r="AJ126" s="4">
        <v>0.41</v>
      </c>
      <c r="AK126" s="4">
        <v>982</v>
      </c>
      <c r="AL126" s="4">
        <v>-2</v>
      </c>
      <c r="AM126" s="4">
        <v>0</v>
      </c>
      <c r="AN126" s="4">
        <v>21</v>
      </c>
      <c r="AO126" s="4">
        <v>190</v>
      </c>
      <c r="AP126" s="4">
        <v>189</v>
      </c>
      <c r="AQ126" s="4">
        <v>3.4</v>
      </c>
      <c r="AR126" s="4">
        <v>195</v>
      </c>
      <c r="AS126" s="4" t="s">
        <v>155</v>
      </c>
      <c r="AT126" s="4">
        <v>2</v>
      </c>
      <c r="AU126" s="5">
        <v>0.60114583333333338</v>
      </c>
      <c r="AV126" s="4">
        <v>47.162824000000001</v>
      </c>
      <c r="AW126" s="4">
        <v>-88.492063000000002</v>
      </c>
      <c r="AX126" s="4">
        <v>319.5</v>
      </c>
      <c r="AY126" s="4">
        <v>36.799999999999997</v>
      </c>
      <c r="AZ126" s="4">
        <v>12</v>
      </c>
      <c r="BA126" s="4">
        <v>11</v>
      </c>
      <c r="BB126" s="4" t="s">
        <v>435</v>
      </c>
      <c r="BC126" s="4">
        <v>1.2</v>
      </c>
      <c r="BD126" s="4">
        <v>1.5303</v>
      </c>
      <c r="BE126" s="4">
        <v>2</v>
      </c>
      <c r="BF126" s="4">
        <v>14.063000000000001</v>
      </c>
      <c r="BG126" s="4">
        <v>14.2</v>
      </c>
      <c r="BH126" s="4">
        <v>1.01</v>
      </c>
      <c r="BI126" s="4">
        <v>14.669</v>
      </c>
      <c r="BJ126" s="4">
        <v>2889.4349999999999</v>
      </c>
      <c r="BK126" s="4">
        <v>66.844999999999999</v>
      </c>
      <c r="BL126" s="4">
        <v>8.0449999999999999</v>
      </c>
      <c r="BM126" s="4">
        <v>0.374</v>
      </c>
      <c r="BN126" s="4">
        <v>8.4190000000000005</v>
      </c>
      <c r="BO126" s="4">
        <v>6.3410000000000002</v>
      </c>
      <c r="BP126" s="4">
        <v>0.29499999999999998</v>
      </c>
      <c r="BQ126" s="4">
        <v>6.6360000000000001</v>
      </c>
      <c r="BR126" s="4">
        <v>12.6966</v>
      </c>
      <c r="BU126" s="4">
        <v>4.9039999999999999</v>
      </c>
      <c r="BW126" s="4">
        <v>14.752000000000001</v>
      </c>
      <c r="BX126" s="4">
        <v>0.50178400000000001</v>
      </c>
      <c r="BY126" s="4">
        <v>-5</v>
      </c>
      <c r="BZ126" s="4">
        <v>0.50071200000000005</v>
      </c>
      <c r="CA126" s="4">
        <v>12.262347</v>
      </c>
      <c r="CB126" s="4">
        <v>10.114382000000001</v>
      </c>
      <c r="CC126" s="4">
        <f t="shared" si="14"/>
        <v>3.2397120774000001</v>
      </c>
      <c r="CE126" s="4">
        <f t="shared" si="15"/>
        <v>26467.147189146915</v>
      </c>
      <c r="CF126" s="4">
        <f t="shared" si="16"/>
        <v>612.29840915560499</v>
      </c>
      <c r="CG126" s="4">
        <f t="shared" si="17"/>
        <v>60.785582214923998</v>
      </c>
      <c r="CH126" s="4">
        <f t="shared" si="18"/>
        <v>116.30051584538938</v>
      </c>
    </row>
    <row r="127" spans="1:86">
      <c r="A127" s="2">
        <v>42439</v>
      </c>
      <c r="B127" s="29">
        <v>0.39325091435185183</v>
      </c>
      <c r="C127" s="4">
        <v>14.201000000000001</v>
      </c>
      <c r="D127" s="4">
        <v>0.66890000000000005</v>
      </c>
      <c r="E127" s="4" t="s">
        <v>155</v>
      </c>
      <c r="F127" s="4">
        <v>6688.75</v>
      </c>
      <c r="G127" s="4">
        <v>320.3</v>
      </c>
      <c r="H127" s="4">
        <v>17.600000000000001</v>
      </c>
      <c r="I127" s="4">
        <v>1611.5</v>
      </c>
      <c r="K127" s="4">
        <v>0.2</v>
      </c>
      <c r="L127" s="4">
        <v>120</v>
      </c>
      <c r="M127" s="4">
        <v>0.871</v>
      </c>
      <c r="N127" s="4">
        <v>12.369400000000001</v>
      </c>
      <c r="O127" s="4">
        <v>0.58260000000000001</v>
      </c>
      <c r="P127" s="4">
        <v>278.98259999999999</v>
      </c>
      <c r="Q127" s="4">
        <v>15.329700000000001</v>
      </c>
      <c r="R127" s="4">
        <v>294.3</v>
      </c>
      <c r="S127" s="4">
        <v>219.893</v>
      </c>
      <c r="T127" s="4">
        <v>12.082800000000001</v>
      </c>
      <c r="U127" s="4">
        <v>232</v>
      </c>
      <c r="V127" s="4">
        <v>1611.4803999999999</v>
      </c>
      <c r="Y127" s="4">
        <v>104.43300000000001</v>
      </c>
      <c r="Z127" s="4">
        <v>0</v>
      </c>
      <c r="AA127" s="4">
        <v>0.17419999999999999</v>
      </c>
      <c r="AB127" s="4" t="s">
        <v>384</v>
      </c>
      <c r="AC127" s="4">
        <v>0</v>
      </c>
      <c r="AD127" s="4">
        <v>11.8</v>
      </c>
      <c r="AE127" s="4">
        <v>838</v>
      </c>
      <c r="AF127" s="4">
        <v>857</v>
      </c>
      <c r="AG127" s="4">
        <v>827</v>
      </c>
      <c r="AH127" s="4">
        <v>76</v>
      </c>
      <c r="AI127" s="4">
        <v>17.829999999999998</v>
      </c>
      <c r="AJ127" s="4">
        <v>0.41</v>
      </c>
      <c r="AK127" s="4">
        <v>982</v>
      </c>
      <c r="AL127" s="4">
        <v>-2</v>
      </c>
      <c r="AM127" s="4">
        <v>0</v>
      </c>
      <c r="AN127" s="4">
        <v>21</v>
      </c>
      <c r="AO127" s="4">
        <v>190</v>
      </c>
      <c r="AP127" s="4">
        <v>189.9</v>
      </c>
      <c r="AQ127" s="4">
        <v>3.1</v>
      </c>
      <c r="AR127" s="4">
        <v>195</v>
      </c>
      <c r="AS127" s="4" t="s">
        <v>155</v>
      </c>
      <c r="AT127" s="4">
        <v>2</v>
      </c>
      <c r="AU127" s="5">
        <v>0.60115740740740742</v>
      </c>
      <c r="AV127" s="4">
        <v>47.162663000000002</v>
      </c>
      <c r="AW127" s="4">
        <v>-88.492035999999999</v>
      </c>
      <c r="AX127" s="4">
        <v>319.5</v>
      </c>
      <c r="AY127" s="4">
        <v>39</v>
      </c>
      <c r="AZ127" s="4">
        <v>12</v>
      </c>
      <c r="BA127" s="4">
        <v>10</v>
      </c>
      <c r="BB127" s="4" t="s">
        <v>436</v>
      </c>
      <c r="BC127" s="4">
        <v>1.2</v>
      </c>
      <c r="BD127" s="4">
        <v>1.6</v>
      </c>
      <c r="BE127" s="4">
        <v>2.0303</v>
      </c>
      <c r="BF127" s="4">
        <v>14.063000000000001</v>
      </c>
      <c r="BG127" s="4">
        <v>14.09</v>
      </c>
      <c r="BH127" s="4">
        <v>1</v>
      </c>
      <c r="BI127" s="4">
        <v>14.81</v>
      </c>
      <c r="BJ127" s="4">
        <v>2860.7840000000001</v>
      </c>
      <c r="BK127" s="4">
        <v>85.759</v>
      </c>
      <c r="BL127" s="4">
        <v>6.7569999999999997</v>
      </c>
      <c r="BM127" s="4">
        <v>0.371</v>
      </c>
      <c r="BN127" s="4">
        <v>7.1280000000000001</v>
      </c>
      <c r="BO127" s="4">
        <v>5.3259999999999996</v>
      </c>
      <c r="BP127" s="4">
        <v>0.29299999999999998</v>
      </c>
      <c r="BQ127" s="4">
        <v>5.6180000000000003</v>
      </c>
      <c r="BR127" s="4">
        <v>12.324199999999999</v>
      </c>
      <c r="BU127" s="4">
        <v>4.7919999999999998</v>
      </c>
      <c r="BW127" s="4">
        <v>29.294</v>
      </c>
      <c r="BX127" s="4">
        <v>0.44656800000000002</v>
      </c>
      <c r="BY127" s="4">
        <v>-5</v>
      </c>
      <c r="BZ127" s="4">
        <v>0.49919200000000002</v>
      </c>
      <c r="CA127" s="4">
        <v>10.913005999999999</v>
      </c>
      <c r="CB127" s="4">
        <v>10.083678000000001</v>
      </c>
      <c r="CC127" s="4">
        <f t="shared" si="14"/>
        <v>2.8832161851999998</v>
      </c>
      <c r="CE127" s="4">
        <f t="shared" si="15"/>
        <v>23321.15545865789</v>
      </c>
      <c r="CF127" s="4">
        <f t="shared" si="16"/>
        <v>699.10869572083789</v>
      </c>
      <c r="CG127" s="4">
        <f t="shared" si="17"/>
        <v>45.798022977876002</v>
      </c>
      <c r="CH127" s="4">
        <f t="shared" si="18"/>
        <v>100.46706920326439</v>
      </c>
    </row>
    <row r="128" spans="1:86">
      <c r="A128" s="2">
        <v>42439</v>
      </c>
      <c r="B128" s="29">
        <v>0.39326248842592593</v>
      </c>
      <c r="C128" s="4">
        <v>14.183</v>
      </c>
      <c r="D128" s="4">
        <v>0.7288</v>
      </c>
      <c r="E128" s="4" t="s">
        <v>155</v>
      </c>
      <c r="F128" s="4">
        <v>7287.6182429999999</v>
      </c>
      <c r="G128" s="4">
        <v>211.6</v>
      </c>
      <c r="H128" s="4">
        <v>17.600000000000001</v>
      </c>
      <c r="I128" s="4">
        <v>1602.3</v>
      </c>
      <c r="K128" s="4">
        <v>0.2</v>
      </c>
      <c r="L128" s="4">
        <v>120</v>
      </c>
      <c r="M128" s="4">
        <v>0.87060000000000004</v>
      </c>
      <c r="N128" s="4">
        <v>12.347899999999999</v>
      </c>
      <c r="O128" s="4">
        <v>0.63439999999999996</v>
      </c>
      <c r="P128" s="4">
        <v>184.24279999999999</v>
      </c>
      <c r="Q128" s="4">
        <v>15.361800000000001</v>
      </c>
      <c r="R128" s="4">
        <v>199.6</v>
      </c>
      <c r="S128" s="4">
        <v>145.21940000000001</v>
      </c>
      <c r="T128" s="4">
        <v>12.1081</v>
      </c>
      <c r="U128" s="4">
        <v>157.30000000000001</v>
      </c>
      <c r="V128" s="4">
        <v>1602.3064999999999</v>
      </c>
      <c r="Y128" s="4">
        <v>104.383</v>
      </c>
      <c r="Z128" s="4">
        <v>0</v>
      </c>
      <c r="AA128" s="4">
        <v>0.1741</v>
      </c>
      <c r="AB128" s="4" t="s">
        <v>384</v>
      </c>
      <c r="AC128" s="4">
        <v>0</v>
      </c>
      <c r="AD128" s="4">
        <v>11.7</v>
      </c>
      <c r="AE128" s="4">
        <v>838</v>
      </c>
      <c r="AF128" s="4">
        <v>857</v>
      </c>
      <c r="AG128" s="4">
        <v>829</v>
      </c>
      <c r="AH128" s="4">
        <v>76</v>
      </c>
      <c r="AI128" s="4">
        <v>17.829999999999998</v>
      </c>
      <c r="AJ128" s="4">
        <v>0.41</v>
      </c>
      <c r="AK128" s="4">
        <v>982</v>
      </c>
      <c r="AL128" s="4">
        <v>-2</v>
      </c>
      <c r="AM128" s="4">
        <v>0</v>
      </c>
      <c r="AN128" s="4">
        <v>21</v>
      </c>
      <c r="AO128" s="4">
        <v>190.9</v>
      </c>
      <c r="AP128" s="4">
        <v>190</v>
      </c>
      <c r="AQ128" s="4">
        <v>3</v>
      </c>
      <c r="AR128" s="4">
        <v>195</v>
      </c>
      <c r="AS128" s="4" t="s">
        <v>155</v>
      </c>
      <c r="AT128" s="4">
        <v>2</v>
      </c>
      <c r="AU128" s="5">
        <v>0.60116898148148146</v>
      </c>
      <c r="AV128" s="4">
        <v>47.162495999999997</v>
      </c>
      <c r="AW128" s="4">
        <v>-88.491992999999994</v>
      </c>
      <c r="AX128" s="4">
        <v>319.39999999999998</v>
      </c>
      <c r="AY128" s="4">
        <v>40.6</v>
      </c>
      <c r="AZ128" s="4">
        <v>12</v>
      </c>
      <c r="BA128" s="4">
        <v>10</v>
      </c>
      <c r="BB128" s="4" t="s">
        <v>436</v>
      </c>
      <c r="BC128" s="4">
        <v>1.2302999999999999</v>
      </c>
      <c r="BD128" s="4">
        <v>1.6303000000000001</v>
      </c>
      <c r="BE128" s="4">
        <v>2.1</v>
      </c>
      <c r="BF128" s="4">
        <v>14.063000000000001</v>
      </c>
      <c r="BG128" s="4">
        <v>14.05</v>
      </c>
      <c r="BH128" s="4">
        <v>1</v>
      </c>
      <c r="BI128" s="4">
        <v>14.865</v>
      </c>
      <c r="BJ128" s="4">
        <v>2849.393</v>
      </c>
      <c r="BK128" s="4">
        <v>93.182000000000002</v>
      </c>
      <c r="BL128" s="4">
        <v>4.452</v>
      </c>
      <c r="BM128" s="4">
        <v>0.371</v>
      </c>
      <c r="BN128" s="4">
        <v>4.8239999999999998</v>
      </c>
      <c r="BO128" s="4">
        <v>3.5089999999999999</v>
      </c>
      <c r="BP128" s="4">
        <v>0.29299999999999998</v>
      </c>
      <c r="BQ128" s="4">
        <v>3.802</v>
      </c>
      <c r="BR128" s="4">
        <v>12.2265</v>
      </c>
      <c r="BU128" s="4">
        <v>4.7789999999999999</v>
      </c>
      <c r="BW128" s="4">
        <v>29.213999999999999</v>
      </c>
      <c r="BX128" s="4">
        <v>0.45275199999999999</v>
      </c>
      <c r="BY128" s="4">
        <v>-5</v>
      </c>
      <c r="BZ128" s="4">
        <v>0.49719200000000002</v>
      </c>
      <c r="CA128" s="4">
        <v>11.064126999999999</v>
      </c>
      <c r="CB128" s="4">
        <v>10.043278000000001</v>
      </c>
      <c r="CC128" s="4">
        <f t="shared" si="14"/>
        <v>2.9231423533999998</v>
      </c>
      <c r="CE128" s="4">
        <f t="shared" si="15"/>
        <v>23549.956380608513</v>
      </c>
      <c r="CF128" s="4">
        <f t="shared" si="16"/>
        <v>770.14017913915791</v>
      </c>
      <c r="CG128" s="4">
        <f t="shared" si="17"/>
        <v>31.423160707937999</v>
      </c>
      <c r="CH128" s="4">
        <f t="shared" si="18"/>
        <v>101.05083492782849</v>
      </c>
    </row>
    <row r="129" spans="1:86">
      <c r="A129" s="2">
        <v>42439</v>
      </c>
      <c r="B129" s="29">
        <v>0.39327406249999997</v>
      </c>
      <c r="C129" s="4">
        <v>14.18</v>
      </c>
      <c r="D129" s="4">
        <v>0.77690000000000003</v>
      </c>
      <c r="E129" s="4" t="s">
        <v>155</v>
      </c>
      <c r="F129" s="4">
        <v>7769.0371619999996</v>
      </c>
      <c r="G129" s="4">
        <v>114.1</v>
      </c>
      <c r="H129" s="4">
        <v>18.3</v>
      </c>
      <c r="I129" s="4">
        <v>1679.5</v>
      </c>
      <c r="K129" s="4">
        <v>0.2</v>
      </c>
      <c r="L129" s="4">
        <v>120</v>
      </c>
      <c r="M129" s="4">
        <v>0.87009999999999998</v>
      </c>
      <c r="N129" s="4">
        <v>12.337400000000001</v>
      </c>
      <c r="O129" s="4">
        <v>0.67589999999999995</v>
      </c>
      <c r="P129" s="4">
        <v>99.297799999999995</v>
      </c>
      <c r="Q129" s="4">
        <v>15.961399999999999</v>
      </c>
      <c r="R129" s="4">
        <v>115.3</v>
      </c>
      <c r="S129" s="4">
        <v>78.266099999999994</v>
      </c>
      <c r="T129" s="4">
        <v>12.5807</v>
      </c>
      <c r="U129" s="4">
        <v>90.8</v>
      </c>
      <c r="V129" s="4">
        <v>1679.4535000000001</v>
      </c>
      <c r="Y129" s="4">
        <v>104.29</v>
      </c>
      <c r="Z129" s="4">
        <v>0</v>
      </c>
      <c r="AA129" s="4">
        <v>0.17399999999999999</v>
      </c>
      <c r="AB129" s="4" t="s">
        <v>384</v>
      </c>
      <c r="AC129" s="4">
        <v>0</v>
      </c>
      <c r="AD129" s="4">
        <v>11.8</v>
      </c>
      <c r="AE129" s="4">
        <v>837</v>
      </c>
      <c r="AF129" s="4">
        <v>857</v>
      </c>
      <c r="AG129" s="4">
        <v>827</v>
      </c>
      <c r="AH129" s="4">
        <v>76</v>
      </c>
      <c r="AI129" s="4">
        <v>17.829999999999998</v>
      </c>
      <c r="AJ129" s="4">
        <v>0.41</v>
      </c>
      <c r="AK129" s="4">
        <v>982</v>
      </c>
      <c r="AL129" s="4">
        <v>-2</v>
      </c>
      <c r="AM129" s="4">
        <v>0</v>
      </c>
      <c r="AN129" s="4">
        <v>21</v>
      </c>
      <c r="AO129" s="4">
        <v>191</v>
      </c>
      <c r="AP129" s="4">
        <v>190</v>
      </c>
      <c r="AQ129" s="4">
        <v>2.8</v>
      </c>
      <c r="AR129" s="4">
        <v>195</v>
      </c>
      <c r="AS129" s="4" t="s">
        <v>155</v>
      </c>
      <c r="AT129" s="4">
        <v>2</v>
      </c>
      <c r="AU129" s="5">
        <v>0.6011805555555555</v>
      </c>
      <c r="AV129" s="4">
        <v>47.162326999999998</v>
      </c>
      <c r="AW129" s="4">
        <v>-88.491934000000001</v>
      </c>
      <c r="AX129" s="4">
        <v>319.3</v>
      </c>
      <c r="AY129" s="4">
        <v>41.3</v>
      </c>
      <c r="AZ129" s="4">
        <v>12</v>
      </c>
      <c r="BA129" s="4">
        <v>10</v>
      </c>
      <c r="BB129" s="4" t="s">
        <v>436</v>
      </c>
      <c r="BC129" s="4">
        <v>1.3</v>
      </c>
      <c r="BD129" s="4">
        <v>1.7</v>
      </c>
      <c r="BE129" s="4">
        <v>2.1303000000000001</v>
      </c>
      <c r="BF129" s="4">
        <v>14.063000000000001</v>
      </c>
      <c r="BG129" s="4">
        <v>13.99</v>
      </c>
      <c r="BH129" s="4">
        <v>0.99</v>
      </c>
      <c r="BI129" s="4">
        <v>14.935</v>
      </c>
      <c r="BJ129" s="4">
        <v>2838.5810000000001</v>
      </c>
      <c r="BK129" s="4">
        <v>98.984999999999999</v>
      </c>
      <c r="BL129" s="4">
        <v>2.3929999999999998</v>
      </c>
      <c r="BM129" s="4">
        <v>0.38500000000000001</v>
      </c>
      <c r="BN129" s="4">
        <v>2.7770000000000001</v>
      </c>
      <c r="BO129" s="4">
        <v>1.8859999999999999</v>
      </c>
      <c r="BP129" s="4">
        <v>0.30299999999999999</v>
      </c>
      <c r="BQ129" s="4">
        <v>2.1890000000000001</v>
      </c>
      <c r="BR129" s="4">
        <v>12.7774</v>
      </c>
      <c r="BU129" s="4">
        <v>4.7610000000000001</v>
      </c>
      <c r="BW129" s="4">
        <v>29.111000000000001</v>
      </c>
      <c r="BX129" s="4">
        <v>0.37264000000000003</v>
      </c>
      <c r="BY129" s="4">
        <v>-5</v>
      </c>
      <c r="BZ129" s="4">
        <v>0.49971199999999999</v>
      </c>
      <c r="CA129" s="4">
        <v>9.1063899999999993</v>
      </c>
      <c r="CB129" s="4">
        <v>10.094182</v>
      </c>
      <c r="CC129" s="4">
        <f t="shared" si="14"/>
        <v>2.4059082379999999</v>
      </c>
      <c r="CE129" s="4">
        <f t="shared" si="15"/>
        <v>19309.371547544728</v>
      </c>
      <c r="CF129" s="4">
        <f t="shared" si="16"/>
        <v>673.34282257004998</v>
      </c>
      <c r="CG129" s="4">
        <f t="shared" si="17"/>
        <v>14.890614119369999</v>
      </c>
      <c r="CH129" s="4">
        <f t="shared" si="18"/>
        <v>86.917922726741992</v>
      </c>
    </row>
    <row r="130" spans="1:86">
      <c r="A130" s="2">
        <v>42439</v>
      </c>
      <c r="B130" s="29">
        <v>0.39328563657407406</v>
      </c>
      <c r="C130" s="4">
        <v>14.199</v>
      </c>
      <c r="D130" s="4">
        <v>0.51480000000000004</v>
      </c>
      <c r="E130" s="4" t="s">
        <v>155</v>
      </c>
      <c r="F130" s="4">
        <v>5148.4871160000002</v>
      </c>
      <c r="G130" s="4">
        <v>129.6</v>
      </c>
      <c r="H130" s="4">
        <v>24.4</v>
      </c>
      <c r="I130" s="4">
        <v>1752.4</v>
      </c>
      <c r="K130" s="4">
        <v>0.1</v>
      </c>
      <c r="L130" s="4">
        <v>120</v>
      </c>
      <c r="M130" s="4">
        <v>0.872</v>
      </c>
      <c r="N130" s="4">
        <v>12.381600000000001</v>
      </c>
      <c r="O130" s="4">
        <v>0.44900000000000001</v>
      </c>
      <c r="P130" s="4">
        <v>112.97750000000001</v>
      </c>
      <c r="Q130" s="4">
        <v>21.235600000000002</v>
      </c>
      <c r="R130" s="4">
        <v>134.19999999999999</v>
      </c>
      <c r="S130" s="4">
        <v>89.048500000000004</v>
      </c>
      <c r="T130" s="4">
        <v>16.7378</v>
      </c>
      <c r="U130" s="4">
        <v>105.8</v>
      </c>
      <c r="V130" s="4">
        <v>1752.3895</v>
      </c>
      <c r="Y130" s="4">
        <v>104.227</v>
      </c>
      <c r="Z130" s="4">
        <v>0</v>
      </c>
      <c r="AA130" s="4">
        <v>8.72E-2</v>
      </c>
      <c r="AB130" s="4" t="s">
        <v>384</v>
      </c>
      <c r="AC130" s="4">
        <v>0</v>
      </c>
      <c r="AD130" s="4">
        <v>11.8</v>
      </c>
      <c r="AE130" s="4">
        <v>839</v>
      </c>
      <c r="AF130" s="4">
        <v>858</v>
      </c>
      <c r="AG130" s="4">
        <v>827</v>
      </c>
      <c r="AH130" s="4">
        <v>76</v>
      </c>
      <c r="AI130" s="4">
        <v>17.829999999999998</v>
      </c>
      <c r="AJ130" s="4">
        <v>0.41</v>
      </c>
      <c r="AK130" s="4">
        <v>982</v>
      </c>
      <c r="AL130" s="4">
        <v>-2</v>
      </c>
      <c r="AM130" s="4">
        <v>0</v>
      </c>
      <c r="AN130" s="4">
        <v>21</v>
      </c>
      <c r="AO130" s="4">
        <v>191</v>
      </c>
      <c r="AP130" s="4">
        <v>189.1</v>
      </c>
      <c r="AQ130" s="4">
        <v>2.4</v>
      </c>
      <c r="AR130" s="4">
        <v>195</v>
      </c>
      <c r="AS130" s="4" t="s">
        <v>155</v>
      </c>
      <c r="AT130" s="4">
        <v>2</v>
      </c>
      <c r="AU130" s="5">
        <v>0.60119212962962965</v>
      </c>
      <c r="AV130" s="4">
        <v>47.162159000000003</v>
      </c>
      <c r="AW130" s="4">
        <v>-88.491855000000001</v>
      </c>
      <c r="AX130" s="4">
        <v>319</v>
      </c>
      <c r="AY130" s="4">
        <v>42.1</v>
      </c>
      <c r="AZ130" s="4">
        <v>12</v>
      </c>
      <c r="BA130" s="4">
        <v>10</v>
      </c>
      <c r="BB130" s="4" t="s">
        <v>436</v>
      </c>
      <c r="BC130" s="4">
        <v>1.5121</v>
      </c>
      <c r="BD130" s="4">
        <v>1.8211999999999999</v>
      </c>
      <c r="BE130" s="4">
        <v>2.4121000000000001</v>
      </c>
      <c r="BF130" s="4">
        <v>14.063000000000001</v>
      </c>
      <c r="BG130" s="4">
        <v>14.23</v>
      </c>
      <c r="BH130" s="4">
        <v>1.01</v>
      </c>
      <c r="BI130" s="4">
        <v>14.677</v>
      </c>
      <c r="BJ130" s="4">
        <v>2887.32</v>
      </c>
      <c r="BK130" s="4">
        <v>66.634</v>
      </c>
      <c r="BL130" s="4">
        <v>2.7589999999999999</v>
      </c>
      <c r="BM130" s="4">
        <v>0.51900000000000002</v>
      </c>
      <c r="BN130" s="4">
        <v>3.278</v>
      </c>
      <c r="BO130" s="4">
        <v>2.1749999999999998</v>
      </c>
      <c r="BP130" s="4">
        <v>0.40899999999999997</v>
      </c>
      <c r="BQ130" s="4">
        <v>2.5830000000000002</v>
      </c>
      <c r="BR130" s="4">
        <v>13.5128</v>
      </c>
      <c r="BU130" s="4">
        <v>4.8220000000000001</v>
      </c>
      <c r="BW130" s="4">
        <v>14.786</v>
      </c>
      <c r="BX130" s="4">
        <v>0.462536</v>
      </c>
      <c r="BY130" s="4">
        <v>-5</v>
      </c>
      <c r="BZ130" s="4">
        <v>0.49638399999999999</v>
      </c>
      <c r="CA130" s="4">
        <v>11.303222999999999</v>
      </c>
      <c r="CB130" s="4">
        <v>10.026956999999999</v>
      </c>
      <c r="CC130" s="4">
        <f t="shared" si="14"/>
        <v>2.9863115165999998</v>
      </c>
      <c r="CE130" s="4">
        <f t="shared" si="15"/>
        <v>24379.10830877292</v>
      </c>
      <c r="CF130" s="4">
        <f t="shared" si="16"/>
        <v>562.62468415235389</v>
      </c>
      <c r="CG130" s="4">
        <f t="shared" si="17"/>
        <v>21.809580081722999</v>
      </c>
      <c r="CH130" s="4">
        <f t="shared" si="18"/>
        <v>114.09542924053679</v>
      </c>
    </row>
    <row r="131" spans="1:86">
      <c r="A131" s="2">
        <v>42439</v>
      </c>
      <c r="B131" s="29">
        <v>0.3932972106481481</v>
      </c>
      <c r="C131" s="4">
        <v>14.22</v>
      </c>
      <c r="D131" s="4">
        <v>0.51219999999999999</v>
      </c>
      <c r="E131" s="4" t="s">
        <v>155</v>
      </c>
      <c r="F131" s="4">
        <v>5122.4793390000004</v>
      </c>
      <c r="G131" s="4">
        <v>187.7</v>
      </c>
      <c r="H131" s="4">
        <v>33.5</v>
      </c>
      <c r="I131" s="4">
        <v>1665.6</v>
      </c>
      <c r="K131" s="4">
        <v>0.1</v>
      </c>
      <c r="L131" s="4">
        <v>118</v>
      </c>
      <c r="M131" s="4">
        <v>0.872</v>
      </c>
      <c r="N131" s="4">
        <v>12.399800000000001</v>
      </c>
      <c r="O131" s="4">
        <v>0.44669999999999999</v>
      </c>
      <c r="P131" s="4">
        <v>163.71539999999999</v>
      </c>
      <c r="Q131" s="4">
        <v>29.172799999999999</v>
      </c>
      <c r="R131" s="4">
        <v>192.9</v>
      </c>
      <c r="S131" s="4">
        <v>129.03190000000001</v>
      </c>
      <c r="T131" s="4">
        <v>22.9925</v>
      </c>
      <c r="U131" s="4">
        <v>152</v>
      </c>
      <c r="V131" s="4">
        <v>1665.6483000000001</v>
      </c>
      <c r="Y131" s="4">
        <v>102.846</v>
      </c>
      <c r="Z131" s="4">
        <v>0</v>
      </c>
      <c r="AA131" s="4">
        <v>8.72E-2</v>
      </c>
      <c r="AB131" s="4" t="s">
        <v>384</v>
      </c>
      <c r="AC131" s="4">
        <v>0</v>
      </c>
      <c r="AD131" s="4">
        <v>11.8</v>
      </c>
      <c r="AE131" s="4">
        <v>839</v>
      </c>
      <c r="AF131" s="4">
        <v>857</v>
      </c>
      <c r="AG131" s="4">
        <v>827</v>
      </c>
      <c r="AH131" s="4">
        <v>76</v>
      </c>
      <c r="AI131" s="4">
        <v>17.809999999999999</v>
      </c>
      <c r="AJ131" s="4">
        <v>0.41</v>
      </c>
      <c r="AK131" s="4">
        <v>983</v>
      </c>
      <c r="AL131" s="4">
        <v>-2</v>
      </c>
      <c r="AM131" s="4">
        <v>0</v>
      </c>
      <c r="AN131" s="4">
        <v>21</v>
      </c>
      <c r="AO131" s="4">
        <v>190.1</v>
      </c>
      <c r="AP131" s="4">
        <v>189</v>
      </c>
      <c r="AQ131" s="4">
        <v>2.6</v>
      </c>
      <c r="AR131" s="4">
        <v>195</v>
      </c>
      <c r="AS131" s="4" t="s">
        <v>155</v>
      </c>
      <c r="AT131" s="4">
        <v>2</v>
      </c>
      <c r="AU131" s="5">
        <v>0.60120370370370368</v>
      </c>
      <c r="AV131" s="4">
        <v>47.161993000000002</v>
      </c>
      <c r="AW131" s="4">
        <v>-88.491753000000003</v>
      </c>
      <c r="AX131" s="4">
        <v>318.39999999999998</v>
      </c>
      <c r="AY131" s="4">
        <v>42.6</v>
      </c>
      <c r="AZ131" s="4">
        <v>12</v>
      </c>
      <c r="BA131" s="4">
        <v>10</v>
      </c>
      <c r="BB131" s="4" t="s">
        <v>436</v>
      </c>
      <c r="BC131" s="4">
        <v>2</v>
      </c>
      <c r="BD131" s="4">
        <v>2.1</v>
      </c>
      <c r="BE131" s="4">
        <v>2.9302999999999999</v>
      </c>
      <c r="BF131" s="4">
        <v>14.063000000000001</v>
      </c>
      <c r="BG131" s="4">
        <v>14.22</v>
      </c>
      <c r="BH131" s="4">
        <v>1.01</v>
      </c>
      <c r="BI131" s="4">
        <v>14.679</v>
      </c>
      <c r="BJ131" s="4">
        <v>2889.9479999999999</v>
      </c>
      <c r="BK131" s="4">
        <v>66.259</v>
      </c>
      <c r="BL131" s="4">
        <v>3.996</v>
      </c>
      <c r="BM131" s="4">
        <v>0.71199999999999997</v>
      </c>
      <c r="BN131" s="4">
        <v>4.7080000000000002</v>
      </c>
      <c r="BO131" s="4">
        <v>3.149</v>
      </c>
      <c r="BP131" s="4">
        <v>0.56100000000000005</v>
      </c>
      <c r="BQ131" s="4">
        <v>3.71</v>
      </c>
      <c r="BR131" s="4">
        <v>12.8367</v>
      </c>
      <c r="BU131" s="4">
        <v>4.7560000000000002</v>
      </c>
      <c r="BW131" s="4">
        <v>14.776999999999999</v>
      </c>
      <c r="BX131" s="4">
        <v>0.53627999999999998</v>
      </c>
      <c r="BY131" s="4">
        <v>-5</v>
      </c>
      <c r="BZ131" s="4">
        <v>0.496</v>
      </c>
      <c r="CA131" s="4">
        <v>13.105343</v>
      </c>
      <c r="CB131" s="4">
        <v>10.0192</v>
      </c>
      <c r="CC131" s="4">
        <f t="shared" si="14"/>
        <v>3.4624316205999999</v>
      </c>
      <c r="CE131" s="4">
        <f t="shared" si="15"/>
        <v>28291.698564746504</v>
      </c>
      <c r="CF131" s="4">
        <f t="shared" si="16"/>
        <v>648.65515061223903</v>
      </c>
      <c r="CG131" s="4">
        <f t="shared" si="17"/>
        <v>36.319754429909999</v>
      </c>
      <c r="CH131" s="4">
        <f t="shared" si="18"/>
        <v>125.6673292966107</v>
      </c>
    </row>
    <row r="132" spans="1:86">
      <c r="A132" s="2">
        <v>42439</v>
      </c>
      <c r="B132" s="29">
        <v>0.39330878472222225</v>
      </c>
      <c r="C132" s="4">
        <v>14.05</v>
      </c>
      <c r="D132" s="4">
        <v>1.0266999999999999</v>
      </c>
      <c r="E132" s="4" t="s">
        <v>155</v>
      </c>
      <c r="F132" s="4">
        <v>10266.59836</v>
      </c>
      <c r="G132" s="4">
        <v>172.3</v>
      </c>
      <c r="H132" s="4">
        <v>36.299999999999997</v>
      </c>
      <c r="I132" s="4">
        <v>1363.6</v>
      </c>
      <c r="K132" s="4">
        <v>0.1</v>
      </c>
      <c r="L132" s="4">
        <v>92</v>
      </c>
      <c r="M132" s="4">
        <v>0.86899999999999999</v>
      </c>
      <c r="N132" s="4">
        <v>12.2088</v>
      </c>
      <c r="O132" s="4">
        <v>0.8921</v>
      </c>
      <c r="P132" s="4">
        <v>149.69919999999999</v>
      </c>
      <c r="Q132" s="4">
        <v>31.543299999999999</v>
      </c>
      <c r="R132" s="4">
        <v>181.2</v>
      </c>
      <c r="S132" s="4">
        <v>117.98439999999999</v>
      </c>
      <c r="T132" s="4">
        <v>24.860600000000002</v>
      </c>
      <c r="U132" s="4">
        <v>142.80000000000001</v>
      </c>
      <c r="V132" s="4">
        <v>1363.6479999999999</v>
      </c>
      <c r="Y132" s="4">
        <v>79.861000000000004</v>
      </c>
      <c r="Z132" s="4">
        <v>0</v>
      </c>
      <c r="AA132" s="4">
        <v>8.6900000000000005E-2</v>
      </c>
      <c r="AB132" s="4" t="s">
        <v>384</v>
      </c>
      <c r="AC132" s="4">
        <v>0</v>
      </c>
      <c r="AD132" s="4">
        <v>11.8</v>
      </c>
      <c r="AE132" s="4">
        <v>839</v>
      </c>
      <c r="AF132" s="4">
        <v>858</v>
      </c>
      <c r="AG132" s="4">
        <v>826</v>
      </c>
      <c r="AH132" s="4">
        <v>76</v>
      </c>
      <c r="AI132" s="4">
        <v>17.809999999999999</v>
      </c>
      <c r="AJ132" s="4">
        <v>0.41</v>
      </c>
      <c r="AK132" s="4">
        <v>983</v>
      </c>
      <c r="AL132" s="4">
        <v>-2</v>
      </c>
      <c r="AM132" s="4">
        <v>0</v>
      </c>
      <c r="AN132" s="4">
        <v>21</v>
      </c>
      <c r="AO132" s="4">
        <v>190</v>
      </c>
      <c r="AP132" s="4">
        <v>189</v>
      </c>
      <c r="AQ132" s="4">
        <v>2.2000000000000002</v>
      </c>
      <c r="AR132" s="4">
        <v>195</v>
      </c>
      <c r="AS132" s="4" t="s">
        <v>155</v>
      </c>
      <c r="AT132" s="4">
        <v>2</v>
      </c>
      <c r="AU132" s="5">
        <v>0.60121527777777783</v>
      </c>
      <c r="AV132" s="4">
        <v>47.161828999999997</v>
      </c>
      <c r="AW132" s="4">
        <v>-88.491653999999997</v>
      </c>
      <c r="AX132" s="4">
        <v>318.10000000000002</v>
      </c>
      <c r="AY132" s="4">
        <v>42.5</v>
      </c>
      <c r="AZ132" s="4">
        <v>12</v>
      </c>
      <c r="BA132" s="4">
        <v>9</v>
      </c>
      <c r="BB132" s="4" t="s">
        <v>448</v>
      </c>
      <c r="BC132" s="4">
        <v>1.8485</v>
      </c>
      <c r="BD132" s="4">
        <v>2.0697000000000001</v>
      </c>
      <c r="BE132" s="4">
        <v>2.8788</v>
      </c>
      <c r="BF132" s="4">
        <v>14.063000000000001</v>
      </c>
      <c r="BG132" s="4">
        <v>13.89</v>
      </c>
      <c r="BH132" s="4">
        <v>0.99</v>
      </c>
      <c r="BI132" s="4">
        <v>15.08</v>
      </c>
      <c r="BJ132" s="4">
        <v>2797.0659999999998</v>
      </c>
      <c r="BK132" s="4">
        <v>130.08699999999999</v>
      </c>
      <c r="BL132" s="4">
        <v>3.5920000000000001</v>
      </c>
      <c r="BM132" s="4">
        <v>0.75700000000000001</v>
      </c>
      <c r="BN132" s="4">
        <v>4.3479999999999999</v>
      </c>
      <c r="BO132" s="4">
        <v>2.831</v>
      </c>
      <c r="BP132" s="4">
        <v>0.59599999999999997</v>
      </c>
      <c r="BQ132" s="4">
        <v>3.427</v>
      </c>
      <c r="BR132" s="4">
        <v>10.3306</v>
      </c>
      <c r="BU132" s="4">
        <v>3.63</v>
      </c>
      <c r="BW132" s="4">
        <v>14.475</v>
      </c>
      <c r="BX132" s="4">
        <v>0.458928</v>
      </c>
      <c r="BY132" s="4">
        <v>-5</v>
      </c>
      <c r="BZ132" s="4">
        <v>0.49419200000000002</v>
      </c>
      <c r="CA132" s="4">
        <v>11.215052999999999</v>
      </c>
      <c r="CB132" s="4">
        <v>9.9826779999999999</v>
      </c>
      <c r="CC132" s="4">
        <f t="shared" si="14"/>
        <v>2.9630170025999996</v>
      </c>
      <c r="CE132" s="4">
        <f t="shared" si="15"/>
        <v>23432.824845570001</v>
      </c>
      <c r="CF132" s="4">
        <f t="shared" si="16"/>
        <v>1089.8226519094169</v>
      </c>
      <c r="CG132" s="4">
        <f t="shared" si="17"/>
        <v>28.710188013356998</v>
      </c>
      <c r="CH132" s="4">
        <f t="shared" si="18"/>
        <v>86.546095211784589</v>
      </c>
    </row>
    <row r="133" spans="1:86">
      <c r="A133" s="2">
        <v>42439</v>
      </c>
      <c r="B133" s="29">
        <v>0.39332035879629629</v>
      </c>
      <c r="C133" s="4">
        <v>13.191000000000001</v>
      </c>
      <c r="D133" s="4">
        <v>1.2849999999999999</v>
      </c>
      <c r="E133" s="4" t="s">
        <v>155</v>
      </c>
      <c r="F133" s="4">
        <v>12849.82036</v>
      </c>
      <c r="G133" s="4">
        <v>122.5</v>
      </c>
      <c r="H133" s="4">
        <v>36.4</v>
      </c>
      <c r="I133" s="4">
        <v>1025.4000000000001</v>
      </c>
      <c r="K133" s="4">
        <v>0.1</v>
      </c>
      <c r="L133" s="4">
        <v>82</v>
      </c>
      <c r="M133" s="4">
        <v>0.87360000000000004</v>
      </c>
      <c r="N133" s="4">
        <v>11.5238</v>
      </c>
      <c r="O133" s="4">
        <v>1.1226</v>
      </c>
      <c r="P133" s="4">
        <v>107.0184</v>
      </c>
      <c r="Q133" s="4">
        <v>31.799800000000001</v>
      </c>
      <c r="R133" s="4">
        <v>138.80000000000001</v>
      </c>
      <c r="S133" s="4">
        <v>84.345799999999997</v>
      </c>
      <c r="T133" s="4">
        <v>25.0627</v>
      </c>
      <c r="U133" s="4">
        <v>109.4</v>
      </c>
      <c r="V133" s="4">
        <v>1025.3838000000001</v>
      </c>
      <c r="Y133" s="4">
        <v>71.334000000000003</v>
      </c>
      <c r="Z133" s="4">
        <v>0</v>
      </c>
      <c r="AA133" s="4">
        <v>8.7400000000000005E-2</v>
      </c>
      <c r="AB133" s="4" t="s">
        <v>384</v>
      </c>
      <c r="AC133" s="4">
        <v>0</v>
      </c>
      <c r="AD133" s="4">
        <v>11.7</v>
      </c>
      <c r="AE133" s="4">
        <v>840</v>
      </c>
      <c r="AF133" s="4">
        <v>858</v>
      </c>
      <c r="AG133" s="4">
        <v>827</v>
      </c>
      <c r="AH133" s="4">
        <v>76</v>
      </c>
      <c r="AI133" s="4">
        <v>17.809999999999999</v>
      </c>
      <c r="AJ133" s="4">
        <v>0.41</v>
      </c>
      <c r="AK133" s="4">
        <v>983</v>
      </c>
      <c r="AL133" s="4">
        <v>-2</v>
      </c>
      <c r="AM133" s="4">
        <v>0</v>
      </c>
      <c r="AN133" s="4">
        <v>21</v>
      </c>
      <c r="AO133" s="4">
        <v>190</v>
      </c>
      <c r="AP133" s="4">
        <v>189</v>
      </c>
      <c r="AQ133" s="4">
        <v>2.2999999999999998</v>
      </c>
      <c r="AR133" s="4">
        <v>195</v>
      </c>
      <c r="AS133" s="4" t="s">
        <v>155</v>
      </c>
      <c r="AT133" s="4">
        <v>2</v>
      </c>
      <c r="AU133" s="5">
        <v>0.60122685185185187</v>
      </c>
      <c r="AV133" s="4">
        <v>47.161670999999998</v>
      </c>
      <c r="AW133" s="4">
        <v>-88.491529</v>
      </c>
      <c r="AX133" s="4">
        <v>317.89999999999998</v>
      </c>
      <c r="AY133" s="4">
        <v>42.8</v>
      </c>
      <c r="AZ133" s="4">
        <v>12</v>
      </c>
      <c r="BA133" s="4">
        <v>9</v>
      </c>
      <c r="BB133" s="4" t="s">
        <v>448</v>
      </c>
      <c r="BC133" s="4">
        <v>1.5</v>
      </c>
      <c r="BD133" s="4">
        <v>2.0303</v>
      </c>
      <c r="BE133" s="4">
        <v>2.6</v>
      </c>
      <c r="BF133" s="4">
        <v>14.063000000000001</v>
      </c>
      <c r="BG133" s="4">
        <v>14.43</v>
      </c>
      <c r="BH133" s="4">
        <v>1.03</v>
      </c>
      <c r="BI133" s="4">
        <v>14.465999999999999</v>
      </c>
      <c r="BJ133" s="4">
        <v>2741.5709999999999</v>
      </c>
      <c r="BK133" s="4">
        <v>169.98</v>
      </c>
      <c r="BL133" s="4">
        <v>2.6659999999999999</v>
      </c>
      <c r="BM133" s="4">
        <v>0.79200000000000004</v>
      </c>
      <c r="BN133" s="4">
        <v>3.4580000000000002</v>
      </c>
      <c r="BO133" s="4">
        <v>2.101</v>
      </c>
      <c r="BP133" s="4">
        <v>0.624</v>
      </c>
      <c r="BQ133" s="4">
        <v>2.726</v>
      </c>
      <c r="BR133" s="4">
        <v>8.0664999999999996</v>
      </c>
      <c r="BU133" s="4">
        <v>3.367</v>
      </c>
      <c r="BW133" s="4">
        <v>15.112</v>
      </c>
      <c r="BX133" s="4">
        <v>0.298128</v>
      </c>
      <c r="BY133" s="4">
        <v>-5</v>
      </c>
      <c r="BZ133" s="4">
        <v>0.491288</v>
      </c>
      <c r="CA133" s="4">
        <v>7.2855030000000003</v>
      </c>
      <c r="CB133" s="4">
        <v>9.9240180000000002</v>
      </c>
      <c r="CC133" s="4">
        <f t="shared" si="14"/>
        <v>1.9248298926</v>
      </c>
      <c r="CE133" s="4">
        <f t="shared" si="15"/>
        <v>14920.37163767411</v>
      </c>
      <c r="CF133" s="4">
        <f t="shared" si="16"/>
        <v>925.07718055517989</v>
      </c>
      <c r="CG133" s="4">
        <f t="shared" si="17"/>
        <v>14.835630039966</v>
      </c>
      <c r="CH133" s="4">
        <f t="shared" si="18"/>
        <v>43.900076932276498</v>
      </c>
    </row>
    <row r="134" spans="1:86">
      <c r="A134" s="2">
        <v>42439</v>
      </c>
      <c r="B134" s="29">
        <v>0.39333193287037038</v>
      </c>
      <c r="C134" s="4">
        <v>12.044</v>
      </c>
      <c r="D134" s="4">
        <v>0.60329999999999995</v>
      </c>
      <c r="E134" s="4" t="s">
        <v>155</v>
      </c>
      <c r="F134" s="4">
        <v>6033.4117649999998</v>
      </c>
      <c r="G134" s="4">
        <v>51.8</v>
      </c>
      <c r="H134" s="4">
        <v>-24.1</v>
      </c>
      <c r="I134" s="4">
        <v>898.8</v>
      </c>
      <c r="K134" s="4">
        <v>0.1</v>
      </c>
      <c r="L134" s="4">
        <v>71</v>
      </c>
      <c r="M134" s="4">
        <v>0.88890000000000002</v>
      </c>
      <c r="N134" s="4">
        <v>10.706200000000001</v>
      </c>
      <c r="O134" s="4">
        <v>0.5363</v>
      </c>
      <c r="P134" s="4">
        <v>46.053199999999997</v>
      </c>
      <c r="Q134" s="4">
        <v>0</v>
      </c>
      <c r="R134" s="4">
        <v>46.1</v>
      </c>
      <c r="S134" s="4">
        <v>36.296500000000002</v>
      </c>
      <c r="T134" s="4">
        <v>0</v>
      </c>
      <c r="U134" s="4">
        <v>36.299999999999997</v>
      </c>
      <c r="V134" s="4">
        <v>898.82100000000003</v>
      </c>
      <c r="Y134" s="4">
        <v>63.536999999999999</v>
      </c>
      <c r="Z134" s="4">
        <v>0</v>
      </c>
      <c r="AA134" s="4">
        <v>8.8900000000000007E-2</v>
      </c>
      <c r="AB134" s="4" t="s">
        <v>384</v>
      </c>
      <c r="AC134" s="4">
        <v>0</v>
      </c>
      <c r="AD134" s="4">
        <v>11.8</v>
      </c>
      <c r="AE134" s="4">
        <v>841</v>
      </c>
      <c r="AF134" s="4">
        <v>858</v>
      </c>
      <c r="AG134" s="4">
        <v>828</v>
      </c>
      <c r="AH134" s="4">
        <v>76</v>
      </c>
      <c r="AI134" s="4">
        <v>17.809999999999999</v>
      </c>
      <c r="AJ134" s="4">
        <v>0.41</v>
      </c>
      <c r="AK134" s="4">
        <v>983</v>
      </c>
      <c r="AL134" s="4">
        <v>-2</v>
      </c>
      <c r="AM134" s="4">
        <v>0</v>
      </c>
      <c r="AN134" s="4">
        <v>21</v>
      </c>
      <c r="AO134" s="4">
        <v>190</v>
      </c>
      <c r="AP134" s="4">
        <v>189.9</v>
      </c>
      <c r="AQ134" s="4">
        <v>2.6</v>
      </c>
      <c r="AR134" s="4">
        <v>195</v>
      </c>
      <c r="AS134" s="4" t="s">
        <v>155</v>
      </c>
      <c r="AT134" s="4">
        <v>2</v>
      </c>
      <c r="AU134" s="5">
        <v>0.60123842592592591</v>
      </c>
      <c r="AV134" s="4">
        <v>47.161521999999998</v>
      </c>
      <c r="AW134" s="4">
        <v>-88.491388000000001</v>
      </c>
      <c r="AX134" s="4">
        <v>317.8</v>
      </c>
      <c r="AY134" s="4">
        <v>42.8</v>
      </c>
      <c r="AZ134" s="4">
        <v>12</v>
      </c>
      <c r="BA134" s="4">
        <v>9</v>
      </c>
      <c r="BB134" s="4" t="s">
        <v>448</v>
      </c>
      <c r="BC134" s="4">
        <v>1.5303</v>
      </c>
      <c r="BD134" s="4">
        <v>2.1</v>
      </c>
      <c r="BE134" s="4">
        <v>2.6</v>
      </c>
      <c r="BF134" s="4">
        <v>14.063000000000001</v>
      </c>
      <c r="BG134" s="4">
        <v>16.48</v>
      </c>
      <c r="BH134" s="4">
        <v>1.17</v>
      </c>
      <c r="BI134" s="4">
        <v>12.500999999999999</v>
      </c>
      <c r="BJ134" s="4">
        <v>2866.5859999999998</v>
      </c>
      <c r="BK134" s="4">
        <v>91.394000000000005</v>
      </c>
      <c r="BL134" s="4">
        <v>1.2909999999999999</v>
      </c>
      <c r="BM134" s="4">
        <v>0</v>
      </c>
      <c r="BN134" s="4">
        <v>1.2909999999999999</v>
      </c>
      <c r="BO134" s="4">
        <v>1.018</v>
      </c>
      <c r="BP134" s="4">
        <v>0</v>
      </c>
      <c r="BQ134" s="4">
        <v>1.018</v>
      </c>
      <c r="BR134" s="4">
        <v>7.9579000000000004</v>
      </c>
      <c r="BU134" s="4">
        <v>3.375</v>
      </c>
      <c r="BW134" s="4">
        <v>17.305</v>
      </c>
      <c r="BX134" s="4">
        <v>0.17984800000000001</v>
      </c>
      <c r="BY134" s="4">
        <v>-5</v>
      </c>
      <c r="BZ134" s="4">
        <v>0.49280800000000002</v>
      </c>
      <c r="CA134" s="4">
        <v>4.3950360000000002</v>
      </c>
      <c r="CB134" s="4">
        <v>9.9547220000000003</v>
      </c>
      <c r="CC134" s="4">
        <f t="shared" si="14"/>
        <v>1.1611685112000001</v>
      </c>
      <c r="CE134" s="4">
        <f t="shared" si="15"/>
        <v>9411.2652543207114</v>
      </c>
      <c r="CF134" s="4">
        <f t="shared" si="16"/>
        <v>300.05490037744801</v>
      </c>
      <c r="CG134" s="4">
        <f t="shared" si="17"/>
        <v>3.3421875460560004</v>
      </c>
      <c r="CH134" s="4">
        <f t="shared" si="18"/>
        <v>26.126516967346802</v>
      </c>
    </row>
    <row r="135" spans="1:86">
      <c r="A135" s="2">
        <v>42439</v>
      </c>
      <c r="B135" s="29">
        <v>0.39334350694444442</v>
      </c>
      <c r="C135" s="4">
        <v>12.507999999999999</v>
      </c>
      <c r="D135" s="4">
        <v>0.17349999999999999</v>
      </c>
      <c r="E135" s="4" t="s">
        <v>155</v>
      </c>
      <c r="F135" s="4">
        <v>1735.491329</v>
      </c>
      <c r="G135" s="4">
        <v>22.5</v>
      </c>
      <c r="H135" s="4">
        <v>-29.5</v>
      </c>
      <c r="I135" s="4">
        <v>759.6</v>
      </c>
      <c r="K135" s="4">
        <v>1.21</v>
      </c>
      <c r="L135" s="4">
        <v>63</v>
      </c>
      <c r="M135" s="4">
        <v>0.8891</v>
      </c>
      <c r="N135" s="4">
        <v>11.121700000000001</v>
      </c>
      <c r="O135" s="4">
        <v>0.15429999999999999</v>
      </c>
      <c r="P135" s="4">
        <v>20.049700000000001</v>
      </c>
      <c r="Q135" s="4">
        <v>0</v>
      </c>
      <c r="R135" s="4">
        <v>20</v>
      </c>
      <c r="S135" s="4">
        <v>15.802</v>
      </c>
      <c r="T135" s="4">
        <v>0</v>
      </c>
      <c r="U135" s="4">
        <v>15.8</v>
      </c>
      <c r="V135" s="4">
        <v>759.55809999999997</v>
      </c>
      <c r="Y135" s="4">
        <v>56.133000000000003</v>
      </c>
      <c r="Z135" s="4">
        <v>0</v>
      </c>
      <c r="AA135" s="4">
        <v>1.0766</v>
      </c>
      <c r="AB135" s="4" t="s">
        <v>384</v>
      </c>
      <c r="AC135" s="4">
        <v>0</v>
      </c>
      <c r="AD135" s="4">
        <v>11.8</v>
      </c>
      <c r="AE135" s="4">
        <v>841</v>
      </c>
      <c r="AF135" s="4">
        <v>858</v>
      </c>
      <c r="AG135" s="4">
        <v>829</v>
      </c>
      <c r="AH135" s="4">
        <v>76</v>
      </c>
      <c r="AI135" s="4">
        <v>17.809999999999999</v>
      </c>
      <c r="AJ135" s="4">
        <v>0.41</v>
      </c>
      <c r="AK135" s="4">
        <v>983</v>
      </c>
      <c r="AL135" s="4">
        <v>-2</v>
      </c>
      <c r="AM135" s="4">
        <v>0</v>
      </c>
      <c r="AN135" s="4">
        <v>21</v>
      </c>
      <c r="AO135" s="4">
        <v>190</v>
      </c>
      <c r="AP135" s="4">
        <v>190</v>
      </c>
      <c r="AQ135" s="4">
        <v>2.5</v>
      </c>
      <c r="AR135" s="4">
        <v>195</v>
      </c>
      <c r="AS135" s="4" t="s">
        <v>155</v>
      </c>
      <c r="AT135" s="4">
        <v>2</v>
      </c>
      <c r="AU135" s="5">
        <v>0.60124999999999995</v>
      </c>
      <c r="AV135" s="4">
        <v>47.161380000000001</v>
      </c>
      <c r="AW135" s="4">
        <v>-88.491231999999997</v>
      </c>
      <c r="AX135" s="4">
        <v>317.89999999999998</v>
      </c>
      <c r="AY135" s="4">
        <v>41.5</v>
      </c>
      <c r="AZ135" s="4">
        <v>12</v>
      </c>
      <c r="BA135" s="4">
        <v>9</v>
      </c>
      <c r="BB135" s="4" t="s">
        <v>448</v>
      </c>
      <c r="BC135" s="4">
        <v>1.5394000000000001</v>
      </c>
      <c r="BD135" s="4">
        <v>2.1</v>
      </c>
      <c r="BE135" s="4">
        <v>2.6</v>
      </c>
      <c r="BF135" s="4">
        <v>14.063000000000001</v>
      </c>
      <c r="BG135" s="4">
        <v>16.52</v>
      </c>
      <c r="BH135" s="4">
        <v>1.17</v>
      </c>
      <c r="BI135" s="4">
        <v>12.468</v>
      </c>
      <c r="BJ135" s="4">
        <v>2972.7020000000002</v>
      </c>
      <c r="BK135" s="4">
        <v>26.251000000000001</v>
      </c>
      <c r="BL135" s="4">
        <v>0.56100000000000005</v>
      </c>
      <c r="BM135" s="4">
        <v>0</v>
      </c>
      <c r="BN135" s="4">
        <v>0.56100000000000005</v>
      </c>
      <c r="BO135" s="4">
        <v>0.442</v>
      </c>
      <c r="BP135" s="4">
        <v>0</v>
      </c>
      <c r="BQ135" s="4">
        <v>0.442</v>
      </c>
      <c r="BR135" s="4">
        <v>6.7133000000000003</v>
      </c>
      <c r="BU135" s="4">
        <v>2.9769999999999999</v>
      </c>
      <c r="BW135" s="4">
        <v>209.24199999999999</v>
      </c>
      <c r="BX135" s="4">
        <v>0.14368800000000001</v>
      </c>
      <c r="BY135" s="4">
        <v>-5</v>
      </c>
      <c r="BZ135" s="4">
        <v>0.49209599999999998</v>
      </c>
      <c r="CA135" s="4">
        <v>3.5113750000000001</v>
      </c>
      <c r="CB135" s="4">
        <v>9.9403389999999998</v>
      </c>
      <c r="CC135" s="4">
        <f t="shared" si="14"/>
        <v>0.927705275</v>
      </c>
      <c r="CE135" s="4">
        <f t="shared" si="15"/>
        <v>7797.3887994817505</v>
      </c>
      <c r="CF135" s="4">
        <f t="shared" si="16"/>
        <v>68.856297528375009</v>
      </c>
      <c r="CG135" s="4">
        <f t="shared" si="17"/>
        <v>1.15936472925</v>
      </c>
      <c r="CH135" s="4">
        <f t="shared" si="18"/>
        <v>17.608966599262502</v>
      </c>
    </row>
    <row r="136" spans="1:86">
      <c r="A136" s="2">
        <v>42439</v>
      </c>
      <c r="B136" s="29">
        <v>0.39335508101851852</v>
      </c>
      <c r="C136" s="4">
        <v>13.121</v>
      </c>
      <c r="D136" s="4">
        <v>9.8400000000000001E-2</v>
      </c>
      <c r="E136" s="4" t="s">
        <v>155</v>
      </c>
      <c r="F136" s="4">
        <v>984.046243</v>
      </c>
      <c r="G136" s="4">
        <v>25</v>
      </c>
      <c r="H136" s="4">
        <v>-26.4</v>
      </c>
      <c r="I136" s="4">
        <v>737.4</v>
      </c>
      <c r="K136" s="4">
        <v>2.6</v>
      </c>
      <c r="L136" s="4">
        <v>63</v>
      </c>
      <c r="M136" s="4">
        <v>0.88490000000000002</v>
      </c>
      <c r="N136" s="4">
        <v>11.611000000000001</v>
      </c>
      <c r="O136" s="4">
        <v>8.7099999999999997E-2</v>
      </c>
      <c r="P136" s="4">
        <v>22.159500000000001</v>
      </c>
      <c r="Q136" s="4">
        <v>0</v>
      </c>
      <c r="R136" s="4">
        <v>22.2</v>
      </c>
      <c r="S136" s="4">
        <v>17.4649</v>
      </c>
      <c r="T136" s="4">
        <v>0</v>
      </c>
      <c r="U136" s="4">
        <v>17.5</v>
      </c>
      <c r="V136" s="4">
        <v>737.40239999999994</v>
      </c>
      <c r="Y136" s="4">
        <v>55.94</v>
      </c>
      <c r="Z136" s="4">
        <v>0</v>
      </c>
      <c r="AA136" s="4">
        <v>2.2980999999999998</v>
      </c>
      <c r="AB136" s="4" t="s">
        <v>384</v>
      </c>
      <c r="AC136" s="4">
        <v>0</v>
      </c>
      <c r="AD136" s="4">
        <v>11.8</v>
      </c>
      <c r="AE136" s="4">
        <v>841</v>
      </c>
      <c r="AF136" s="4">
        <v>858</v>
      </c>
      <c r="AG136" s="4">
        <v>830</v>
      </c>
      <c r="AH136" s="4">
        <v>76</v>
      </c>
      <c r="AI136" s="4">
        <v>17.809999999999999</v>
      </c>
      <c r="AJ136" s="4">
        <v>0.41</v>
      </c>
      <c r="AK136" s="4">
        <v>983</v>
      </c>
      <c r="AL136" s="4">
        <v>-2</v>
      </c>
      <c r="AM136" s="4">
        <v>0</v>
      </c>
      <c r="AN136" s="4">
        <v>21</v>
      </c>
      <c r="AO136" s="4">
        <v>190</v>
      </c>
      <c r="AP136" s="4">
        <v>189.1</v>
      </c>
      <c r="AQ136" s="4">
        <v>2.2000000000000002</v>
      </c>
      <c r="AR136" s="4">
        <v>195</v>
      </c>
      <c r="AS136" s="4" t="s">
        <v>155</v>
      </c>
      <c r="AT136" s="4">
        <v>2</v>
      </c>
      <c r="AU136" s="5">
        <v>0.6012615740740741</v>
      </c>
      <c r="AV136" s="4">
        <v>47.161245999999998</v>
      </c>
      <c r="AW136" s="4">
        <v>-88.491083000000003</v>
      </c>
      <c r="AX136" s="4">
        <v>318.10000000000002</v>
      </c>
      <c r="AY136" s="4">
        <v>38.4</v>
      </c>
      <c r="AZ136" s="4">
        <v>12</v>
      </c>
      <c r="BA136" s="4">
        <v>10</v>
      </c>
      <c r="BB136" s="4" t="s">
        <v>436</v>
      </c>
      <c r="BC136" s="4">
        <v>1.3696999999999999</v>
      </c>
      <c r="BD136" s="4">
        <v>1.9484999999999999</v>
      </c>
      <c r="BE136" s="4">
        <v>2.4182000000000001</v>
      </c>
      <c r="BF136" s="4">
        <v>14.063000000000001</v>
      </c>
      <c r="BG136" s="4">
        <v>15.9</v>
      </c>
      <c r="BH136" s="4">
        <v>1.1299999999999999</v>
      </c>
      <c r="BI136" s="4">
        <v>13.007</v>
      </c>
      <c r="BJ136" s="4">
        <v>2992.4250000000002</v>
      </c>
      <c r="BK136" s="4">
        <v>14.284000000000001</v>
      </c>
      <c r="BL136" s="4">
        <v>0.59799999999999998</v>
      </c>
      <c r="BM136" s="4">
        <v>0</v>
      </c>
      <c r="BN136" s="4">
        <v>0.59799999999999998</v>
      </c>
      <c r="BO136" s="4">
        <v>0.47099999999999997</v>
      </c>
      <c r="BP136" s="4">
        <v>0</v>
      </c>
      <c r="BQ136" s="4">
        <v>0.47099999999999997</v>
      </c>
      <c r="BR136" s="4">
        <v>6.2843</v>
      </c>
      <c r="BU136" s="4">
        <v>2.86</v>
      </c>
      <c r="BW136" s="4">
        <v>430.642</v>
      </c>
      <c r="BX136" s="4">
        <v>0.16811999999999999</v>
      </c>
      <c r="BY136" s="4">
        <v>-5</v>
      </c>
      <c r="BZ136" s="4">
        <v>0.49199999999999999</v>
      </c>
      <c r="CA136" s="4">
        <v>4.1084329999999998</v>
      </c>
      <c r="CB136" s="4">
        <v>9.9383999999999997</v>
      </c>
      <c r="CC136" s="4">
        <f t="shared" si="14"/>
        <v>1.0854479985999999</v>
      </c>
      <c r="CE136" s="4">
        <f t="shared" si="15"/>
        <v>9183.7506821586758</v>
      </c>
      <c r="CF136" s="4">
        <f t="shared" si="16"/>
        <v>43.837588158083996</v>
      </c>
      <c r="CG136" s="4">
        <f t="shared" si="17"/>
        <v>1.4454987414209999</v>
      </c>
      <c r="CH136" s="4">
        <f t="shared" si="18"/>
        <v>19.286513249919299</v>
      </c>
    </row>
    <row r="137" spans="1:86">
      <c r="A137" s="2">
        <v>42439</v>
      </c>
      <c r="B137" s="29">
        <v>0.39336665509259255</v>
      </c>
      <c r="C137" s="4">
        <v>13.499000000000001</v>
      </c>
      <c r="D137" s="4">
        <v>7.0699999999999999E-2</v>
      </c>
      <c r="E137" s="4" t="s">
        <v>155</v>
      </c>
      <c r="F137" s="4">
        <v>706.99511399999994</v>
      </c>
      <c r="G137" s="4">
        <v>49.1</v>
      </c>
      <c r="H137" s="4">
        <v>-26.2</v>
      </c>
      <c r="I137" s="4">
        <v>767.8</v>
      </c>
      <c r="K137" s="4">
        <v>2.69</v>
      </c>
      <c r="L137" s="4">
        <v>63</v>
      </c>
      <c r="M137" s="4">
        <v>0.8821</v>
      </c>
      <c r="N137" s="4">
        <v>11.907299999999999</v>
      </c>
      <c r="O137" s="4">
        <v>6.2399999999999997E-2</v>
      </c>
      <c r="P137" s="4">
        <v>43.295299999999997</v>
      </c>
      <c r="Q137" s="4">
        <v>0</v>
      </c>
      <c r="R137" s="4">
        <v>43.3</v>
      </c>
      <c r="S137" s="4">
        <v>34.122900000000001</v>
      </c>
      <c r="T137" s="4">
        <v>0</v>
      </c>
      <c r="U137" s="4">
        <v>34.1</v>
      </c>
      <c r="V137" s="4">
        <v>767.79939999999999</v>
      </c>
      <c r="Y137" s="4">
        <v>55.838999999999999</v>
      </c>
      <c r="Z137" s="4">
        <v>0</v>
      </c>
      <c r="AA137" s="4">
        <v>2.3761000000000001</v>
      </c>
      <c r="AB137" s="4" t="s">
        <v>384</v>
      </c>
      <c r="AC137" s="4">
        <v>0</v>
      </c>
      <c r="AD137" s="4">
        <v>11.8</v>
      </c>
      <c r="AE137" s="4">
        <v>840</v>
      </c>
      <c r="AF137" s="4">
        <v>857</v>
      </c>
      <c r="AG137" s="4">
        <v>828</v>
      </c>
      <c r="AH137" s="4">
        <v>76</v>
      </c>
      <c r="AI137" s="4">
        <v>17.809999999999999</v>
      </c>
      <c r="AJ137" s="4">
        <v>0.41</v>
      </c>
      <c r="AK137" s="4">
        <v>983</v>
      </c>
      <c r="AL137" s="4">
        <v>-2</v>
      </c>
      <c r="AM137" s="4">
        <v>0</v>
      </c>
      <c r="AN137" s="4">
        <v>21</v>
      </c>
      <c r="AO137" s="4">
        <v>190</v>
      </c>
      <c r="AP137" s="4">
        <v>189</v>
      </c>
      <c r="AQ137" s="4">
        <v>2</v>
      </c>
      <c r="AR137" s="4">
        <v>195</v>
      </c>
      <c r="AS137" s="4" t="s">
        <v>155</v>
      </c>
      <c r="AT137" s="4">
        <v>2</v>
      </c>
      <c r="AU137" s="5">
        <v>0.60127314814814814</v>
      </c>
      <c r="AV137" s="4">
        <v>47.161116999999997</v>
      </c>
      <c r="AW137" s="4">
        <v>-88.490962999999994</v>
      </c>
      <c r="AX137" s="4">
        <v>318</v>
      </c>
      <c r="AY137" s="4">
        <v>37.200000000000003</v>
      </c>
      <c r="AZ137" s="4">
        <v>12</v>
      </c>
      <c r="BA137" s="4">
        <v>10</v>
      </c>
      <c r="BB137" s="4" t="s">
        <v>436</v>
      </c>
      <c r="BC137" s="4">
        <v>1.3</v>
      </c>
      <c r="BD137" s="4">
        <v>1.6</v>
      </c>
      <c r="BE137" s="4">
        <v>2.0302699999999998</v>
      </c>
      <c r="BF137" s="4">
        <v>14.063000000000001</v>
      </c>
      <c r="BG137" s="4">
        <v>15.52</v>
      </c>
      <c r="BH137" s="4">
        <v>1.1000000000000001</v>
      </c>
      <c r="BI137" s="4">
        <v>13.366</v>
      </c>
      <c r="BJ137" s="4">
        <v>2998.598</v>
      </c>
      <c r="BK137" s="4">
        <v>9.9960000000000004</v>
      </c>
      <c r="BL137" s="4">
        <v>1.1419999999999999</v>
      </c>
      <c r="BM137" s="4">
        <v>0</v>
      </c>
      <c r="BN137" s="4">
        <v>1.1419999999999999</v>
      </c>
      <c r="BO137" s="4">
        <v>0.9</v>
      </c>
      <c r="BP137" s="4">
        <v>0</v>
      </c>
      <c r="BQ137" s="4">
        <v>0.9</v>
      </c>
      <c r="BR137" s="4">
        <v>6.3936000000000002</v>
      </c>
      <c r="BU137" s="4">
        <v>2.79</v>
      </c>
      <c r="BW137" s="4">
        <v>435.08499999999998</v>
      </c>
      <c r="BX137" s="4">
        <v>0.17280799999999999</v>
      </c>
      <c r="BY137" s="4">
        <v>-5</v>
      </c>
      <c r="BZ137" s="4">
        <v>0.49109599999999998</v>
      </c>
      <c r="CA137" s="4">
        <v>4.2229960000000002</v>
      </c>
      <c r="CB137" s="4">
        <v>9.9201390000000007</v>
      </c>
      <c r="CC137" s="4">
        <f t="shared" si="14"/>
        <v>1.1157155432000001</v>
      </c>
      <c r="CE137" s="4">
        <f t="shared" si="15"/>
        <v>9459.3113176271763</v>
      </c>
      <c r="CF137" s="4">
        <f t="shared" si="16"/>
        <v>31.533161807952002</v>
      </c>
      <c r="CG137" s="4">
        <f t="shared" si="17"/>
        <v>2.8391202108</v>
      </c>
      <c r="CH137" s="4">
        <f t="shared" si="18"/>
        <v>20.169109977523203</v>
      </c>
    </row>
    <row r="138" spans="1:86">
      <c r="A138" s="2">
        <v>42439</v>
      </c>
      <c r="B138" s="29">
        <v>0.3933782291666667</v>
      </c>
      <c r="C138" s="4">
        <v>13.74</v>
      </c>
      <c r="D138" s="4">
        <v>5.6300000000000003E-2</v>
      </c>
      <c r="E138" s="4" t="s">
        <v>155</v>
      </c>
      <c r="F138" s="4">
        <v>563.11864400000002</v>
      </c>
      <c r="G138" s="4">
        <v>63.9</v>
      </c>
      <c r="H138" s="4">
        <v>-24.5</v>
      </c>
      <c r="I138" s="4">
        <v>820.5</v>
      </c>
      <c r="K138" s="4">
        <v>2.2000000000000002</v>
      </c>
      <c r="L138" s="4">
        <v>63</v>
      </c>
      <c r="M138" s="4">
        <v>0.88019999999999998</v>
      </c>
      <c r="N138" s="4">
        <v>12.0944</v>
      </c>
      <c r="O138" s="4">
        <v>4.9599999999999998E-2</v>
      </c>
      <c r="P138" s="4">
        <v>56.235799999999998</v>
      </c>
      <c r="Q138" s="4">
        <v>0</v>
      </c>
      <c r="R138" s="4">
        <v>56.2</v>
      </c>
      <c r="S138" s="4">
        <v>44.321899999999999</v>
      </c>
      <c r="T138" s="4">
        <v>0</v>
      </c>
      <c r="U138" s="4">
        <v>44.3</v>
      </c>
      <c r="V138" s="4">
        <v>820.49009999999998</v>
      </c>
      <c r="Y138" s="4">
        <v>55.865000000000002</v>
      </c>
      <c r="Z138" s="4">
        <v>0</v>
      </c>
      <c r="AA138" s="4">
        <v>1.9374</v>
      </c>
      <c r="AB138" s="4" t="s">
        <v>384</v>
      </c>
      <c r="AC138" s="4">
        <v>0</v>
      </c>
      <c r="AD138" s="4">
        <v>11.7</v>
      </c>
      <c r="AE138" s="4">
        <v>841</v>
      </c>
      <c r="AF138" s="4">
        <v>857</v>
      </c>
      <c r="AG138" s="4">
        <v>828</v>
      </c>
      <c r="AH138" s="4">
        <v>76</v>
      </c>
      <c r="AI138" s="4">
        <v>17.809999999999999</v>
      </c>
      <c r="AJ138" s="4">
        <v>0.41</v>
      </c>
      <c r="AK138" s="4">
        <v>983</v>
      </c>
      <c r="AL138" s="4">
        <v>-2</v>
      </c>
      <c r="AM138" s="4">
        <v>0</v>
      </c>
      <c r="AN138" s="4">
        <v>21</v>
      </c>
      <c r="AO138" s="4">
        <v>190</v>
      </c>
      <c r="AP138" s="4">
        <v>189</v>
      </c>
      <c r="AQ138" s="4">
        <v>1.8</v>
      </c>
      <c r="AR138" s="4">
        <v>195</v>
      </c>
      <c r="AS138" s="4" t="s">
        <v>155</v>
      </c>
      <c r="AT138" s="4">
        <v>2</v>
      </c>
      <c r="AU138" s="5">
        <v>0.60128472222222229</v>
      </c>
      <c r="AV138" s="4">
        <v>47.160991000000003</v>
      </c>
      <c r="AW138" s="4">
        <v>-88.490876</v>
      </c>
      <c r="AX138" s="4">
        <v>317.8</v>
      </c>
      <c r="AY138" s="4">
        <v>33.700000000000003</v>
      </c>
      <c r="AZ138" s="4">
        <v>12</v>
      </c>
      <c r="BA138" s="4">
        <v>10</v>
      </c>
      <c r="BB138" s="4" t="s">
        <v>436</v>
      </c>
      <c r="BC138" s="4">
        <v>1.33023</v>
      </c>
      <c r="BD138" s="4">
        <v>1.6302300000000001</v>
      </c>
      <c r="BE138" s="4">
        <v>2.1302300000000001</v>
      </c>
      <c r="BF138" s="4">
        <v>14.063000000000001</v>
      </c>
      <c r="BG138" s="4">
        <v>15.28</v>
      </c>
      <c r="BH138" s="4">
        <v>1.0900000000000001</v>
      </c>
      <c r="BI138" s="4">
        <v>13.606</v>
      </c>
      <c r="BJ138" s="4">
        <v>3000.8339999999998</v>
      </c>
      <c r="BK138" s="4">
        <v>7.8280000000000003</v>
      </c>
      <c r="BL138" s="4">
        <v>1.4610000000000001</v>
      </c>
      <c r="BM138" s="4">
        <v>0</v>
      </c>
      <c r="BN138" s="4">
        <v>1.4610000000000001</v>
      </c>
      <c r="BO138" s="4">
        <v>1.1519999999999999</v>
      </c>
      <c r="BP138" s="4">
        <v>0</v>
      </c>
      <c r="BQ138" s="4">
        <v>1.1519999999999999</v>
      </c>
      <c r="BR138" s="4">
        <v>6.7317</v>
      </c>
      <c r="BU138" s="4">
        <v>2.75</v>
      </c>
      <c r="BW138" s="4">
        <v>349.51900000000001</v>
      </c>
      <c r="BX138" s="4">
        <v>0.189272</v>
      </c>
      <c r="BY138" s="4">
        <v>-5</v>
      </c>
      <c r="BZ138" s="4">
        <v>0.488288</v>
      </c>
      <c r="CA138" s="4">
        <v>4.6253339999999996</v>
      </c>
      <c r="CB138" s="4">
        <v>9.8634179999999994</v>
      </c>
      <c r="CC138" s="4">
        <f t="shared" si="14"/>
        <v>1.2220132427999999</v>
      </c>
      <c r="CE138" s="4">
        <f t="shared" si="15"/>
        <v>10368.255067831331</v>
      </c>
      <c r="CF138" s="4">
        <f t="shared" si="16"/>
        <v>27.046714570344001</v>
      </c>
      <c r="CG138" s="4">
        <f t="shared" si="17"/>
        <v>3.9803034216959996</v>
      </c>
      <c r="CH138" s="4">
        <f t="shared" si="18"/>
        <v>23.258861583186597</v>
      </c>
    </row>
    <row r="139" spans="1:86">
      <c r="A139" s="2">
        <v>42439</v>
      </c>
      <c r="B139" s="29">
        <v>0.39338980324074074</v>
      </c>
      <c r="C139" s="4">
        <v>13.74</v>
      </c>
      <c r="D139" s="4">
        <v>4.8000000000000001E-2</v>
      </c>
      <c r="E139" s="4" t="s">
        <v>155</v>
      </c>
      <c r="F139" s="4">
        <v>480</v>
      </c>
      <c r="G139" s="4">
        <v>71.8</v>
      </c>
      <c r="H139" s="4">
        <v>-9.4</v>
      </c>
      <c r="I139" s="4">
        <v>854.5</v>
      </c>
      <c r="K139" s="4">
        <v>1.82</v>
      </c>
      <c r="L139" s="4">
        <v>64</v>
      </c>
      <c r="M139" s="4">
        <v>0.88039999999999996</v>
      </c>
      <c r="N139" s="4">
        <v>12.0969</v>
      </c>
      <c r="O139" s="4">
        <v>4.2299999999999997E-2</v>
      </c>
      <c r="P139" s="4">
        <v>63.213900000000002</v>
      </c>
      <c r="Q139" s="4">
        <v>0</v>
      </c>
      <c r="R139" s="4">
        <v>63.2</v>
      </c>
      <c r="S139" s="4">
        <v>49.821599999999997</v>
      </c>
      <c r="T139" s="4">
        <v>0</v>
      </c>
      <c r="U139" s="4">
        <v>49.8</v>
      </c>
      <c r="V139" s="4">
        <v>854.45809999999994</v>
      </c>
      <c r="Y139" s="4">
        <v>56.2</v>
      </c>
      <c r="Z139" s="4">
        <v>0</v>
      </c>
      <c r="AA139" s="4">
        <v>1.5986</v>
      </c>
      <c r="AB139" s="4" t="s">
        <v>384</v>
      </c>
      <c r="AC139" s="4">
        <v>0</v>
      </c>
      <c r="AD139" s="4">
        <v>11.8</v>
      </c>
      <c r="AE139" s="4">
        <v>840</v>
      </c>
      <c r="AF139" s="4">
        <v>858</v>
      </c>
      <c r="AG139" s="4">
        <v>827</v>
      </c>
      <c r="AH139" s="4">
        <v>76</v>
      </c>
      <c r="AI139" s="4">
        <v>17.809999999999999</v>
      </c>
      <c r="AJ139" s="4">
        <v>0.41</v>
      </c>
      <c r="AK139" s="4">
        <v>983</v>
      </c>
      <c r="AL139" s="4">
        <v>-2</v>
      </c>
      <c r="AM139" s="4">
        <v>0</v>
      </c>
      <c r="AN139" s="4">
        <v>21</v>
      </c>
      <c r="AO139" s="4">
        <v>190</v>
      </c>
      <c r="AP139" s="4">
        <v>189.9</v>
      </c>
      <c r="AQ139" s="4">
        <v>2.2999999999999998</v>
      </c>
      <c r="AR139" s="4">
        <v>195</v>
      </c>
      <c r="AS139" s="4" t="s">
        <v>155</v>
      </c>
      <c r="AT139" s="4">
        <v>2</v>
      </c>
      <c r="AU139" s="5">
        <v>0.60129629629629633</v>
      </c>
      <c r="AV139" s="4">
        <v>47.160870000000003</v>
      </c>
      <c r="AW139" s="4">
        <v>-88.490812000000005</v>
      </c>
      <c r="AX139" s="4">
        <v>317.5</v>
      </c>
      <c r="AY139" s="4">
        <v>31.5</v>
      </c>
      <c r="AZ139" s="4">
        <v>12</v>
      </c>
      <c r="BA139" s="4">
        <v>10</v>
      </c>
      <c r="BB139" s="4" t="s">
        <v>436</v>
      </c>
      <c r="BC139" s="4">
        <v>1.4</v>
      </c>
      <c r="BD139" s="4">
        <v>1.7</v>
      </c>
      <c r="BE139" s="4">
        <v>2.2000000000000002</v>
      </c>
      <c r="BF139" s="4">
        <v>14.063000000000001</v>
      </c>
      <c r="BG139" s="4">
        <v>15.28</v>
      </c>
      <c r="BH139" s="4">
        <v>1.0900000000000001</v>
      </c>
      <c r="BI139" s="4">
        <v>13.583</v>
      </c>
      <c r="BJ139" s="4">
        <v>3001.8029999999999</v>
      </c>
      <c r="BK139" s="4">
        <v>6.6740000000000004</v>
      </c>
      <c r="BL139" s="4">
        <v>1.643</v>
      </c>
      <c r="BM139" s="4">
        <v>0</v>
      </c>
      <c r="BN139" s="4">
        <v>1.643</v>
      </c>
      <c r="BO139" s="4">
        <v>1.2949999999999999</v>
      </c>
      <c r="BP139" s="4">
        <v>0</v>
      </c>
      <c r="BQ139" s="4">
        <v>1.2949999999999999</v>
      </c>
      <c r="BR139" s="4">
        <v>7.0111999999999997</v>
      </c>
      <c r="BU139" s="4">
        <v>2.7669999999999999</v>
      </c>
      <c r="BW139" s="4">
        <v>288.43099999999998</v>
      </c>
      <c r="BX139" s="4">
        <v>0.20454600000000001</v>
      </c>
      <c r="BY139" s="4">
        <v>-5</v>
      </c>
      <c r="BZ139" s="4">
        <v>0.49070900000000001</v>
      </c>
      <c r="CA139" s="4">
        <v>4.9986040000000003</v>
      </c>
      <c r="CB139" s="4">
        <v>9.9123280000000005</v>
      </c>
      <c r="CC139" s="4">
        <f t="shared" ref="CC139:CC150" si="19">CA139*0.2642</f>
        <v>1.3206311768000001</v>
      </c>
      <c r="CE139" s="4">
        <f t="shared" ref="CE139:CE150" si="20">BJ139*$CA139*0.747</f>
        <v>11208.603888809965</v>
      </c>
      <c r="CF139" s="4">
        <f t="shared" ref="CF139:CF150" si="21">BK139*$CA139*0.747</f>
        <v>24.920430272712</v>
      </c>
      <c r="CG139" s="4">
        <f t="shared" ref="CG139:CG150" si="22">BQ139*$CA139*0.747</f>
        <v>4.8354745584599996</v>
      </c>
      <c r="CH139" s="4">
        <f t="shared" ref="CH139:CH150" si="23">BR139*$CA139*0.747</f>
        <v>26.1795206365056</v>
      </c>
    </row>
    <row r="140" spans="1:86">
      <c r="A140" s="2">
        <v>42439</v>
      </c>
      <c r="B140" s="29">
        <v>0.39340137731481484</v>
      </c>
      <c r="C140" s="4">
        <v>13.805999999999999</v>
      </c>
      <c r="D140" s="4">
        <v>5.91E-2</v>
      </c>
      <c r="E140" s="4" t="s">
        <v>155</v>
      </c>
      <c r="F140" s="4">
        <v>591.27362400000004</v>
      </c>
      <c r="G140" s="4">
        <v>80</v>
      </c>
      <c r="H140" s="4">
        <v>24.2</v>
      </c>
      <c r="I140" s="4">
        <v>864.5</v>
      </c>
      <c r="K140" s="4">
        <v>1.45</v>
      </c>
      <c r="L140" s="4">
        <v>69</v>
      </c>
      <c r="M140" s="4">
        <v>0.87980000000000003</v>
      </c>
      <c r="N140" s="4">
        <v>12.1471</v>
      </c>
      <c r="O140" s="4">
        <v>5.1999999999999998E-2</v>
      </c>
      <c r="P140" s="4">
        <v>70.4011</v>
      </c>
      <c r="Q140" s="4">
        <v>21.306999999999999</v>
      </c>
      <c r="R140" s="4">
        <v>91.7</v>
      </c>
      <c r="S140" s="4">
        <v>55.486199999999997</v>
      </c>
      <c r="T140" s="4">
        <v>16.792999999999999</v>
      </c>
      <c r="U140" s="4">
        <v>72.3</v>
      </c>
      <c r="V140" s="4">
        <v>864.47</v>
      </c>
      <c r="Y140" s="4">
        <v>61.042999999999999</v>
      </c>
      <c r="Z140" s="4">
        <v>0</v>
      </c>
      <c r="AA140" s="4">
        <v>1.2783</v>
      </c>
      <c r="AB140" s="4" t="s">
        <v>384</v>
      </c>
      <c r="AC140" s="4">
        <v>0</v>
      </c>
      <c r="AD140" s="4">
        <v>11.7</v>
      </c>
      <c r="AE140" s="4">
        <v>841</v>
      </c>
      <c r="AF140" s="4">
        <v>858</v>
      </c>
      <c r="AG140" s="4">
        <v>827</v>
      </c>
      <c r="AH140" s="4">
        <v>76</v>
      </c>
      <c r="AI140" s="4">
        <v>17.809999999999999</v>
      </c>
      <c r="AJ140" s="4">
        <v>0.41</v>
      </c>
      <c r="AK140" s="4">
        <v>983</v>
      </c>
      <c r="AL140" s="4">
        <v>-2</v>
      </c>
      <c r="AM140" s="4">
        <v>0</v>
      </c>
      <c r="AN140" s="4">
        <v>21</v>
      </c>
      <c r="AO140" s="4">
        <v>190</v>
      </c>
      <c r="AP140" s="4">
        <v>189.1</v>
      </c>
      <c r="AQ140" s="4">
        <v>2.4</v>
      </c>
      <c r="AR140" s="4">
        <v>195</v>
      </c>
      <c r="AS140" s="4" t="s">
        <v>155</v>
      </c>
      <c r="AT140" s="4">
        <v>2</v>
      </c>
      <c r="AU140" s="5">
        <v>0.60130787037037037</v>
      </c>
      <c r="AV140" s="4">
        <v>47.160747999999998</v>
      </c>
      <c r="AW140" s="4">
        <v>-88.490765999999994</v>
      </c>
      <c r="AX140" s="4">
        <v>317.2</v>
      </c>
      <c r="AY140" s="4">
        <v>30.3</v>
      </c>
      <c r="AZ140" s="4">
        <v>12</v>
      </c>
      <c r="BA140" s="4">
        <v>9</v>
      </c>
      <c r="BB140" s="4" t="s">
        <v>447</v>
      </c>
      <c r="BC140" s="4">
        <v>1.4</v>
      </c>
      <c r="BD140" s="4">
        <v>1.7</v>
      </c>
      <c r="BE140" s="4">
        <v>2.2000000000000002</v>
      </c>
      <c r="BF140" s="4">
        <v>14.063000000000001</v>
      </c>
      <c r="BG140" s="4">
        <v>15.2</v>
      </c>
      <c r="BH140" s="4">
        <v>1.08</v>
      </c>
      <c r="BI140" s="4">
        <v>13.657</v>
      </c>
      <c r="BJ140" s="4">
        <v>2999.2530000000002</v>
      </c>
      <c r="BK140" s="4">
        <v>8.1750000000000007</v>
      </c>
      <c r="BL140" s="4">
        <v>1.82</v>
      </c>
      <c r="BM140" s="4">
        <v>0.55100000000000005</v>
      </c>
      <c r="BN140" s="4">
        <v>2.371</v>
      </c>
      <c r="BO140" s="4">
        <v>1.4350000000000001</v>
      </c>
      <c r="BP140" s="4">
        <v>0.434</v>
      </c>
      <c r="BQ140" s="4">
        <v>1.869</v>
      </c>
      <c r="BR140" s="4">
        <v>7.0580999999999996</v>
      </c>
      <c r="BU140" s="4">
        <v>2.99</v>
      </c>
      <c r="BW140" s="4">
        <v>229.488</v>
      </c>
      <c r="BX140" s="4">
        <v>0.17888299999999999</v>
      </c>
      <c r="BY140" s="4">
        <v>-5</v>
      </c>
      <c r="BZ140" s="4">
        <v>0.49009599999999998</v>
      </c>
      <c r="CA140" s="4">
        <v>4.3714500000000003</v>
      </c>
      <c r="CB140" s="4">
        <v>9.8999410000000001</v>
      </c>
      <c r="CC140" s="4">
        <f t="shared" si="19"/>
        <v>1.15493709</v>
      </c>
      <c r="CE140" s="4">
        <f t="shared" si="20"/>
        <v>9793.9801415569509</v>
      </c>
      <c r="CF140" s="4">
        <f t="shared" si="21"/>
        <v>26.695243001250006</v>
      </c>
      <c r="CG140" s="4">
        <f t="shared" si="22"/>
        <v>6.1031693173499999</v>
      </c>
      <c r="CH140" s="4">
        <f t="shared" si="23"/>
        <v>23.048036040015003</v>
      </c>
    </row>
    <row r="141" spans="1:86">
      <c r="A141" s="2">
        <v>42439</v>
      </c>
      <c r="B141" s="29">
        <v>0.39341295138888888</v>
      </c>
      <c r="C141" s="4">
        <v>13.956</v>
      </c>
      <c r="D141" s="4">
        <v>0.11990000000000001</v>
      </c>
      <c r="E141" s="4" t="s">
        <v>155</v>
      </c>
      <c r="F141" s="4">
        <v>1199.3262119999999</v>
      </c>
      <c r="G141" s="4">
        <v>82.5</v>
      </c>
      <c r="H141" s="4">
        <v>47.1</v>
      </c>
      <c r="I141" s="4">
        <v>992</v>
      </c>
      <c r="K141" s="4">
        <v>1.31</v>
      </c>
      <c r="L141" s="4">
        <v>84</v>
      </c>
      <c r="M141" s="4">
        <v>0.878</v>
      </c>
      <c r="N141" s="4">
        <v>12.2529</v>
      </c>
      <c r="O141" s="4">
        <v>0.1053</v>
      </c>
      <c r="P141" s="4">
        <v>72.472300000000004</v>
      </c>
      <c r="Q141" s="4">
        <v>41.352600000000002</v>
      </c>
      <c r="R141" s="4">
        <v>113.8</v>
      </c>
      <c r="S141" s="4">
        <v>57.118499999999997</v>
      </c>
      <c r="T141" s="4">
        <v>32.591799999999999</v>
      </c>
      <c r="U141" s="4">
        <v>89.7</v>
      </c>
      <c r="V141" s="4">
        <v>992.01080000000002</v>
      </c>
      <c r="Y141" s="4">
        <v>73.802999999999997</v>
      </c>
      <c r="Z141" s="4">
        <v>0</v>
      </c>
      <c r="AA141" s="4">
        <v>1.1487000000000001</v>
      </c>
      <c r="AB141" s="4" t="s">
        <v>384</v>
      </c>
      <c r="AC141" s="4">
        <v>0</v>
      </c>
      <c r="AD141" s="4">
        <v>11.8</v>
      </c>
      <c r="AE141" s="4">
        <v>841</v>
      </c>
      <c r="AF141" s="4">
        <v>859</v>
      </c>
      <c r="AG141" s="4">
        <v>827</v>
      </c>
      <c r="AH141" s="4">
        <v>76</v>
      </c>
      <c r="AI141" s="4">
        <v>17.809999999999999</v>
      </c>
      <c r="AJ141" s="4">
        <v>0.41</v>
      </c>
      <c r="AK141" s="4">
        <v>983</v>
      </c>
      <c r="AL141" s="4">
        <v>-2</v>
      </c>
      <c r="AM141" s="4">
        <v>0</v>
      </c>
      <c r="AN141" s="4">
        <v>21</v>
      </c>
      <c r="AO141" s="4">
        <v>190</v>
      </c>
      <c r="AP141" s="4">
        <v>189</v>
      </c>
      <c r="AQ141" s="4">
        <v>2.2000000000000002</v>
      </c>
      <c r="AR141" s="4">
        <v>195</v>
      </c>
      <c r="AS141" s="4" t="s">
        <v>155</v>
      </c>
      <c r="AT141" s="4">
        <v>2</v>
      </c>
      <c r="AU141" s="5">
        <v>0.60131944444444441</v>
      </c>
      <c r="AV141" s="4">
        <v>47.160626000000001</v>
      </c>
      <c r="AW141" s="4">
        <v>-88.490744000000007</v>
      </c>
      <c r="AX141" s="4">
        <v>317</v>
      </c>
      <c r="AY141" s="4">
        <v>29.8</v>
      </c>
      <c r="AZ141" s="4">
        <v>12</v>
      </c>
      <c r="BA141" s="4">
        <v>9</v>
      </c>
      <c r="BB141" s="4" t="s">
        <v>447</v>
      </c>
      <c r="BC141" s="4">
        <v>1.4</v>
      </c>
      <c r="BD141" s="4">
        <v>1.7302999999999999</v>
      </c>
      <c r="BE141" s="4">
        <v>2.2303000000000002</v>
      </c>
      <c r="BF141" s="4">
        <v>14.063000000000001</v>
      </c>
      <c r="BG141" s="4">
        <v>14.97</v>
      </c>
      <c r="BH141" s="4">
        <v>1.06</v>
      </c>
      <c r="BI141" s="4">
        <v>13.898</v>
      </c>
      <c r="BJ141" s="4">
        <v>2983.51</v>
      </c>
      <c r="BK141" s="4">
        <v>16.318999999999999</v>
      </c>
      <c r="BL141" s="4">
        <v>1.8480000000000001</v>
      </c>
      <c r="BM141" s="4">
        <v>1.054</v>
      </c>
      <c r="BN141" s="4">
        <v>2.9020000000000001</v>
      </c>
      <c r="BO141" s="4">
        <v>1.456</v>
      </c>
      <c r="BP141" s="4">
        <v>0.83099999999999996</v>
      </c>
      <c r="BQ141" s="4">
        <v>2.2879999999999998</v>
      </c>
      <c r="BR141" s="4">
        <v>7.9873000000000003</v>
      </c>
      <c r="BU141" s="4">
        <v>3.5649999999999999</v>
      </c>
      <c r="BW141" s="4">
        <v>203.37700000000001</v>
      </c>
      <c r="BX141" s="4">
        <v>0.20221600000000001</v>
      </c>
      <c r="BY141" s="4">
        <v>-5</v>
      </c>
      <c r="BZ141" s="4">
        <v>0.49180800000000002</v>
      </c>
      <c r="CA141" s="4">
        <v>4.9416539999999998</v>
      </c>
      <c r="CB141" s="4">
        <v>9.9345219999999994</v>
      </c>
      <c r="CC141" s="4">
        <f t="shared" si="19"/>
        <v>1.3055849867999998</v>
      </c>
      <c r="CE141" s="4">
        <f t="shared" si="20"/>
        <v>11013.37517177838</v>
      </c>
      <c r="CF141" s="4">
        <f t="shared" si="21"/>
        <v>60.240210164621999</v>
      </c>
      <c r="CG141" s="4">
        <f t="shared" si="22"/>
        <v>8.4459587509439995</v>
      </c>
      <c r="CH141" s="4">
        <f t="shared" si="23"/>
        <v>29.4844433266674</v>
      </c>
    </row>
    <row r="142" spans="1:86">
      <c r="A142" s="2">
        <v>42439</v>
      </c>
      <c r="B142" s="29">
        <v>0.39342452546296297</v>
      </c>
      <c r="C142" s="4">
        <v>13.766999999999999</v>
      </c>
      <c r="D142" s="4">
        <v>1.3206</v>
      </c>
      <c r="E142" s="4" t="s">
        <v>155</v>
      </c>
      <c r="F142" s="4">
        <v>13206.319390000001</v>
      </c>
      <c r="G142" s="4">
        <v>84.7</v>
      </c>
      <c r="H142" s="4">
        <v>36.1</v>
      </c>
      <c r="I142" s="4">
        <v>1366.4</v>
      </c>
      <c r="K142" s="4">
        <v>1.25</v>
      </c>
      <c r="L142" s="4">
        <v>106</v>
      </c>
      <c r="M142" s="4">
        <v>0.86860000000000004</v>
      </c>
      <c r="N142" s="4">
        <v>11.9575</v>
      </c>
      <c r="O142" s="4">
        <v>1.1471</v>
      </c>
      <c r="P142" s="4">
        <v>73.549000000000007</v>
      </c>
      <c r="Q142" s="4">
        <v>31.347799999999999</v>
      </c>
      <c r="R142" s="4">
        <v>104.9</v>
      </c>
      <c r="S142" s="4">
        <v>57.967100000000002</v>
      </c>
      <c r="T142" s="4">
        <v>24.706499999999998</v>
      </c>
      <c r="U142" s="4">
        <v>82.7</v>
      </c>
      <c r="V142" s="4">
        <v>1366.3946000000001</v>
      </c>
      <c r="Y142" s="4">
        <v>92.159000000000006</v>
      </c>
      <c r="Z142" s="4">
        <v>0</v>
      </c>
      <c r="AA142" s="4">
        <v>1.0899000000000001</v>
      </c>
      <c r="AB142" s="4" t="s">
        <v>384</v>
      </c>
      <c r="AC142" s="4">
        <v>0</v>
      </c>
      <c r="AD142" s="4">
        <v>11.8</v>
      </c>
      <c r="AE142" s="4">
        <v>841</v>
      </c>
      <c r="AF142" s="4">
        <v>858</v>
      </c>
      <c r="AG142" s="4">
        <v>826</v>
      </c>
      <c r="AH142" s="4">
        <v>76</v>
      </c>
      <c r="AI142" s="4">
        <v>17.809999999999999</v>
      </c>
      <c r="AJ142" s="4">
        <v>0.41</v>
      </c>
      <c r="AK142" s="4">
        <v>983</v>
      </c>
      <c r="AL142" s="4">
        <v>-2</v>
      </c>
      <c r="AM142" s="4">
        <v>0</v>
      </c>
      <c r="AN142" s="4">
        <v>21</v>
      </c>
      <c r="AO142" s="4">
        <v>190</v>
      </c>
      <c r="AP142" s="4">
        <v>189</v>
      </c>
      <c r="AQ142" s="4">
        <v>2.4</v>
      </c>
      <c r="AR142" s="4">
        <v>195</v>
      </c>
      <c r="AS142" s="4" t="s">
        <v>155</v>
      </c>
      <c r="AT142" s="4">
        <v>2</v>
      </c>
      <c r="AU142" s="5">
        <v>0.60133101851851845</v>
      </c>
      <c r="AV142" s="4">
        <v>47.160504000000003</v>
      </c>
      <c r="AW142" s="4">
        <v>-88.490747999999996</v>
      </c>
      <c r="AX142" s="4">
        <v>316.60000000000002</v>
      </c>
      <c r="AY142" s="4">
        <v>29.5</v>
      </c>
      <c r="AZ142" s="4">
        <v>12</v>
      </c>
      <c r="BA142" s="4">
        <v>10</v>
      </c>
      <c r="BB142" s="4" t="s">
        <v>436</v>
      </c>
      <c r="BC142" s="4">
        <v>1.4</v>
      </c>
      <c r="BD142" s="4">
        <v>1.8</v>
      </c>
      <c r="BE142" s="4">
        <v>2.2999999999999998</v>
      </c>
      <c r="BF142" s="4">
        <v>14.063000000000001</v>
      </c>
      <c r="BG142" s="4">
        <v>13.84</v>
      </c>
      <c r="BH142" s="4">
        <v>0.98</v>
      </c>
      <c r="BI142" s="4">
        <v>15.13</v>
      </c>
      <c r="BJ142" s="4">
        <v>2738.6680000000001</v>
      </c>
      <c r="BK142" s="4">
        <v>167.21199999999999</v>
      </c>
      <c r="BL142" s="4">
        <v>1.764</v>
      </c>
      <c r="BM142" s="4">
        <v>0.752</v>
      </c>
      <c r="BN142" s="4">
        <v>2.516</v>
      </c>
      <c r="BO142" s="4">
        <v>1.39</v>
      </c>
      <c r="BP142" s="4">
        <v>0.59299999999999997</v>
      </c>
      <c r="BQ142" s="4">
        <v>1.9830000000000001</v>
      </c>
      <c r="BR142" s="4">
        <v>10.3483</v>
      </c>
      <c r="BU142" s="4">
        <v>4.1879999999999997</v>
      </c>
      <c r="BW142" s="4">
        <v>181.50399999999999</v>
      </c>
      <c r="BX142" s="4">
        <v>0.2276</v>
      </c>
      <c r="BY142" s="4">
        <v>-5</v>
      </c>
      <c r="BZ142" s="4">
        <v>0.49109599999999998</v>
      </c>
      <c r="CA142" s="4">
        <v>5.5619750000000003</v>
      </c>
      <c r="CB142" s="4">
        <v>9.9201390000000007</v>
      </c>
      <c r="CC142" s="4">
        <f t="shared" si="19"/>
        <v>1.4694737950000001</v>
      </c>
      <c r="CE142" s="4">
        <f t="shared" si="20"/>
        <v>11378.605003127101</v>
      </c>
      <c r="CF142" s="4">
        <f t="shared" si="21"/>
        <v>694.73163588390003</v>
      </c>
      <c r="CG142" s="4">
        <f t="shared" si="22"/>
        <v>8.2389591294750009</v>
      </c>
      <c r="CH142" s="4">
        <f t="shared" si="23"/>
        <v>42.9950684616975</v>
      </c>
    </row>
    <row r="143" spans="1:86">
      <c r="A143" s="2">
        <v>42439</v>
      </c>
      <c r="B143" s="29">
        <v>0.39343609953703701</v>
      </c>
      <c r="C143" s="4">
        <v>13.583</v>
      </c>
      <c r="D143" s="4">
        <v>1.5501</v>
      </c>
      <c r="E143" s="4" t="s">
        <v>155</v>
      </c>
      <c r="F143" s="4">
        <v>15500.74257</v>
      </c>
      <c r="G143" s="4">
        <v>66.099999999999994</v>
      </c>
      <c r="H143" s="4">
        <v>55</v>
      </c>
      <c r="I143" s="4">
        <v>1687.6</v>
      </c>
      <c r="K143" s="4">
        <v>0.91</v>
      </c>
      <c r="L143" s="4">
        <v>117</v>
      </c>
      <c r="M143" s="4">
        <v>0.86760000000000004</v>
      </c>
      <c r="N143" s="4">
        <v>11.785500000000001</v>
      </c>
      <c r="O143" s="4">
        <v>1.3449</v>
      </c>
      <c r="P143" s="4">
        <v>57.339799999999997</v>
      </c>
      <c r="Q143" s="4">
        <v>47.701599999999999</v>
      </c>
      <c r="R143" s="4">
        <v>105</v>
      </c>
      <c r="S143" s="4">
        <v>45.191899999999997</v>
      </c>
      <c r="T143" s="4">
        <v>37.595700000000001</v>
      </c>
      <c r="U143" s="4">
        <v>82.8</v>
      </c>
      <c r="V143" s="4">
        <v>1687.5724</v>
      </c>
      <c r="Y143" s="4">
        <v>101.313</v>
      </c>
      <c r="Z143" s="4">
        <v>0</v>
      </c>
      <c r="AA143" s="4">
        <v>0.78700000000000003</v>
      </c>
      <c r="AB143" s="4" t="s">
        <v>384</v>
      </c>
      <c r="AC143" s="4">
        <v>0</v>
      </c>
      <c r="AD143" s="4">
        <v>11.8</v>
      </c>
      <c r="AE143" s="4">
        <v>841</v>
      </c>
      <c r="AF143" s="4">
        <v>859</v>
      </c>
      <c r="AG143" s="4">
        <v>825</v>
      </c>
      <c r="AH143" s="4">
        <v>76</v>
      </c>
      <c r="AI143" s="4">
        <v>17.809999999999999</v>
      </c>
      <c r="AJ143" s="4">
        <v>0.41</v>
      </c>
      <c r="AK143" s="4">
        <v>983</v>
      </c>
      <c r="AL143" s="4">
        <v>-2</v>
      </c>
      <c r="AM143" s="4">
        <v>0</v>
      </c>
      <c r="AN143" s="4">
        <v>21</v>
      </c>
      <c r="AO143" s="4">
        <v>190</v>
      </c>
      <c r="AP143" s="4">
        <v>189</v>
      </c>
      <c r="AQ143" s="4">
        <v>2.2999999999999998</v>
      </c>
      <c r="AR143" s="4">
        <v>195</v>
      </c>
      <c r="AS143" s="4" t="s">
        <v>155</v>
      </c>
      <c r="AT143" s="4">
        <v>2</v>
      </c>
      <c r="AU143" s="5">
        <v>0.6013425925925926</v>
      </c>
      <c r="AV143" s="4">
        <v>47.160384999999998</v>
      </c>
      <c r="AW143" s="4">
        <v>-88.490746000000001</v>
      </c>
      <c r="AX143" s="4">
        <v>316.2</v>
      </c>
      <c r="AY143" s="4">
        <v>29.3</v>
      </c>
      <c r="AZ143" s="4">
        <v>12</v>
      </c>
      <c r="BA143" s="4">
        <v>10</v>
      </c>
      <c r="BB143" s="4" t="s">
        <v>436</v>
      </c>
      <c r="BC143" s="4">
        <v>1.4302999999999999</v>
      </c>
      <c r="BD143" s="4">
        <v>1.8303</v>
      </c>
      <c r="BE143" s="4">
        <v>2.3302999999999998</v>
      </c>
      <c r="BF143" s="4">
        <v>14.063000000000001</v>
      </c>
      <c r="BG143" s="4">
        <v>13.74</v>
      </c>
      <c r="BH143" s="4">
        <v>0.98</v>
      </c>
      <c r="BI143" s="4">
        <v>15.256</v>
      </c>
      <c r="BJ143" s="4">
        <v>2687.47</v>
      </c>
      <c r="BK143" s="4">
        <v>195.19200000000001</v>
      </c>
      <c r="BL143" s="4">
        <v>1.369</v>
      </c>
      <c r="BM143" s="4">
        <v>1.139</v>
      </c>
      <c r="BN143" s="4">
        <v>2.508</v>
      </c>
      <c r="BO143" s="4">
        <v>1.079</v>
      </c>
      <c r="BP143" s="4">
        <v>0.89800000000000002</v>
      </c>
      <c r="BQ143" s="4">
        <v>1.9770000000000001</v>
      </c>
      <c r="BR143" s="4">
        <v>12.725</v>
      </c>
      <c r="BU143" s="4">
        <v>4.5839999999999996</v>
      </c>
      <c r="BW143" s="4">
        <v>130.494</v>
      </c>
      <c r="BX143" s="4">
        <v>0.35655999999999999</v>
      </c>
      <c r="BY143" s="4">
        <v>-5</v>
      </c>
      <c r="BZ143" s="4">
        <v>0.48919200000000002</v>
      </c>
      <c r="CA143" s="4">
        <v>8.7134350000000005</v>
      </c>
      <c r="CB143" s="4">
        <v>9.8816780000000008</v>
      </c>
      <c r="CC143" s="4">
        <f t="shared" si="19"/>
        <v>2.3020895270000001</v>
      </c>
      <c r="CE143" s="4">
        <f t="shared" si="20"/>
        <v>17492.570084109149</v>
      </c>
      <c r="CF143" s="4">
        <f t="shared" si="21"/>
        <v>1270.4922249764402</v>
      </c>
      <c r="CG143" s="4">
        <f t="shared" si="22"/>
        <v>12.868166363265001</v>
      </c>
      <c r="CH143" s="4">
        <f t="shared" si="23"/>
        <v>82.826209900125008</v>
      </c>
    </row>
    <row r="144" spans="1:86">
      <c r="A144" s="2">
        <v>42439</v>
      </c>
      <c r="B144" s="29">
        <v>0.39344767361111116</v>
      </c>
      <c r="C144" s="4">
        <v>13.82</v>
      </c>
      <c r="D144" s="4">
        <v>1.2744</v>
      </c>
      <c r="E144" s="4" t="s">
        <v>155</v>
      </c>
      <c r="F144" s="4">
        <v>12744.347830000001</v>
      </c>
      <c r="G144" s="4">
        <v>55.7</v>
      </c>
      <c r="H144" s="4">
        <v>54.7</v>
      </c>
      <c r="I144" s="4">
        <v>1832.4</v>
      </c>
      <c r="K144" s="4">
        <v>0.5</v>
      </c>
      <c r="L144" s="4">
        <v>117</v>
      </c>
      <c r="M144" s="4">
        <v>0.86819999999999997</v>
      </c>
      <c r="N144" s="4">
        <v>11.998699999999999</v>
      </c>
      <c r="O144" s="4">
        <v>1.1065</v>
      </c>
      <c r="P144" s="4">
        <v>48.350900000000003</v>
      </c>
      <c r="Q144" s="4">
        <v>47.488500000000002</v>
      </c>
      <c r="R144" s="4">
        <v>95.8</v>
      </c>
      <c r="S144" s="4">
        <v>38.107399999999998</v>
      </c>
      <c r="T144" s="4">
        <v>37.427700000000002</v>
      </c>
      <c r="U144" s="4">
        <v>75.5</v>
      </c>
      <c r="V144" s="4">
        <v>1832.3996999999999</v>
      </c>
      <c r="Y144" s="4">
        <v>101.88200000000001</v>
      </c>
      <c r="Z144" s="4">
        <v>0</v>
      </c>
      <c r="AA144" s="4">
        <v>0.43690000000000001</v>
      </c>
      <c r="AB144" s="4" t="s">
        <v>384</v>
      </c>
      <c r="AC144" s="4">
        <v>0</v>
      </c>
      <c r="AD144" s="4">
        <v>11.8</v>
      </c>
      <c r="AE144" s="4">
        <v>841</v>
      </c>
      <c r="AF144" s="4">
        <v>859</v>
      </c>
      <c r="AG144" s="4">
        <v>825</v>
      </c>
      <c r="AH144" s="4">
        <v>76</v>
      </c>
      <c r="AI144" s="4">
        <v>17.809999999999999</v>
      </c>
      <c r="AJ144" s="4">
        <v>0.41</v>
      </c>
      <c r="AK144" s="4">
        <v>983</v>
      </c>
      <c r="AL144" s="4">
        <v>-2</v>
      </c>
      <c r="AM144" s="4">
        <v>0</v>
      </c>
      <c r="AN144" s="4">
        <v>21</v>
      </c>
      <c r="AO144" s="4">
        <v>190</v>
      </c>
      <c r="AP144" s="4">
        <v>189</v>
      </c>
      <c r="AQ144" s="4">
        <v>2.6</v>
      </c>
      <c r="AR144" s="4">
        <v>195</v>
      </c>
      <c r="AS144" s="4" t="s">
        <v>155</v>
      </c>
      <c r="AT144" s="4">
        <v>2</v>
      </c>
      <c r="AU144" s="5">
        <v>0.60135416666666663</v>
      </c>
      <c r="AV144" s="4">
        <v>47.160266999999997</v>
      </c>
      <c r="AW144" s="4">
        <v>-88.490739000000005</v>
      </c>
      <c r="AX144" s="4">
        <v>315.89999999999998</v>
      </c>
      <c r="AY144" s="4">
        <v>29</v>
      </c>
      <c r="AZ144" s="4">
        <v>12</v>
      </c>
      <c r="BA144" s="4">
        <v>10</v>
      </c>
      <c r="BB144" s="4" t="s">
        <v>436</v>
      </c>
      <c r="BC144" s="4">
        <v>1.5</v>
      </c>
      <c r="BD144" s="4">
        <v>1.9</v>
      </c>
      <c r="BE144" s="4">
        <v>2.4</v>
      </c>
      <c r="BF144" s="4">
        <v>14.063000000000001</v>
      </c>
      <c r="BG144" s="4">
        <v>13.8</v>
      </c>
      <c r="BH144" s="4">
        <v>0.98</v>
      </c>
      <c r="BI144" s="4">
        <v>15.18</v>
      </c>
      <c r="BJ144" s="4">
        <v>2738.3150000000001</v>
      </c>
      <c r="BK144" s="4">
        <v>160.71899999999999</v>
      </c>
      <c r="BL144" s="4">
        <v>1.1559999999999999</v>
      </c>
      <c r="BM144" s="4">
        <v>1.135</v>
      </c>
      <c r="BN144" s="4">
        <v>2.2909999999999999</v>
      </c>
      <c r="BO144" s="4">
        <v>0.91100000000000003</v>
      </c>
      <c r="BP144" s="4">
        <v>0.89500000000000002</v>
      </c>
      <c r="BQ144" s="4">
        <v>1.8049999999999999</v>
      </c>
      <c r="BR144" s="4">
        <v>13.8283</v>
      </c>
      <c r="BU144" s="4">
        <v>4.6130000000000004</v>
      </c>
      <c r="BW144" s="4">
        <v>72.506</v>
      </c>
      <c r="BX144" s="4">
        <v>0.420624</v>
      </c>
      <c r="BY144" s="4">
        <v>-5</v>
      </c>
      <c r="BZ144" s="4">
        <v>0.49352000000000001</v>
      </c>
      <c r="CA144" s="4">
        <v>10.278999000000001</v>
      </c>
      <c r="CB144" s="4">
        <v>9.9691039999999997</v>
      </c>
      <c r="CC144" s="4">
        <f t="shared" si="19"/>
        <v>2.7157115358000001</v>
      </c>
      <c r="CE144" s="4">
        <f t="shared" si="20"/>
        <v>21025.911448573697</v>
      </c>
      <c r="CF144" s="4">
        <f t="shared" si="21"/>
        <v>1234.0667388899069</v>
      </c>
      <c r="CG144" s="4">
        <f t="shared" si="22"/>
        <v>13.859534116665001</v>
      </c>
      <c r="CH144" s="4">
        <f t="shared" si="23"/>
        <v>106.17938815815991</v>
      </c>
    </row>
    <row r="145" spans="1:86">
      <c r="A145" s="2">
        <v>42439</v>
      </c>
      <c r="B145" s="29">
        <v>0.3934592476851852</v>
      </c>
      <c r="C145" s="4">
        <v>14.08</v>
      </c>
      <c r="D145" s="4">
        <v>0.85670000000000002</v>
      </c>
      <c r="E145" s="4" t="s">
        <v>155</v>
      </c>
      <c r="F145" s="4">
        <v>8566.5021280000001</v>
      </c>
      <c r="G145" s="4">
        <v>76</v>
      </c>
      <c r="H145" s="4">
        <v>38.9</v>
      </c>
      <c r="I145" s="4">
        <v>1886.4</v>
      </c>
      <c r="K145" s="4">
        <v>0.3</v>
      </c>
      <c r="L145" s="4">
        <v>119</v>
      </c>
      <c r="M145" s="4">
        <v>0.86990000000000001</v>
      </c>
      <c r="N145" s="4">
        <v>12.248200000000001</v>
      </c>
      <c r="O145" s="4">
        <v>0.74519999999999997</v>
      </c>
      <c r="P145" s="4">
        <v>66.110600000000005</v>
      </c>
      <c r="Q145" s="4">
        <v>33.838200000000001</v>
      </c>
      <c r="R145" s="4">
        <v>99.9</v>
      </c>
      <c r="S145" s="4">
        <v>52.104599999999998</v>
      </c>
      <c r="T145" s="4">
        <v>26.6693</v>
      </c>
      <c r="U145" s="4">
        <v>78.8</v>
      </c>
      <c r="V145" s="4">
        <v>1886.3571999999999</v>
      </c>
      <c r="Y145" s="4">
        <v>103.59</v>
      </c>
      <c r="Z145" s="4">
        <v>0</v>
      </c>
      <c r="AA145" s="4">
        <v>0.26100000000000001</v>
      </c>
      <c r="AB145" s="4" t="s">
        <v>384</v>
      </c>
      <c r="AC145" s="4">
        <v>0</v>
      </c>
      <c r="AD145" s="4">
        <v>11.8</v>
      </c>
      <c r="AE145" s="4">
        <v>841</v>
      </c>
      <c r="AF145" s="4">
        <v>859</v>
      </c>
      <c r="AG145" s="4">
        <v>824</v>
      </c>
      <c r="AH145" s="4">
        <v>76</v>
      </c>
      <c r="AI145" s="4">
        <v>17.809999999999999</v>
      </c>
      <c r="AJ145" s="4">
        <v>0.41</v>
      </c>
      <c r="AK145" s="4">
        <v>983</v>
      </c>
      <c r="AL145" s="4">
        <v>-2</v>
      </c>
      <c r="AM145" s="4">
        <v>0</v>
      </c>
      <c r="AN145" s="4">
        <v>21</v>
      </c>
      <c r="AO145" s="4">
        <v>190</v>
      </c>
      <c r="AP145" s="4">
        <v>188.1</v>
      </c>
      <c r="AQ145" s="4">
        <v>2.7</v>
      </c>
      <c r="AR145" s="4">
        <v>195</v>
      </c>
      <c r="AS145" s="4" t="s">
        <v>155</v>
      </c>
      <c r="AT145" s="4">
        <v>2</v>
      </c>
      <c r="AU145" s="5">
        <v>0.60136574074074078</v>
      </c>
      <c r="AV145" s="4">
        <v>47.160148</v>
      </c>
      <c r="AW145" s="4">
        <v>-88.490725999999995</v>
      </c>
      <c r="AX145" s="4">
        <v>315.5</v>
      </c>
      <c r="AY145" s="4">
        <v>29.3</v>
      </c>
      <c r="AZ145" s="4">
        <v>12</v>
      </c>
      <c r="BA145" s="4">
        <v>10</v>
      </c>
      <c r="BB145" s="4" t="s">
        <v>436</v>
      </c>
      <c r="BC145" s="4">
        <v>1.5606</v>
      </c>
      <c r="BD145" s="4">
        <v>1.9908999999999999</v>
      </c>
      <c r="BE145" s="4">
        <v>2.5211999999999999</v>
      </c>
      <c r="BF145" s="4">
        <v>14.063000000000001</v>
      </c>
      <c r="BG145" s="4">
        <v>13.98</v>
      </c>
      <c r="BH145" s="4">
        <v>0.99</v>
      </c>
      <c r="BI145" s="4">
        <v>14.959</v>
      </c>
      <c r="BJ145" s="4">
        <v>2817.9009999999998</v>
      </c>
      <c r="BK145" s="4">
        <v>109.117</v>
      </c>
      <c r="BL145" s="4">
        <v>1.593</v>
      </c>
      <c r="BM145" s="4">
        <v>0.81499999999999995</v>
      </c>
      <c r="BN145" s="4">
        <v>2.4079999999999999</v>
      </c>
      <c r="BO145" s="4">
        <v>1.2549999999999999</v>
      </c>
      <c r="BP145" s="4">
        <v>0.64300000000000002</v>
      </c>
      <c r="BQ145" s="4">
        <v>1.8979999999999999</v>
      </c>
      <c r="BR145" s="4">
        <v>14.3507</v>
      </c>
      <c r="BU145" s="4">
        <v>4.7279999999999998</v>
      </c>
      <c r="BW145" s="4">
        <v>43.655000000000001</v>
      </c>
      <c r="BX145" s="4">
        <v>0.46667999999999998</v>
      </c>
      <c r="BY145" s="4">
        <v>-5</v>
      </c>
      <c r="BZ145" s="4">
        <v>0.491288</v>
      </c>
      <c r="CA145" s="4">
        <v>11.404493</v>
      </c>
      <c r="CB145" s="4">
        <v>9.9240180000000002</v>
      </c>
      <c r="CC145" s="4">
        <f t="shared" si="19"/>
        <v>3.0130670506000001</v>
      </c>
      <c r="CE145" s="4">
        <f t="shared" si="20"/>
        <v>24006.13897520717</v>
      </c>
      <c r="CF145" s="4">
        <f t="shared" si="21"/>
        <v>929.58477482270712</v>
      </c>
      <c r="CG145" s="4">
        <f t="shared" si="22"/>
        <v>16.169358602357999</v>
      </c>
      <c r="CH145" s="4">
        <f t="shared" si="23"/>
        <v>122.25585589823972</v>
      </c>
    </row>
    <row r="146" spans="1:86">
      <c r="A146" s="2">
        <v>42439</v>
      </c>
      <c r="B146" s="29">
        <v>0.39347082175925929</v>
      </c>
      <c r="C146" s="4">
        <v>14.188000000000001</v>
      </c>
      <c r="D146" s="4">
        <v>0.62150000000000005</v>
      </c>
      <c r="E146" s="4" t="s">
        <v>155</v>
      </c>
      <c r="F146" s="4">
        <v>6215.4857140000004</v>
      </c>
      <c r="G146" s="4">
        <v>101.2</v>
      </c>
      <c r="H146" s="4">
        <v>38.9</v>
      </c>
      <c r="I146" s="4">
        <v>1896.3</v>
      </c>
      <c r="K146" s="4">
        <v>0.2</v>
      </c>
      <c r="L146" s="4">
        <v>115</v>
      </c>
      <c r="M146" s="4">
        <v>0.87109999999999999</v>
      </c>
      <c r="N146" s="4">
        <v>12.359299999999999</v>
      </c>
      <c r="O146" s="4">
        <v>0.54139999999999999</v>
      </c>
      <c r="P146" s="4">
        <v>88.197699999999998</v>
      </c>
      <c r="Q146" s="4">
        <v>33.886099999999999</v>
      </c>
      <c r="R146" s="4">
        <v>122.1</v>
      </c>
      <c r="S146" s="4">
        <v>69.5124</v>
      </c>
      <c r="T146" s="4">
        <v>26.707100000000001</v>
      </c>
      <c r="U146" s="4">
        <v>96.2</v>
      </c>
      <c r="V146" s="4">
        <v>1896.2619999999999</v>
      </c>
      <c r="Y146" s="4">
        <v>99.935000000000002</v>
      </c>
      <c r="Z146" s="4">
        <v>0</v>
      </c>
      <c r="AA146" s="4">
        <v>0.17419999999999999</v>
      </c>
      <c r="AB146" s="4" t="s">
        <v>384</v>
      </c>
      <c r="AC146" s="4">
        <v>0</v>
      </c>
      <c r="AD146" s="4">
        <v>11.8</v>
      </c>
      <c r="AE146" s="4">
        <v>841</v>
      </c>
      <c r="AF146" s="4">
        <v>858</v>
      </c>
      <c r="AG146" s="4">
        <v>824</v>
      </c>
      <c r="AH146" s="4">
        <v>76</v>
      </c>
      <c r="AI146" s="4">
        <v>17.809999999999999</v>
      </c>
      <c r="AJ146" s="4">
        <v>0.41</v>
      </c>
      <c r="AK146" s="4">
        <v>983</v>
      </c>
      <c r="AL146" s="4">
        <v>-2</v>
      </c>
      <c r="AM146" s="4">
        <v>0</v>
      </c>
      <c r="AN146" s="4">
        <v>21</v>
      </c>
      <c r="AO146" s="4">
        <v>190.9</v>
      </c>
      <c r="AP146" s="4">
        <v>188.9</v>
      </c>
      <c r="AQ146" s="4">
        <v>2.7</v>
      </c>
      <c r="AR146" s="4">
        <v>195</v>
      </c>
      <c r="AS146" s="4" t="s">
        <v>155</v>
      </c>
      <c r="AT146" s="4">
        <v>2</v>
      </c>
      <c r="AU146" s="5">
        <v>0.60137731481481482</v>
      </c>
      <c r="AV146" s="4">
        <v>47.160024999999997</v>
      </c>
      <c r="AW146" s="4">
        <v>-88.490695000000002</v>
      </c>
      <c r="AX146" s="4">
        <v>315.2</v>
      </c>
      <c r="AY146" s="4">
        <v>30.8</v>
      </c>
      <c r="AZ146" s="4">
        <v>12</v>
      </c>
      <c r="BA146" s="4">
        <v>9</v>
      </c>
      <c r="BB146" s="4" t="s">
        <v>448</v>
      </c>
      <c r="BC146" s="4">
        <v>1.8211999999999999</v>
      </c>
      <c r="BD146" s="4">
        <v>2.3515000000000001</v>
      </c>
      <c r="BE146" s="4">
        <v>2.9817999999999998</v>
      </c>
      <c r="BF146" s="4">
        <v>14.063000000000001</v>
      </c>
      <c r="BG146" s="4">
        <v>14.12</v>
      </c>
      <c r="BH146" s="4">
        <v>1</v>
      </c>
      <c r="BI146" s="4">
        <v>14.795999999999999</v>
      </c>
      <c r="BJ146" s="4">
        <v>2863.4380000000001</v>
      </c>
      <c r="BK146" s="4">
        <v>79.84</v>
      </c>
      <c r="BL146" s="4">
        <v>2.14</v>
      </c>
      <c r="BM146" s="4">
        <v>0.82199999999999995</v>
      </c>
      <c r="BN146" s="4">
        <v>2.9620000000000002</v>
      </c>
      <c r="BO146" s="4">
        <v>1.6870000000000001</v>
      </c>
      <c r="BP146" s="4">
        <v>0.64800000000000002</v>
      </c>
      <c r="BQ146" s="4">
        <v>2.335</v>
      </c>
      <c r="BR146" s="4">
        <v>14.5275</v>
      </c>
      <c r="BU146" s="4">
        <v>4.5940000000000003</v>
      </c>
      <c r="BW146" s="4">
        <v>29.349</v>
      </c>
      <c r="BX146" s="4">
        <v>0.49721599999999999</v>
      </c>
      <c r="BY146" s="4">
        <v>-5</v>
      </c>
      <c r="BZ146" s="4">
        <v>0.49371199999999998</v>
      </c>
      <c r="CA146" s="4">
        <v>12.150715999999999</v>
      </c>
      <c r="CB146" s="4">
        <v>9.972982</v>
      </c>
      <c r="CC146" s="4">
        <f t="shared" si="19"/>
        <v>3.2102191671999996</v>
      </c>
      <c r="CE146" s="4">
        <f t="shared" si="20"/>
        <v>25990.237975441174</v>
      </c>
      <c r="CF146" s="4">
        <f t="shared" si="21"/>
        <v>724.67453458368004</v>
      </c>
      <c r="CG146" s="4">
        <f t="shared" si="22"/>
        <v>21.193825629419997</v>
      </c>
      <c r="CH146" s="4">
        <f t="shared" si="23"/>
        <v>131.86008643743</v>
      </c>
    </row>
    <row r="147" spans="1:86">
      <c r="A147" s="2">
        <v>42439</v>
      </c>
      <c r="B147" s="29">
        <v>0.39348239583333333</v>
      </c>
      <c r="C147" s="4">
        <v>13.933</v>
      </c>
      <c r="D147" s="4">
        <v>0.92600000000000005</v>
      </c>
      <c r="E147" s="4" t="s">
        <v>155</v>
      </c>
      <c r="F147" s="4">
        <v>9260.3836730000003</v>
      </c>
      <c r="G147" s="4">
        <v>166</v>
      </c>
      <c r="H147" s="4">
        <v>224.6</v>
      </c>
      <c r="I147" s="4">
        <v>1617.9</v>
      </c>
      <c r="K147" s="4">
        <v>0.2</v>
      </c>
      <c r="L147" s="4">
        <v>109</v>
      </c>
      <c r="M147" s="4">
        <v>0.87070000000000003</v>
      </c>
      <c r="N147" s="4">
        <v>12.130800000000001</v>
      </c>
      <c r="O147" s="4">
        <v>0.80630000000000002</v>
      </c>
      <c r="P147" s="4">
        <v>144.5068</v>
      </c>
      <c r="Q147" s="4">
        <v>195.5189</v>
      </c>
      <c r="R147" s="4">
        <v>340</v>
      </c>
      <c r="S147" s="4">
        <v>113.892</v>
      </c>
      <c r="T147" s="4">
        <v>154.09690000000001</v>
      </c>
      <c r="U147" s="4">
        <v>268</v>
      </c>
      <c r="V147" s="4">
        <v>1617.9005999999999</v>
      </c>
      <c r="Y147" s="4">
        <v>94.766000000000005</v>
      </c>
      <c r="Z147" s="4">
        <v>0</v>
      </c>
      <c r="AA147" s="4">
        <v>0.1741</v>
      </c>
      <c r="AB147" s="4" t="s">
        <v>384</v>
      </c>
      <c r="AC147" s="4">
        <v>0</v>
      </c>
      <c r="AD147" s="4">
        <v>11.8</v>
      </c>
      <c r="AE147" s="4">
        <v>840</v>
      </c>
      <c r="AF147" s="4">
        <v>858</v>
      </c>
      <c r="AG147" s="4">
        <v>823</v>
      </c>
      <c r="AH147" s="4">
        <v>76</v>
      </c>
      <c r="AI147" s="4">
        <v>17.809999999999999</v>
      </c>
      <c r="AJ147" s="4">
        <v>0.41</v>
      </c>
      <c r="AK147" s="4">
        <v>983</v>
      </c>
      <c r="AL147" s="4">
        <v>-2</v>
      </c>
      <c r="AM147" s="4">
        <v>0</v>
      </c>
      <c r="AN147" s="4">
        <v>21</v>
      </c>
      <c r="AO147" s="4">
        <v>191</v>
      </c>
      <c r="AP147" s="4">
        <v>189</v>
      </c>
      <c r="AQ147" s="4">
        <v>2.8</v>
      </c>
      <c r="AR147" s="4">
        <v>195</v>
      </c>
      <c r="AS147" s="4" t="s">
        <v>155</v>
      </c>
      <c r="AT147" s="4">
        <v>2</v>
      </c>
      <c r="AU147" s="5">
        <v>0.60138888888888886</v>
      </c>
      <c r="AV147" s="4">
        <v>47.1599</v>
      </c>
      <c r="AW147" s="4">
        <v>-88.490647999999993</v>
      </c>
      <c r="AX147" s="4">
        <v>315.10000000000002</v>
      </c>
      <c r="AY147" s="4">
        <v>31.8</v>
      </c>
      <c r="AZ147" s="4">
        <v>12</v>
      </c>
      <c r="BA147" s="4">
        <v>8</v>
      </c>
      <c r="BB147" s="4" t="s">
        <v>449</v>
      </c>
      <c r="BC147" s="4">
        <v>2.1</v>
      </c>
      <c r="BD147" s="4">
        <v>2.7</v>
      </c>
      <c r="BE147" s="4">
        <v>3.4</v>
      </c>
      <c r="BF147" s="4">
        <v>14.063000000000001</v>
      </c>
      <c r="BG147" s="4">
        <v>14.07</v>
      </c>
      <c r="BH147" s="4">
        <v>1</v>
      </c>
      <c r="BI147" s="4">
        <v>14.852</v>
      </c>
      <c r="BJ147" s="4">
        <v>2808.6559999999999</v>
      </c>
      <c r="BK147" s="4">
        <v>118.816</v>
      </c>
      <c r="BL147" s="4">
        <v>3.504</v>
      </c>
      <c r="BM147" s="4">
        <v>4.7409999999999997</v>
      </c>
      <c r="BN147" s="4">
        <v>8.2439999999999998</v>
      </c>
      <c r="BO147" s="4">
        <v>2.7610000000000001</v>
      </c>
      <c r="BP147" s="4">
        <v>3.7360000000000002</v>
      </c>
      <c r="BQ147" s="4">
        <v>6.4980000000000002</v>
      </c>
      <c r="BR147" s="4">
        <v>12.386699999999999</v>
      </c>
      <c r="BU147" s="4">
        <v>4.3529999999999998</v>
      </c>
      <c r="BW147" s="4">
        <v>29.315999999999999</v>
      </c>
      <c r="BX147" s="4">
        <v>0.44214399999999998</v>
      </c>
      <c r="BY147" s="4">
        <v>-5</v>
      </c>
      <c r="BZ147" s="4">
        <v>0.49399999999999999</v>
      </c>
      <c r="CA147" s="4">
        <v>10.804894000000001</v>
      </c>
      <c r="CB147" s="4">
        <v>9.9787999999999997</v>
      </c>
      <c r="CC147" s="4">
        <f t="shared" si="19"/>
        <v>2.8546529948000003</v>
      </c>
      <c r="CE147" s="4">
        <f t="shared" si="20"/>
        <v>22669.38108076061</v>
      </c>
      <c r="CF147" s="4">
        <f t="shared" si="21"/>
        <v>958.99433127148802</v>
      </c>
      <c r="CG147" s="4">
        <f t="shared" si="22"/>
        <v>52.447020305363999</v>
      </c>
      <c r="CH147" s="4">
        <f t="shared" si="23"/>
        <v>99.976224440820616</v>
      </c>
    </row>
    <row r="148" spans="1:86">
      <c r="A148" s="2">
        <v>42439</v>
      </c>
      <c r="B148" s="29">
        <v>0.39349396990740743</v>
      </c>
      <c r="C148" s="4">
        <v>13.532</v>
      </c>
      <c r="D148" s="4">
        <v>1.9182999999999999</v>
      </c>
      <c r="E148" s="4" t="s">
        <v>155</v>
      </c>
      <c r="F148" s="4">
        <v>19183.02564</v>
      </c>
      <c r="G148" s="4">
        <v>123.8</v>
      </c>
      <c r="H148" s="4">
        <v>136.19999999999999</v>
      </c>
      <c r="I148" s="4">
        <v>1545.3</v>
      </c>
      <c r="K148" s="4">
        <v>0.2</v>
      </c>
      <c r="L148" s="4">
        <v>109</v>
      </c>
      <c r="M148" s="4">
        <v>0.86499999999999999</v>
      </c>
      <c r="N148" s="4">
        <v>11.704499999999999</v>
      </c>
      <c r="O148" s="4">
        <v>1.6593</v>
      </c>
      <c r="P148" s="4">
        <v>107.0958</v>
      </c>
      <c r="Q148" s="4">
        <v>117.8155</v>
      </c>
      <c r="R148" s="4">
        <v>224.9</v>
      </c>
      <c r="S148" s="4">
        <v>84.406800000000004</v>
      </c>
      <c r="T148" s="4">
        <v>92.855500000000006</v>
      </c>
      <c r="U148" s="4">
        <v>177.3</v>
      </c>
      <c r="V148" s="4">
        <v>1545.3047999999999</v>
      </c>
      <c r="Y148" s="4">
        <v>93.997</v>
      </c>
      <c r="Z148" s="4">
        <v>0</v>
      </c>
      <c r="AA148" s="4">
        <v>0.17299999999999999</v>
      </c>
      <c r="AB148" s="4" t="s">
        <v>384</v>
      </c>
      <c r="AC148" s="4">
        <v>0</v>
      </c>
      <c r="AD148" s="4">
        <v>11.7</v>
      </c>
      <c r="AE148" s="4">
        <v>841</v>
      </c>
      <c r="AF148" s="4">
        <v>858</v>
      </c>
      <c r="AG148" s="4">
        <v>824</v>
      </c>
      <c r="AH148" s="4">
        <v>76</v>
      </c>
      <c r="AI148" s="4">
        <v>17.809999999999999</v>
      </c>
      <c r="AJ148" s="4">
        <v>0.41</v>
      </c>
      <c r="AK148" s="4">
        <v>983</v>
      </c>
      <c r="AL148" s="4">
        <v>-2</v>
      </c>
      <c r="AM148" s="4">
        <v>0</v>
      </c>
      <c r="AN148" s="4">
        <v>21</v>
      </c>
      <c r="AO148" s="4">
        <v>191</v>
      </c>
      <c r="AP148" s="4">
        <v>189</v>
      </c>
      <c r="AQ148" s="4">
        <v>2.5</v>
      </c>
      <c r="AR148" s="4">
        <v>195</v>
      </c>
      <c r="AS148" s="4" t="s">
        <v>155</v>
      </c>
      <c r="AT148" s="4">
        <v>2</v>
      </c>
      <c r="AU148" s="5">
        <v>0.6014004629629629</v>
      </c>
      <c r="AV148" s="4">
        <v>47.159779999999998</v>
      </c>
      <c r="AW148" s="4">
        <v>-88.490572999999998</v>
      </c>
      <c r="AX148" s="4">
        <v>314.89999999999998</v>
      </c>
      <c r="AY148" s="4">
        <v>32.799999999999997</v>
      </c>
      <c r="AZ148" s="4">
        <v>12</v>
      </c>
      <c r="BA148" s="4">
        <v>9</v>
      </c>
      <c r="BB148" s="4" t="s">
        <v>448</v>
      </c>
      <c r="BC148" s="4">
        <v>2.1303000000000001</v>
      </c>
      <c r="BD148" s="4">
        <v>2.6697000000000002</v>
      </c>
      <c r="BE148" s="4">
        <v>3.4</v>
      </c>
      <c r="BF148" s="4">
        <v>14.063000000000001</v>
      </c>
      <c r="BG148" s="4">
        <v>13.45</v>
      </c>
      <c r="BH148" s="4">
        <v>0.96</v>
      </c>
      <c r="BI148" s="4">
        <v>15.611000000000001</v>
      </c>
      <c r="BJ148" s="4">
        <v>2625.5940000000001</v>
      </c>
      <c r="BK148" s="4">
        <v>236.90199999999999</v>
      </c>
      <c r="BL148" s="4">
        <v>2.516</v>
      </c>
      <c r="BM148" s="4">
        <v>2.7679999999999998</v>
      </c>
      <c r="BN148" s="4">
        <v>5.2830000000000004</v>
      </c>
      <c r="BO148" s="4">
        <v>1.9830000000000001</v>
      </c>
      <c r="BP148" s="4">
        <v>2.181</v>
      </c>
      <c r="BQ148" s="4">
        <v>4.1639999999999997</v>
      </c>
      <c r="BR148" s="4">
        <v>11.4626</v>
      </c>
      <c r="BU148" s="4">
        <v>4.1829999999999998</v>
      </c>
      <c r="BW148" s="4">
        <v>28.216000000000001</v>
      </c>
      <c r="BX148" s="4">
        <v>0.37995200000000001</v>
      </c>
      <c r="BY148" s="4">
        <v>-5</v>
      </c>
      <c r="BZ148" s="4">
        <v>0.49219200000000002</v>
      </c>
      <c r="CA148" s="4">
        <v>9.2850769999999994</v>
      </c>
      <c r="CB148" s="4">
        <v>9.9422779999999999</v>
      </c>
      <c r="CC148" s="4">
        <f t="shared" si="19"/>
        <v>2.4531173433999998</v>
      </c>
      <c r="CE148" s="4">
        <f t="shared" si="20"/>
        <v>18210.995318171284</v>
      </c>
      <c r="CF148" s="4">
        <f t="shared" si="21"/>
        <v>1643.1410236561378</v>
      </c>
      <c r="CG148" s="4">
        <f t="shared" si="22"/>
        <v>28.881306289115997</v>
      </c>
      <c r="CH148" s="4">
        <f t="shared" si="23"/>
        <v>79.504049344289399</v>
      </c>
    </row>
    <row r="149" spans="1:86">
      <c r="A149" s="2">
        <v>42439</v>
      </c>
      <c r="B149" s="29">
        <v>0.39350554398148146</v>
      </c>
      <c r="C149" s="4">
        <v>13.256</v>
      </c>
      <c r="D149" s="4">
        <v>2.2593999999999999</v>
      </c>
      <c r="E149" s="4" t="s">
        <v>155</v>
      </c>
      <c r="F149" s="4">
        <v>22593.67397</v>
      </c>
      <c r="G149" s="4">
        <v>54.2</v>
      </c>
      <c r="H149" s="4">
        <v>44.3</v>
      </c>
      <c r="I149" s="4">
        <v>1647.6</v>
      </c>
      <c r="K149" s="4">
        <v>0.2</v>
      </c>
      <c r="L149" s="4">
        <v>111</v>
      </c>
      <c r="M149" s="4">
        <v>0.86399999999999999</v>
      </c>
      <c r="N149" s="4">
        <v>11.453099999999999</v>
      </c>
      <c r="O149" s="4">
        <v>1.9520999999999999</v>
      </c>
      <c r="P149" s="4">
        <v>46.812899999999999</v>
      </c>
      <c r="Q149" s="4">
        <v>38.2575</v>
      </c>
      <c r="R149" s="4">
        <v>85.1</v>
      </c>
      <c r="S149" s="4">
        <v>36.895299999999999</v>
      </c>
      <c r="T149" s="4">
        <v>30.1524</v>
      </c>
      <c r="U149" s="4">
        <v>67</v>
      </c>
      <c r="V149" s="4">
        <v>1647.6107</v>
      </c>
      <c r="Y149" s="4">
        <v>95.674000000000007</v>
      </c>
      <c r="Z149" s="4">
        <v>0</v>
      </c>
      <c r="AA149" s="4">
        <v>0.17280000000000001</v>
      </c>
      <c r="AB149" s="4" t="s">
        <v>384</v>
      </c>
      <c r="AC149" s="4">
        <v>0</v>
      </c>
      <c r="AD149" s="4">
        <v>11.8</v>
      </c>
      <c r="AE149" s="4">
        <v>840</v>
      </c>
      <c r="AF149" s="4">
        <v>859</v>
      </c>
      <c r="AG149" s="4">
        <v>825</v>
      </c>
      <c r="AH149" s="4">
        <v>76</v>
      </c>
      <c r="AI149" s="4">
        <v>17.809999999999999</v>
      </c>
      <c r="AJ149" s="4">
        <v>0.41</v>
      </c>
      <c r="AK149" s="4">
        <v>983</v>
      </c>
      <c r="AL149" s="4">
        <v>-2</v>
      </c>
      <c r="AM149" s="4">
        <v>0</v>
      </c>
      <c r="AN149" s="4">
        <v>21</v>
      </c>
      <c r="AO149" s="4">
        <v>191</v>
      </c>
      <c r="AP149" s="4">
        <v>189</v>
      </c>
      <c r="AQ149" s="4">
        <v>2.7</v>
      </c>
      <c r="AR149" s="4">
        <v>195</v>
      </c>
      <c r="AS149" s="4" t="s">
        <v>155</v>
      </c>
      <c r="AT149" s="4">
        <v>2</v>
      </c>
      <c r="AU149" s="5">
        <v>0.60141203703703705</v>
      </c>
      <c r="AV149" s="4">
        <v>47.159674000000003</v>
      </c>
      <c r="AW149" s="4">
        <v>-88.490419000000003</v>
      </c>
      <c r="AX149" s="4">
        <v>314.60000000000002</v>
      </c>
      <c r="AY149" s="4">
        <v>35.9</v>
      </c>
      <c r="AZ149" s="4">
        <v>12</v>
      </c>
      <c r="BA149" s="4">
        <v>8</v>
      </c>
      <c r="BB149" s="4" t="s">
        <v>449</v>
      </c>
      <c r="BC149" s="4">
        <v>1.897</v>
      </c>
      <c r="BD149" s="4">
        <v>2.3576000000000001</v>
      </c>
      <c r="BE149" s="4">
        <v>3.0364</v>
      </c>
      <c r="BF149" s="4">
        <v>14.063000000000001</v>
      </c>
      <c r="BG149" s="4">
        <v>13.34</v>
      </c>
      <c r="BH149" s="4">
        <v>0.95</v>
      </c>
      <c r="BI149" s="4">
        <v>15.742000000000001</v>
      </c>
      <c r="BJ149" s="4">
        <v>2559.3829999999998</v>
      </c>
      <c r="BK149" s="4">
        <v>277.64299999999997</v>
      </c>
      <c r="BL149" s="4">
        <v>1.0960000000000001</v>
      </c>
      <c r="BM149" s="4">
        <v>0.89500000000000002</v>
      </c>
      <c r="BN149" s="4">
        <v>1.9910000000000001</v>
      </c>
      <c r="BO149" s="4">
        <v>0.86299999999999999</v>
      </c>
      <c r="BP149" s="4">
        <v>0.70599999999999996</v>
      </c>
      <c r="BQ149" s="4">
        <v>1.569</v>
      </c>
      <c r="BR149" s="4">
        <v>12.174799999999999</v>
      </c>
      <c r="BU149" s="4">
        <v>4.242</v>
      </c>
      <c r="BW149" s="4">
        <v>28.077000000000002</v>
      </c>
      <c r="BX149" s="4">
        <v>0.34688000000000002</v>
      </c>
      <c r="BY149" s="4">
        <v>-5</v>
      </c>
      <c r="BZ149" s="4">
        <v>0.495616</v>
      </c>
      <c r="CA149" s="4">
        <v>8.4768799999999995</v>
      </c>
      <c r="CB149" s="4">
        <v>10.011443</v>
      </c>
      <c r="CC149" s="4">
        <f t="shared" si="19"/>
        <v>2.2395916959999997</v>
      </c>
      <c r="CE149" s="4">
        <f t="shared" si="20"/>
        <v>16206.600176084878</v>
      </c>
      <c r="CF149" s="4">
        <f t="shared" si="21"/>
        <v>1758.0991561984799</v>
      </c>
      <c r="CG149" s="4">
        <f t="shared" si="22"/>
        <v>9.9352678658400002</v>
      </c>
      <c r="CH149" s="4">
        <f t="shared" si="23"/>
        <v>77.093626012127999</v>
      </c>
    </row>
    <row r="150" spans="1:86">
      <c r="A150" s="2">
        <v>42439</v>
      </c>
      <c r="B150" s="29">
        <v>0.3935171180555555</v>
      </c>
      <c r="C150" s="4">
        <v>13.263</v>
      </c>
      <c r="D150" s="4">
        <v>2.3896000000000002</v>
      </c>
      <c r="E150" s="4" t="s">
        <v>155</v>
      </c>
      <c r="F150" s="4">
        <v>23896.239389999999</v>
      </c>
      <c r="G150" s="4">
        <v>33.6</v>
      </c>
      <c r="H150" s="4">
        <v>46.3</v>
      </c>
      <c r="I150" s="4">
        <v>1689.7</v>
      </c>
      <c r="K150" s="4">
        <v>0.1</v>
      </c>
      <c r="L150" s="4">
        <v>111</v>
      </c>
      <c r="M150" s="4">
        <v>0.86270000000000002</v>
      </c>
      <c r="N150" s="4">
        <v>11.442</v>
      </c>
      <c r="O150" s="4">
        <v>2.0615000000000001</v>
      </c>
      <c r="P150" s="4">
        <v>29.023299999999999</v>
      </c>
      <c r="Q150" s="4">
        <v>39.980800000000002</v>
      </c>
      <c r="R150" s="4">
        <v>69</v>
      </c>
      <c r="S150" s="4">
        <v>22.874500000000001</v>
      </c>
      <c r="T150" s="4">
        <v>31.5106</v>
      </c>
      <c r="U150" s="4">
        <v>54.4</v>
      </c>
      <c r="V150" s="4">
        <v>1689.7</v>
      </c>
      <c r="Y150" s="4">
        <v>95.656999999999996</v>
      </c>
      <c r="Z150" s="4">
        <v>0</v>
      </c>
      <c r="AA150" s="4">
        <v>8.6300000000000002E-2</v>
      </c>
      <c r="AB150" s="4" t="s">
        <v>384</v>
      </c>
      <c r="AC150" s="4">
        <v>0</v>
      </c>
      <c r="AD150" s="4">
        <v>11.8</v>
      </c>
      <c r="AE150" s="4">
        <v>841</v>
      </c>
      <c r="AF150" s="4">
        <v>859</v>
      </c>
      <c r="AG150" s="4">
        <v>827</v>
      </c>
      <c r="AH150" s="4">
        <v>76</v>
      </c>
      <c r="AI150" s="4">
        <v>17.809999999999999</v>
      </c>
      <c r="AJ150" s="4">
        <v>0.41</v>
      </c>
      <c r="AK150" s="4">
        <v>983</v>
      </c>
      <c r="AL150" s="4">
        <v>-2</v>
      </c>
      <c r="AM150" s="4">
        <v>0</v>
      </c>
      <c r="AN150" s="4">
        <v>21</v>
      </c>
      <c r="AO150" s="4">
        <v>191</v>
      </c>
      <c r="AP150" s="4">
        <v>189</v>
      </c>
      <c r="AQ150" s="4">
        <v>2.5</v>
      </c>
      <c r="AR150" s="4">
        <v>195</v>
      </c>
      <c r="AS150" s="4" t="s">
        <v>155</v>
      </c>
      <c r="AT150" s="4">
        <v>2</v>
      </c>
      <c r="AU150" s="5">
        <v>0.60142361111111109</v>
      </c>
      <c r="AV150" s="4">
        <v>47.159573000000002</v>
      </c>
      <c r="AW150" s="4">
        <v>-88.490243000000007</v>
      </c>
      <c r="AX150" s="4">
        <v>314.3</v>
      </c>
      <c r="AY150" s="4">
        <v>37.5</v>
      </c>
      <c r="AZ150" s="4">
        <v>12</v>
      </c>
      <c r="BA150" s="4">
        <v>10</v>
      </c>
      <c r="BB150" s="4" t="s">
        <v>436</v>
      </c>
      <c r="BC150" s="4">
        <v>1.2</v>
      </c>
      <c r="BD150" s="4">
        <v>1.8303</v>
      </c>
      <c r="BE150" s="4">
        <v>2.2000000000000002</v>
      </c>
      <c r="BF150" s="4">
        <v>14.063000000000001</v>
      </c>
      <c r="BG150" s="4">
        <v>13.22</v>
      </c>
      <c r="BH150" s="4">
        <v>0.94</v>
      </c>
      <c r="BI150" s="4">
        <v>15.917</v>
      </c>
      <c r="BJ150" s="4">
        <v>2537.6680000000001</v>
      </c>
      <c r="BK150" s="4">
        <v>291</v>
      </c>
      <c r="BL150" s="4">
        <v>0.67400000000000004</v>
      </c>
      <c r="BM150" s="4">
        <v>0.92900000000000005</v>
      </c>
      <c r="BN150" s="4">
        <v>1.603</v>
      </c>
      <c r="BO150" s="4">
        <v>0.53100000000000003</v>
      </c>
      <c r="BP150" s="4">
        <v>0.73199999999999998</v>
      </c>
      <c r="BQ150" s="4">
        <v>1.2629999999999999</v>
      </c>
      <c r="BR150" s="4">
        <v>12.391999999999999</v>
      </c>
      <c r="BU150" s="4">
        <v>4.2089999999999996</v>
      </c>
      <c r="BW150" s="4">
        <v>13.912000000000001</v>
      </c>
      <c r="BX150" s="4">
        <v>0.34671200000000002</v>
      </c>
      <c r="BY150" s="4">
        <v>-5</v>
      </c>
      <c r="BZ150" s="4">
        <v>0.493288</v>
      </c>
      <c r="CA150" s="4">
        <v>8.4727739999999994</v>
      </c>
      <c r="CB150" s="4">
        <v>9.9644180000000002</v>
      </c>
      <c r="CC150" s="4">
        <f t="shared" si="19"/>
        <v>2.2385068907999996</v>
      </c>
      <c r="CE150" s="4">
        <f t="shared" si="20"/>
        <v>16061.312325920902</v>
      </c>
      <c r="CF150" s="4">
        <f t="shared" si="21"/>
        <v>1841.7861937979999</v>
      </c>
      <c r="CG150" s="4">
        <f t="shared" si="22"/>
        <v>7.9937318308139984</v>
      </c>
      <c r="CH150" s="4">
        <f t="shared" si="23"/>
        <v>78.430977709775988</v>
      </c>
    </row>
    <row r="151" spans="1:86">
      <c r="A151" s="2">
        <v>42439</v>
      </c>
      <c r="B151" s="29">
        <v>0.39352869212962965</v>
      </c>
      <c r="C151" s="4">
        <v>13.222</v>
      </c>
      <c r="D151" s="4">
        <v>2.1581999999999999</v>
      </c>
      <c r="E151" s="4" t="s">
        <v>155</v>
      </c>
      <c r="F151" s="4">
        <v>21581.865549999999</v>
      </c>
      <c r="G151" s="4">
        <v>29.7</v>
      </c>
      <c r="H151" s="4">
        <v>46.4</v>
      </c>
      <c r="I151" s="4">
        <v>1413.5</v>
      </c>
      <c r="K151" s="4">
        <v>0.1</v>
      </c>
      <c r="L151" s="4">
        <v>96</v>
      </c>
      <c r="M151" s="4">
        <v>0.86529999999999996</v>
      </c>
      <c r="N151" s="4">
        <v>11.4406</v>
      </c>
      <c r="O151" s="4">
        <v>1.8674999999999999</v>
      </c>
      <c r="P151" s="4">
        <v>25.699200000000001</v>
      </c>
      <c r="Q151" s="4">
        <v>40.1496</v>
      </c>
      <c r="R151" s="4">
        <v>65.8</v>
      </c>
      <c r="S151" s="4">
        <v>20.2547</v>
      </c>
      <c r="T151" s="4">
        <v>31.643699999999999</v>
      </c>
      <c r="U151" s="4">
        <v>51.9</v>
      </c>
      <c r="V151" s="4">
        <v>1413.4631999999999</v>
      </c>
      <c r="Y151" s="4">
        <v>82.641000000000005</v>
      </c>
      <c r="Z151" s="4">
        <v>0</v>
      </c>
      <c r="AA151" s="4">
        <v>8.6499999999999994E-2</v>
      </c>
      <c r="AB151" s="4" t="s">
        <v>384</v>
      </c>
      <c r="AC151" s="4">
        <v>0</v>
      </c>
      <c r="AD151" s="4">
        <v>11.8</v>
      </c>
      <c r="AE151" s="4">
        <v>842</v>
      </c>
      <c r="AF151" s="4">
        <v>860</v>
      </c>
      <c r="AG151" s="4">
        <v>828</v>
      </c>
      <c r="AH151" s="4">
        <v>76</v>
      </c>
      <c r="AI151" s="4">
        <v>17.809999999999999</v>
      </c>
      <c r="AJ151" s="4">
        <v>0.41</v>
      </c>
      <c r="AK151" s="4">
        <v>983</v>
      </c>
      <c r="AL151" s="4">
        <v>-2</v>
      </c>
      <c r="AM151" s="4">
        <v>0</v>
      </c>
      <c r="AN151" s="4">
        <v>21</v>
      </c>
      <c r="AO151" s="4">
        <v>191</v>
      </c>
      <c r="AP151" s="4">
        <v>189</v>
      </c>
      <c r="AQ151" s="4">
        <v>2.4</v>
      </c>
      <c r="AR151" s="4">
        <v>195</v>
      </c>
      <c r="AS151" s="4" t="s">
        <v>155</v>
      </c>
      <c r="AT151" s="4">
        <v>2</v>
      </c>
      <c r="AU151" s="5">
        <v>0.60143518518518524</v>
      </c>
      <c r="AV151" s="4">
        <v>47.159472999999998</v>
      </c>
      <c r="AW151" s="4">
        <v>-88.490071</v>
      </c>
      <c r="AX151" s="4">
        <v>314.2</v>
      </c>
      <c r="AY151" s="4">
        <v>36.5</v>
      </c>
      <c r="AZ151" s="4">
        <v>12</v>
      </c>
      <c r="BA151" s="4">
        <v>9</v>
      </c>
      <c r="BB151" s="4" t="s">
        <v>433</v>
      </c>
      <c r="BC151" s="4">
        <v>1.2</v>
      </c>
      <c r="BD151" s="4">
        <v>1.7787999999999999</v>
      </c>
      <c r="BE151" s="4">
        <v>2.1091000000000002</v>
      </c>
      <c r="BF151" s="4">
        <v>14.063000000000001</v>
      </c>
      <c r="BG151" s="4">
        <v>13.49</v>
      </c>
      <c r="BH151" s="4">
        <v>0.96</v>
      </c>
      <c r="BI151" s="4">
        <v>15.568</v>
      </c>
      <c r="BJ151" s="4">
        <v>2579.569</v>
      </c>
      <c r="BK151" s="4">
        <v>267.99700000000001</v>
      </c>
      <c r="BL151" s="4">
        <v>0.60699999999999998</v>
      </c>
      <c r="BM151" s="4">
        <v>0.94799999999999995</v>
      </c>
      <c r="BN151" s="4">
        <v>1.5549999999999999</v>
      </c>
      <c r="BO151" s="4">
        <v>0.47799999999999998</v>
      </c>
      <c r="BP151" s="4">
        <v>0.747</v>
      </c>
      <c r="BQ151" s="4">
        <v>1.2250000000000001</v>
      </c>
      <c r="BR151" s="4">
        <v>10.538600000000001</v>
      </c>
      <c r="BU151" s="4">
        <v>3.6970000000000001</v>
      </c>
      <c r="BW151" s="4">
        <v>14.186</v>
      </c>
      <c r="BX151" s="4">
        <v>0.36055999999999999</v>
      </c>
      <c r="BY151" s="4">
        <v>-5</v>
      </c>
      <c r="BZ151" s="4">
        <v>0.49299999999999999</v>
      </c>
      <c r="CA151" s="4">
        <v>8.811185</v>
      </c>
      <c r="CB151" s="4">
        <v>9.9586000000000006</v>
      </c>
      <c r="CC151" s="4">
        <f t="shared" ref="CC151" si="24">CA151*0.2642</f>
        <v>2.3279150770000001</v>
      </c>
      <c r="CE151" s="4">
        <f t="shared" ref="CE151" si="25">BJ151*$CA151*0.747</f>
        <v>16978.607580410953</v>
      </c>
      <c r="CF151" s="4">
        <f t="shared" ref="CF151" si="26">BK151*$CA151*0.747</f>
        <v>1763.9442463944151</v>
      </c>
      <c r="CG151" s="4">
        <f t="shared" ref="CG151" si="27">BQ151*$CA151*0.747</f>
        <v>8.0628951138750011</v>
      </c>
      <c r="CH151" s="4">
        <f t="shared" ref="CH151" si="28">BR151*$CA151*0.747</f>
        <v>69.364593018027008</v>
      </c>
    </row>
    <row r="152" spans="1:86">
      <c r="A152" s="2">
        <v>42439</v>
      </c>
      <c r="B152" s="29">
        <v>0.39354026620370369</v>
      </c>
      <c r="C152" s="4">
        <v>11.167</v>
      </c>
      <c r="D152" s="4">
        <v>1.3443000000000001</v>
      </c>
      <c r="E152" s="4" t="s">
        <v>155</v>
      </c>
      <c r="F152" s="4">
        <v>13443.16653</v>
      </c>
      <c r="G152" s="4">
        <v>24</v>
      </c>
      <c r="H152" s="4">
        <v>46.4</v>
      </c>
      <c r="I152" s="4">
        <v>1010.3</v>
      </c>
      <c r="K152" s="4">
        <v>0.1</v>
      </c>
      <c r="L152" s="4">
        <v>76</v>
      </c>
      <c r="M152" s="4">
        <v>0.88919999999999999</v>
      </c>
      <c r="N152" s="4">
        <v>9.9296000000000006</v>
      </c>
      <c r="O152" s="4">
        <v>1.1953</v>
      </c>
      <c r="P152" s="4">
        <v>21.300999999999998</v>
      </c>
      <c r="Q152" s="4">
        <v>41.256799999999998</v>
      </c>
      <c r="R152" s="4">
        <v>62.6</v>
      </c>
      <c r="S152" s="4">
        <v>16.7882</v>
      </c>
      <c r="T152" s="4">
        <v>32.516300000000001</v>
      </c>
      <c r="U152" s="4">
        <v>49.3</v>
      </c>
      <c r="V152" s="4">
        <v>1010.2535</v>
      </c>
      <c r="Y152" s="4">
        <v>67.599000000000004</v>
      </c>
      <c r="Z152" s="4">
        <v>0</v>
      </c>
      <c r="AA152" s="4">
        <v>8.8900000000000007E-2</v>
      </c>
      <c r="AB152" s="4" t="s">
        <v>384</v>
      </c>
      <c r="AC152" s="4">
        <v>0</v>
      </c>
      <c r="AD152" s="4">
        <v>11.9</v>
      </c>
      <c r="AE152" s="4">
        <v>842</v>
      </c>
      <c r="AF152" s="4">
        <v>860</v>
      </c>
      <c r="AG152" s="4">
        <v>829</v>
      </c>
      <c r="AH152" s="4">
        <v>76</v>
      </c>
      <c r="AI152" s="4">
        <v>17.809999999999999</v>
      </c>
      <c r="AJ152" s="4">
        <v>0.41</v>
      </c>
      <c r="AK152" s="4">
        <v>983</v>
      </c>
      <c r="AL152" s="4">
        <v>-2</v>
      </c>
      <c r="AM152" s="4">
        <v>0</v>
      </c>
      <c r="AN152" s="4">
        <v>21</v>
      </c>
      <c r="AO152" s="4">
        <v>191</v>
      </c>
      <c r="AP152" s="4">
        <v>189</v>
      </c>
      <c r="AQ152" s="4">
        <v>2.7</v>
      </c>
      <c r="AR152" s="4">
        <v>195</v>
      </c>
      <c r="AS152" s="4" t="s">
        <v>155</v>
      </c>
      <c r="AT152" s="4">
        <v>2</v>
      </c>
      <c r="AU152" s="5">
        <v>0.60144675925925928</v>
      </c>
      <c r="AV152" s="4">
        <v>47.159374</v>
      </c>
      <c r="AW152" s="4">
        <v>-88.489906000000005</v>
      </c>
      <c r="AX152" s="4">
        <v>314.10000000000002</v>
      </c>
      <c r="AY152" s="4">
        <v>36</v>
      </c>
      <c r="AZ152" s="4">
        <v>12</v>
      </c>
      <c r="BA152" s="4">
        <v>7</v>
      </c>
      <c r="BB152" s="4" t="s">
        <v>450</v>
      </c>
      <c r="BC152" s="4">
        <v>1.3514999999999999</v>
      </c>
      <c r="BD152" s="4">
        <v>1.3788</v>
      </c>
      <c r="BE152" s="4">
        <v>2.2029999999999998</v>
      </c>
      <c r="BF152" s="4">
        <v>14.063000000000001</v>
      </c>
      <c r="BG152" s="4">
        <v>16.510000000000002</v>
      </c>
      <c r="BH152" s="4">
        <v>1.17</v>
      </c>
      <c r="BI152" s="4">
        <v>12.465999999999999</v>
      </c>
      <c r="BJ152" s="4">
        <v>2683.9189999999999</v>
      </c>
      <c r="BK152" s="4">
        <v>205.63499999999999</v>
      </c>
      <c r="BL152" s="4">
        <v>0.60299999999999998</v>
      </c>
      <c r="BM152" s="4">
        <v>1.1679999999999999</v>
      </c>
      <c r="BN152" s="4">
        <v>1.7709999999999999</v>
      </c>
      <c r="BO152" s="4">
        <v>0.47499999999999998</v>
      </c>
      <c r="BP152" s="4">
        <v>0.92</v>
      </c>
      <c r="BQ152" s="4">
        <v>1.3959999999999999</v>
      </c>
      <c r="BR152" s="4">
        <v>9.0296000000000003</v>
      </c>
      <c r="BU152" s="4">
        <v>3.625</v>
      </c>
      <c r="BW152" s="4">
        <v>17.475000000000001</v>
      </c>
      <c r="BX152" s="4">
        <v>0.225496</v>
      </c>
      <c r="BY152" s="4">
        <v>-5</v>
      </c>
      <c r="BZ152" s="4">
        <v>0.49480800000000003</v>
      </c>
      <c r="CA152" s="4">
        <v>5.5105579999999996</v>
      </c>
      <c r="CB152" s="4">
        <v>9.9951220000000003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kNOx ppm</vt:lpstr>
      <vt:lpstr>THC ppm</vt:lpstr>
      <vt:lpstr>O2 %</vt:lpstr>
      <vt:lpstr>Fuel Flow L per hr</vt:lpstr>
      <vt:lpstr>CO2 g per hr</vt:lpstr>
      <vt:lpstr>CO g per hr</vt:lpstr>
      <vt:lpstr>NOx g per hr</vt:lpstr>
      <vt:lpstr>THC g per hr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e15left</cp:lastModifiedBy>
  <dcterms:created xsi:type="dcterms:W3CDTF">2011-03-22T01:53:18Z</dcterms:created>
  <dcterms:modified xsi:type="dcterms:W3CDTF">2016-03-12T19:54:55Z</dcterms:modified>
</cp:coreProperties>
</file>