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my.files.iastate.edu\Users\culstein\Desktop\"/>
    </mc:Choice>
  </mc:AlternateContent>
  <bookViews>
    <workbookView xWindow="0" yWindow="0" windowWidth="28800" windowHeight="12300"/>
  </bookViews>
  <sheets>
    <sheet name="MSRP_spreadsheet" sheetId="1" r:id="rId1"/>
    <sheet name="Supporting_Calculations" sheetId="2" r:id="rId2"/>
    <sheet name="Reciepts - Documentation" sheetId="3" r:id="rId3"/>
  </sheets>
  <calcPr calcId="162913"/>
</workbook>
</file>

<file path=xl/calcChain.xml><?xml version="1.0" encoding="utf-8"?>
<calcChain xmlns="http://schemas.openxmlformats.org/spreadsheetml/2006/main">
  <c r="E69" i="2" l="1"/>
  <c r="F69" i="2" s="1"/>
  <c r="G69" i="2" s="1"/>
  <c r="E57" i="2"/>
  <c r="G230" i="3"/>
  <c r="G513" i="3"/>
  <c r="G4" i="3"/>
  <c r="G91" i="1"/>
  <c r="F91" i="1"/>
  <c r="F93" i="2"/>
  <c r="G93" i="2" s="1"/>
  <c r="F422" i="3"/>
  <c r="G422" i="3" s="1"/>
  <c r="F67" i="1"/>
  <c r="G67" i="1" s="1"/>
  <c r="F383" i="3"/>
  <c r="G383" i="3" s="1"/>
  <c r="F68" i="2"/>
  <c r="G68" i="2" s="1"/>
  <c r="G66" i="1"/>
  <c r="F66" i="1"/>
  <c r="F350" i="3"/>
  <c r="G350" i="3" s="1"/>
  <c r="E21" i="2"/>
  <c r="F21" i="2" s="1"/>
  <c r="G21" i="2" s="1"/>
  <c r="G19" i="1"/>
  <c r="F19" i="1"/>
  <c r="G69" i="3"/>
  <c r="G18" i="1"/>
  <c r="G78" i="1"/>
  <c r="F78" i="1"/>
  <c r="E139" i="3" l="1"/>
  <c r="G22" i="2"/>
  <c r="G23" i="2"/>
  <c r="G24" i="2"/>
  <c r="G25" i="2"/>
  <c r="G26" i="2"/>
  <c r="G27" i="2"/>
  <c r="G28" i="2"/>
  <c r="G29" i="2"/>
  <c r="G32" i="2"/>
  <c r="G33" i="2"/>
  <c r="G34" i="2"/>
  <c r="G35" i="2"/>
  <c r="G36" i="2"/>
  <c r="G37" i="2"/>
  <c r="G38" i="2"/>
  <c r="G39" i="2"/>
  <c r="G40" i="2"/>
  <c r="G41" i="2"/>
  <c r="G45" i="2"/>
  <c r="G46" i="2"/>
  <c r="G47" i="2"/>
  <c r="G48" i="2"/>
  <c r="G49" i="2"/>
  <c r="G50" i="2"/>
  <c r="G51" i="2"/>
  <c r="G52" i="2"/>
  <c r="G53" i="2"/>
  <c r="G56" i="2"/>
  <c r="G57" i="2"/>
  <c r="G58" i="2"/>
  <c r="G59" i="2"/>
  <c r="G60" i="2"/>
  <c r="G61" i="2"/>
  <c r="G62" i="2"/>
  <c r="G63" i="2"/>
  <c r="G64" i="2"/>
  <c r="G65" i="2"/>
  <c r="G70" i="2"/>
  <c r="G71" i="2"/>
  <c r="G72" i="2"/>
  <c r="G73" i="2"/>
  <c r="G74" i="2"/>
  <c r="G77" i="2"/>
  <c r="G78" i="2"/>
  <c r="G79" i="2"/>
  <c r="F80" i="2"/>
  <c r="G80" i="2" s="1"/>
  <c r="G81" i="2"/>
  <c r="G82" i="2"/>
  <c r="G83" i="2"/>
  <c r="G86" i="2"/>
  <c r="G87" i="2"/>
  <c r="G88" i="2"/>
  <c r="G89" i="2"/>
  <c r="G90" i="2"/>
  <c r="G91" i="2"/>
  <c r="G92" i="2"/>
  <c r="G94" i="2"/>
  <c r="G95" i="2"/>
  <c r="G96" i="2"/>
  <c r="G97" i="2"/>
  <c r="G100" i="2"/>
  <c r="G101" i="2"/>
  <c r="G102" i="2"/>
  <c r="G103" i="2"/>
  <c r="G104" i="2"/>
  <c r="G105" i="2"/>
  <c r="G106" i="2"/>
  <c r="G109" i="2"/>
  <c r="G110" i="2"/>
  <c r="G111" i="2"/>
  <c r="G112" i="2"/>
  <c r="G113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3" i="2"/>
  <c r="G134" i="2"/>
  <c r="G135" i="2"/>
  <c r="G136" i="2"/>
  <c r="G137" i="2"/>
  <c r="G138" i="2"/>
  <c r="G139" i="2"/>
  <c r="G140" i="2"/>
  <c r="G141" i="2"/>
  <c r="G142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0" i="2"/>
  <c r="G11" i="2"/>
  <c r="G12" i="2"/>
  <c r="G13" i="2"/>
  <c r="G14" i="2"/>
  <c r="G15" i="2"/>
  <c r="G16" i="2"/>
  <c r="G17" i="2"/>
  <c r="G18" i="2"/>
  <c r="E157" i="2"/>
  <c r="D157" i="2"/>
  <c r="C157" i="2"/>
  <c r="F34" i="3"/>
  <c r="G34" i="3" s="1"/>
  <c r="E34" i="3"/>
  <c r="E19" i="1"/>
  <c r="F482" i="3"/>
  <c r="G482" i="3" s="1"/>
  <c r="G63" i="1"/>
  <c r="G276" i="3"/>
  <c r="G20" i="2"/>
  <c r="G4" i="2"/>
  <c r="G199" i="3"/>
  <c r="G335" i="3"/>
  <c r="G306" i="3"/>
  <c r="G116" i="3"/>
  <c r="G92" i="3"/>
  <c r="G566" i="3"/>
  <c r="G10" i="1"/>
  <c r="G457" i="3"/>
  <c r="G145" i="1"/>
  <c r="G62" i="1"/>
  <c r="A20" i="2"/>
  <c r="A18" i="2"/>
  <c r="A17" i="2"/>
  <c r="A16" i="2"/>
  <c r="A15" i="2"/>
  <c r="A14" i="2"/>
  <c r="A13" i="2"/>
  <c r="A12" i="2"/>
  <c r="A11" i="2"/>
  <c r="A10" i="2"/>
  <c r="A9" i="2"/>
  <c r="G2" i="2"/>
  <c r="F2" i="2"/>
  <c r="E2" i="2"/>
  <c r="D2" i="2"/>
  <c r="C2" i="2"/>
  <c r="C1" i="2"/>
  <c r="A1" i="2"/>
  <c r="F155" i="1"/>
  <c r="E155" i="1"/>
  <c r="D155" i="1"/>
  <c r="C155" i="1"/>
  <c r="G153" i="1"/>
  <c r="G152" i="1"/>
  <c r="G151" i="1"/>
  <c r="G150" i="1"/>
  <c r="G149" i="1"/>
  <c r="G148" i="1"/>
  <c r="G147" i="1"/>
  <c r="G146" i="1"/>
  <c r="G144" i="1"/>
  <c r="G143" i="1"/>
  <c r="G142" i="1"/>
  <c r="G140" i="1"/>
  <c r="G139" i="1"/>
  <c r="G138" i="1"/>
  <c r="G137" i="1"/>
  <c r="G136" i="1"/>
  <c r="G135" i="1"/>
  <c r="G134" i="1"/>
  <c r="G133" i="1"/>
  <c r="G132" i="1"/>
  <c r="G131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1" i="1"/>
  <c r="G110" i="1"/>
  <c r="G109" i="1"/>
  <c r="G108" i="1"/>
  <c r="G107" i="1"/>
  <c r="G104" i="1"/>
  <c r="G103" i="1"/>
  <c r="G102" i="1"/>
  <c r="G101" i="1"/>
  <c r="G100" i="1"/>
  <c r="G99" i="1"/>
  <c r="G98" i="1"/>
  <c r="G95" i="1"/>
  <c r="G94" i="1"/>
  <c r="G93" i="1"/>
  <c r="G92" i="1"/>
  <c r="G90" i="1"/>
  <c r="G89" i="1"/>
  <c r="G88" i="1"/>
  <c r="G87" i="1"/>
  <c r="G86" i="1"/>
  <c r="G85" i="1"/>
  <c r="G84" i="1"/>
  <c r="G81" i="1"/>
  <c r="G80" i="1"/>
  <c r="G79" i="1"/>
  <c r="G77" i="1"/>
  <c r="G76" i="1"/>
  <c r="G75" i="1"/>
  <c r="G72" i="1"/>
  <c r="G71" i="1"/>
  <c r="G70" i="1"/>
  <c r="G69" i="1"/>
  <c r="G68" i="1"/>
  <c r="G61" i="1"/>
  <c r="G60" i="1"/>
  <c r="G59" i="1"/>
  <c r="G58" i="1"/>
  <c r="G57" i="1"/>
  <c r="G56" i="1"/>
  <c r="G55" i="1"/>
  <c r="G54" i="1"/>
  <c r="G51" i="1"/>
  <c r="G50" i="1"/>
  <c r="G49" i="1"/>
  <c r="G48" i="1"/>
  <c r="G47" i="1"/>
  <c r="G46" i="1"/>
  <c r="G45" i="1"/>
  <c r="G44" i="1"/>
  <c r="G43" i="1"/>
  <c r="G39" i="1"/>
  <c r="G38" i="1"/>
  <c r="G37" i="1"/>
  <c r="G36" i="1"/>
  <c r="G35" i="1"/>
  <c r="G34" i="1"/>
  <c r="G33" i="1"/>
  <c r="G32" i="1"/>
  <c r="G31" i="1"/>
  <c r="G30" i="1"/>
  <c r="G27" i="1"/>
  <c r="G26" i="1"/>
  <c r="G25" i="1"/>
  <c r="G24" i="1"/>
  <c r="G23" i="1"/>
  <c r="G22" i="1"/>
  <c r="G21" i="1"/>
  <c r="G20" i="1"/>
  <c r="G16" i="1"/>
  <c r="G15" i="1"/>
  <c r="G14" i="1"/>
  <c r="G13" i="1"/>
  <c r="G12" i="1"/>
  <c r="G9" i="1"/>
  <c r="G8" i="1"/>
  <c r="G5" i="1"/>
  <c r="F157" i="2" l="1"/>
  <c r="G157" i="2"/>
  <c r="C159" i="2"/>
  <c r="C157" i="1"/>
  <c r="G155" i="1"/>
</calcChain>
</file>

<file path=xl/sharedStrings.xml><?xml version="1.0" encoding="utf-8"?>
<sst xmlns="http://schemas.openxmlformats.org/spreadsheetml/2006/main" count="600" uniqueCount="189">
  <si>
    <t>Component</t>
  </si>
  <si>
    <t>Description/Details</t>
  </si>
  <si>
    <t>Per Item MSRP</t>
  </si>
  <si>
    <t>ISU Clean Snowmobile 2018 MSRP</t>
  </si>
  <si>
    <t>Description</t>
  </si>
  <si>
    <t>Mfg. quote + 50%</t>
  </si>
  <si>
    <t>Whls. + 50%</t>
  </si>
  <si>
    <t>Retail cost of added component</t>
  </si>
  <si>
    <t>Retail of most expensive part +50% for substituted component</t>
  </si>
  <si>
    <t>Sled MSRP or Highest Value of modified components</t>
  </si>
  <si>
    <t>2018 model year base sled (reflects engine choice)</t>
  </si>
  <si>
    <t>Factory options utilized on competition sled</t>
  </si>
  <si>
    <t>tow hitch/rack</t>
  </si>
  <si>
    <t>N/A</t>
  </si>
  <si>
    <t>12 VDC outlet</t>
  </si>
  <si>
    <t>handle bar hooks</t>
  </si>
  <si>
    <t>mirrors</t>
  </si>
  <si>
    <t>tachometer</t>
  </si>
  <si>
    <t>electric start</t>
  </si>
  <si>
    <t>reverse</t>
  </si>
  <si>
    <t>shocks</t>
  </si>
  <si>
    <t>other</t>
  </si>
  <si>
    <t>Engine/Motor</t>
  </si>
  <si>
    <t>spark-ignition/compression-ignition</t>
  </si>
  <si>
    <t>internal parts coating</t>
  </si>
  <si>
    <t>head</t>
  </si>
  <si>
    <t>cylinder</t>
  </si>
  <si>
    <t>pistons/rings/connecting rods</t>
  </si>
  <si>
    <t>electric motor</t>
  </si>
  <si>
    <t>auxiliary energy sources</t>
  </si>
  <si>
    <t>fabrication</t>
  </si>
  <si>
    <t>Air Management/Intake System</t>
  </si>
  <si>
    <t>turbocharger</t>
  </si>
  <si>
    <t>supercharger</t>
  </si>
  <si>
    <t>turbocharger/supercharger plumbing</t>
  </si>
  <si>
    <t>Turbo/Intercooler Piping</t>
  </si>
  <si>
    <t>air box/air filter</t>
  </si>
  <si>
    <t>intercooler</t>
  </si>
  <si>
    <t>reed valve</t>
  </si>
  <si>
    <t>rotary valve</t>
  </si>
  <si>
    <t>boost bottle</t>
  </si>
  <si>
    <t>Vent Mesh</t>
  </si>
  <si>
    <t>Hydrophobic Vent Material</t>
  </si>
  <si>
    <t>Air Intake Tubing</t>
  </si>
  <si>
    <t>Fuel Management</t>
  </si>
  <si>
    <t>fuel injector (PFI, SDI, DI)</t>
  </si>
  <si>
    <t>throttle body</t>
  </si>
  <si>
    <t>carburetor</t>
  </si>
  <si>
    <t>fuel pump</t>
  </si>
  <si>
    <t>fuel pressure regulator</t>
  </si>
  <si>
    <t>fuel filter</t>
  </si>
  <si>
    <t>fuel line</t>
  </si>
  <si>
    <t>Exhaust System</t>
  </si>
  <si>
    <t>muffler</t>
  </si>
  <si>
    <t> Stainless Steel Sheets </t>
  </si>
  <si>
    <t>pipes/tubes</t>
  </si>
  <si>
    <t>Exhaust Piping</t>
  </si>
  <si>
    <t>3-way exhaust catalyst</t>
  </si>
  <si>
    <t>Catalyst</t>
  </si>
  <si>
    <t>diesel particulate filter</t>
  </si>
  <si>
    <t>oxidation catalyst</t>
  </si>
  <si>
    <t>secondary air pump</t>
  </si>
  <si>
    <t>air pump plumbing</t>
  </si>
  <si>
    <t>heat management</t>
  </si>
  <si>
    <t>Heat Wrap</t>
  </si>
  <si>
    <t> Muffler Fabrication</t>
  </si>
  <si>
    <t>Ceramic Insulation</t>
  </si>
  <si>
    <t>Front Suspension</t>
  </si>
  <si>
    <t>skis</t>
  </si>
  <si>
    <t>springs</t>
  </si>
  <si>
    <t>Included with Shocks</t>
  </si>
  <si>
    <t>trailing arms/A-arms</t>
  </si>
  <si>
    <t>steering components</t>
  </si>
  <si>
    <t>Rear Suspension</t>
  </si>
  <si>
    <t>wheels</t>
  </si>
  <si>
    <t>hyfax/sliders</t>
  </si>
  <si>
    <t>Graphite Slides</t>
  </si>
  <si>
    <t>mount points</t>
  </si>
  <si>
    <t>Drivetrain</t>
  </si>
  <si>
    <t>track</t>
  </si>
  <si>
    <t>studs</t>
  </si>
  <si>
    <t>driveshaft/drive sprockets</t>
  </si>
  <si>
    <t>jackshaft</t>
  </si>
  <si>
    <t>chaincase/gear box</t>
  </si>
  <si>
    <t>drive clutch</t>
  </si>
  <si>
    <t>driven clutch</t>
  </si>
  <si>
    <t>drive belt</t>
  </si>
  <si>
    <t>cvt guarding/cover</t>
  </si>
  <si>
    <t>clutch adaptor</t>
  </si>
  <si>
    <t>Cooling System</t>
  </si>
  <si>
    <t>radiator</t>
  </si>
  <si>
    <t>coolant pump</t>
  </si>
  <si>
    <t>fan</t>
  </si>
  <si>
    <t>heat exchanger</t>
  </si>
  <si>
    <t>thermostat</t>
  </si>
  <si>
    <t>Noise/Vibration/Harshness</t>
  </si>
  <si>
    <t>skirting</t>
  </si>
  <si>
    <t>hood lining</t>
  </si>
  <si>
    <t>tunnel lining</t>
  </si>
  <si>
    <t>Linex</t>
  </si>
  <si>
    <t>fiberglass packing</t>
  </si>
  <si>
    <t>Chassis</t>
  </si>
  <si>
    <t>bulkhead modification</t>
  </si>
  <si>
    <t>tunnel modification</t>
  </si>
  <si>
    <t>seat</t>
  </si>
  <si>
    <t>hood</t>
  </si>
  <si>
    <t>windshield</t>
  </si>
  <si>
    <t>motor mount</t>
  </si>
  <si>
    <t>Aluminum + Bolts</t>
  </si>
  <si>
    <t>fuel tank</t>
  </si>
  <si>
    <t>battery box</t>
  </si>
  <si>
    <t>handlebars/hooks/risers</t>
  </si>
  <si>
    <t>hand guards</t>
  </si>
  <si>
    <t>throttle</t>
  </si>
  <si>
    <t>brake system</t>
  </si>
  <si>
    <t>heated grips</t>
  </si>
  <si>
    <t>Instrument Cluster</t>
  </si>
  <si>
    <t>Electrical</t>
  </si>
  <si>
    <t>battery(s)</t>
  </si>
  <si>
    <t>Stock Equivalent</t>
  </si>
  <si>
    <t>switches</t>
  </si>
  <si>
    <t>Tether/Secondary Kill Switch</t>
  </si>
  <si>
    <t>connectors</t>
  </si>
  <si>
    <t>fuses</t>
  </si>
  <si>
    <t>wire/cable</t>
  </si>
  <si>
    <t>lighting</t>
  </si>
  <si>
    <t>motor charger</t>
  </si>
  <si>
    <t>contactor</t>
  </si>
  <si>
    <t>motor controller</t>
  </si>
  <si>
    <t>injector controller</t>
  </si>
  <si>
    <t>Speedometer</t>
  </si>
  <si>
    <t>boost controller</t>
  </si>
  <si>
    <t>exhaust gas temperature (EGT) sensor</t>
  </si>
  <si>
    <t>general sensor(s)</t>
  </si>
  <si>
    <t> Ethanol, Flex Fuel, Wideband, and AFR Sensors </t>
  </si>
  <si>
    <t>engine calibration hardware</t>
  </si>
  <si>
    <t>engine calibration software</t>
  </si>
  <si>
    <t>pulley</t>
  </si>
  <si>
    <t>belts</t>
  </si>
  <si>
    <t>Subtotals:</t>
  </si>
  <si>
    <t>Total</t>
  </si>
  <si>
    <t>Notes:</t>
  </si>
  <si>
    <t>1. Add additional rows under appropriate heading to include non-listed components/modifications</t>
  </si>
  <si>
    <r>
      <rPr>
        <sz val="8"/>
        <color indexed="8"/>
        <rFont val="Arial"/>
      </rPr>
      <t xml:space="preserve">2. </t>
    </r>
    <r>
      <rPr>
        <b/>
        <sz val="8"/>
        <color indexed="8"/>
        <rFont val="Arial"/>
      </rPr>
      <t>Component MSRP based on Manufacturing Quote + 50%:</t>
    </r>
    <r>
      <rPr>
        <sz val="8"/>
        <color indexed="8"/>
        <rFont val="Arial"/>
      </rPr>
      <t xml:space="preserve"> Quote for 5,000 units = $500,000, per item MSRP would equal $500,000 / 5,000 x 1.5 = $150.00/ea</t>
    </r>
  </si>
  <si>
    <r>
      <rPr>
        <sz val="8"/>
        <color indexed="8"/>
        <rFont val="Arial"/>
      </rPr>
      <t xml:space="preserve">3. </t>
    </r>
    <r>
      <rPr>
        <b/>
        <sz val="8"/>
        <color indexed="8"/>
        <rFont val="Arial"/>
      </rPr>
      <t>Component MSRP based on Wholesale Price + 50%:</t>
    </r>
    <r>
      <rPr>
        <sz val="8"/>
        <color indexed="8"/>
        <rFont val="Arial"/>
      </rPr>
      <t xml:space="preserve"> quote for wholesale is $245, per item MSRP would equal $245 x 1.5 = $367.50</t>
    </r>
  </si>
  <si>
    <r>
      <rPr>
        <sz val="8"/>
        <color indexed="8"/>
        <rFont val="Arial"/>
      </rPr>
      <t xml:space="preserve">4. </t>
    </r>
    <r>
      <rPr>
        <b/>
        <sz val="8"/>
        <color indexed="8"/>
        <rFont val="Arial"/>
      </rPr>
      <t>Component MSRP based on Retail Price for components that are added to sled.</t>
    </r>
  </si>
  <si>
    <r>
      <rPr>
        <sz val="8"/>
        <color indexed="8"/>
        <rFont val="Arial"/>
      </rPr>
      <t xml:space="preserve">5. </t>
    </r>
    <r>
      <rPr>
        <b/>
        <sz val="8"/>
        <color indexed="8"/>
        <rFont val="Arial"/>
      </rPr>
      <t>For substituted components, MSRP based on (higher retail price + 50%) - mfg MSRP:</t>
    </r>
    <r>
      <rPr>
        <sz val="8"/>
        <color indexed="8"/>
        <rFont val="Arial"/>
      </rPr>
      <t xml:space="preserve"> Example, if mfg skis are $400 and aftermarket skis are $325, cost of substitution is ($400*1.5) - $400=$200 to reflect increased customer value.</t>
    </r>
  </si>
  <si>
    <t>6. Diesel, hybrid electric, and full electric base sled MSRP: reduce chassis cost by 40% i.e., complete base snowmobile with factory engine is $8,000, base MSRP would equal $8,000 x 0.6 = $4800</t>
  </si>
  <si>
    <t>Notes</t>
  </si>
  <si>
    <t>Calculations</t>
  </si>
  <si>
    <t>Iowa State</t>
  </si>
  <si>
    <t>$46.82 * 2 = $93.64</t>
  </si>
  <si>
    <t>$6.91(1) + $6.58(5) + $$7.68(2) + $27.05(2) + $24.50(2) = $158.27</t>
  </si>
  <si>
    <t>1 sqft used of 15 sqft total</t>
  </si>
  <si>
    <t>$39.95 / 15 = $2.66</t>
  </si>
  <si>
    <t>4 labor hours at $21.34 hourly rate</t>
  </si>
  <si>
    <t>4 * $21.34 = $85.36</t>
  </si>
  <si>
    <t>2 * $168.23 = $336.46</t>
  </si>
  <si>
    <t>2 * $67.99 = $1359.98</t>
  </si>
  <si>
    <t>2 * $33.26 = $66.52</t>
  </si>
  <si>
    <t>90 piece set</t>
  </si>
  <si>
    <t>Waterjetted sheets</t>
  </si>
  <si>
    <t>3D printed</t>
  </si>
  <si>
    <t>ISU Clean Snowmobile 2017 MSRP</t>
  </si>
  <si>
    <t xml:space="preserve">Used 1 sqft of 15 total sqft. </t>
  </si>
  <si>
    <t>Stainless Steal Sheets</t>
  </si>
  <si>
    <t xml:space="preserve"> </t>
  </si>
  <si>
    <t>Ethanol and AFR Sensors</t>
  </si>
  <si>
    <t>2018 Arctic Cat ZR 3000</t>
  </si>
  <si>
    <t>Stock</t>
  </si>
  <si>
    <t>Weber Turbocharger</t>
  </si>
  <si>
    <t>Walker Evans Adj. Piggyback Shocks</t>
  </si>
  <si>
    <t>Polaris FST Skis</t>
  </si>
  <si>
    <t>G-Force Belt</t>
  </si>
  <si>
    <t>$10 per sqft, 16.5 sqft</t>
  </si>
  <si>
    <t>$10 * 16.5 = $116.50</t>
  </si>
  <si>
    <t>$41.95(2) + $39.95(2) + $5.95(1) + $25.95(1) + $5.95(5) + $31.95(1) + $31.95(1) = $289.35</t>
  </si>
  <si>
    <t>BWD Ignition Coil</t>
  </si>
  <si>
    <t xml:space="preserve">Our engine was from a 2006 Polaris Switchback FST (Weber MPE 750 Four Stroke Turbocharged). The 2018 Arctic Cat ZR 3000 is the 2018 snowmobile that most closely reflected this engine. </t>
  </si>
  <si>
    <t>13 total components</t>
  </si>
  <si>
    <t>Added for reduced friction</t>
  </si>
  <si>
    <t>Added for better performance</t>
  </si>
  <si>
    <t>Added for greater reliability</t>
  </si>
  <si>
    <t>Woody's Digger Studs</t>
  </si>
  <si>
    <t>Added for increased performance</t>
  </si>
  <si>
    <t>Added for increased airflow</t>
  </si>
  <si>
    <t>Added for reduced emissions</t>
  </si>
  <si>
    <t>:</t>
  </si>
  <si>
    <t>GPS Speedometer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</si>
</sst>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(&quot;$&quot;* #,##0.00_);_(&quot;$&quot;* \(#,##0.00\);_(&quot;$&quot;* &quot;-&quot;??_);_(@_)"/>
  </numFmts>
  <fonts count="10" x14ac:knownFonts="1">
    <font>
      <sz val="10"/>
      <color indexed="8"/>
      <name val="Arial"/>
    </font>
    <font>
      <b/>
      <sz val="10"/>
      <color indexed="8"/>
      <name val="Arial"/>
    </font>
    <font>
      <b/>
      <i/>
      <sz val="10"/>
      <color indexed="8"/>
      <name val="Arial"/>
    </font>
    <font>
      <sz val="8"/>
      <color indexed="8"/>
      <name val="Arial"/>
    </font>
    <font>
      <b/>
      <sz val="8"/>
      <color indexed="8"/>
      <name val="Arial"/>
    </font>
    <font>
      <sz val="10"/>
      <color indexed="8"/>
      <name val="Arial"/>
    </font>
    <font>
      <b/>
      <sz val="22"/>
      <color indexed="8"/>
      <name val="Garamond"/>
      <family val="1"/>
    </font>
    <font>
      <sz val="10"/>
      <color indexed="8"/>
      <name val="Arial"/>
      <family val="2"/>
    </font>
    <font>
      <b/>
      <sz val="20"/>
      <color indexed="8"/>
      <name val="Garamond"/>
      <family val="1"/>
    </font>
    <font>
      <sz val="10"/>
      <color rgb="FF00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BFBFBF"/>
        <bgColor indexed="64"/>
      </patternFill>
    </fill>
  </fills>
  <borders count="30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8"/>
      </bottom>
      <diagonal/>
    </border>
    <border>
      <left style="thin">
        <color indexed="12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12"/>
      </right>
      <top style="thin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12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8"/>
      </bottom>
      <diagonal/>
    </border>
    <border>
      <left style="thin">
        <color indexed="12"/>
      </left>
      <right style="thin">
        <color indexed="8"/>
      </right>
      <top style="thin">
        <color indexed="12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12"/>
      </left>
      <right/>
      <top style="thin">
        <color indexed="12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/>
      <bottom style="thin">
        <color indexed="8"/>
      </bottom>
      <diagonal/>
    </border>
    <border>
      <left style="thin">
        <color indexed="12"/>
      </left>
      <right/>
      <top style="thin">
        <color indexed="12"/>
      </top>
      <bottom/>
      <diagonal/>
    </border>
    <border>
      <left style="thin">
        <color indexed="12"/>
      </left>
      <right/>
      <top/>
      <bottom style="thin">
        <color indexed="1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12"/>
      </left>
      <right/>
      <top/>
      <bottom/>
      <diagonal/>
    </border>
  </borders>
  <cellStyleXfs count="2">
    <xf numFmtId="0" fontId="0" fillId="0" borderId="0" applyNumberFormat="0" applyFill="0" applyBorder="0" applyProtection="0"/>
    <xf numFmtId="44" fontId="5" fillId="0" borderId="0" applyFont="0" applyFill="0" applyBorder="0" applyAlignment="0" applyProtection="0"/>
  </cellStyleXfs>
  <cellXfs count="110">
    <xf numFmtId="0" fontId="0" fillId="0" borderId="0" xfId="0" applyFont="1" applyAlignment="1"/>
    <xf numFmtId="0" fontId="0" fillId="0" borderId="0" xfId="0" applyNumberFormat="1" applyFont="1" applyAlignment="1"/>
    <xf numFmtId="49" fontId="1" fillId="2" borderId="1" xfId="0" applyNumberFormat="1" applyFont="1" applyFill="1" applyBorder="1" applyAlignment="1">
      <alignment horizontal="center"/>
    </xf>
    <xf numFmtId="0" fontId="0" fillId="0" borderId="0" xfId="0" applyNumberFormat="1" applyFont="1" applyAlignment="1"/>
    <xf numFmtId="0" fontId="0" fillId="0" borderId="0" xfId="0" applyNumberFormat="1" applyFont="1" applyAlignment="1"/>
    <xf numFmtId="49" fontId="1" fillId="2" borderId="14" xfId="0" applyNumberFormat="1" applyFont="1" applyFill="1" applyBorder="1" applyAlignment="1">
      <alignment horizontal="center"/>
    </xf>
    <xf numFmtId="0" fontId="0" fillId="4" borderId="0" xfId="0" applyFont="1" applyFill="1" applyAlignment="1"/>
    <xf numFmtId="0" fontId="0" fillId="4" borderId="0" xfId="0" applyFont="1" applyFill="1" applyBorder="1" applyAlignment="1"/>
    <xf numFmtId="0" fontId="7" fillId="4" borderId="16" xfId="0" applyFont="1" applyFill="1" applyBorder="1" applyAlignment="1">
      <alignment horizontal="center" vertical="center"/>
    </xf>
    <xf numFmtId="49" fontId="0" fillId="4" borderId="16" xfId="0" applyNumberFormat="1" applyFont="1" applyFill="1" applyBorder="1" applyAlignment="1">
      <alignment horizontal="center" vertical="center" wrapText="1"/>
    </xf>
    <xf numFmtId="49" fontId="1" fillId="5" borderId="1" xfId="0" applyNumberFormat="1" applyFont="1" applyFill="1" applyBorder="1" applyAlignment="1">
      <alignment vertical="center"/>
    </xf>
    <xf numFmtId="0" fontId="0" fillId="5" borderId="1" xfId="0" applyFont="1" applyFill="1" applyBorder="1" applyAlignment="1">
      <alignment horizontal="center" vertical="center" wrapText="1"/>
    </xf>
    <xf numFmtId="0" fontId="0" fillId="6" borderId="1" xfId="0" applyFont="1" applyFill="1" applyBorder="1" applyAlignment="1">
      <alignment horizontal="center" vertical="center" wrapText="1"/>
    </xf>
    <xf numFmtId="49" fontId="0" fillId="6" borderId="1" xfId="0" applyNumberFormat="1" applyFont="1" applyFill="1" applyBorder="1" applyAlignment="1">
      <alignment horizontal="center" vertical="center" wrapText="1"/>
    </xf>
    <xf numFmtId="0" fontId="0" fillId="6" borderId="15" xfId="0" applyFont="1" applyFill="1" applyBorder="1" applyAlignment="1"/>
    <xf numFmtId="0" fontId="0" fillId="6" borderId="15" xfId="0" applyFont="1" applyFill="1" applyBorder="1" applyAlignment="1">
      <alignment horizontal="center" vertical="center"/>
    </xf>
    <xf numFmtId="0" fontId="0" fillId="6" borderId="1" xfId="0" applyFont="1" applyFill="1" applyBorder="1" applyAlignment="1">
      <alignment vertical="center"/>
    </xf>
    <xf numFmtId="49" fontId="0" fillId="6" borderId="1" xfId="0" applyNumberFormat="1" applyFont="1" applyFill="1" applyBorder="1" applyAlignment="1">
      <alignment vertical="center"/>
    </xf>
    <xf numFmtId="49" fontId="0" fillId="6" borderId="1" xfId="0" applyNumberFormat="1" applyFont="1" applyFill="1" applyBorder="1" applyAlignment="1">
      <alignment horizontal="left" vertical="center"/>
    </xf>
    <xf numFmtId="0" fontId="0" fillId="6" borderId="1" xfId="0" applyFont="1" applyFill="1" applyBorder="1" applyAlignment="1"/>
    <xf numFmtId="49" fontId="1" fillId="5" borderId="1" xfId="0" applyNumberFormat="1" applyFont="1" applyFill="1" applyBorder="1" applyAlignment="1"/>
    <xf numFmtId="0" fontId="0" fillId="0" borderId="18" xfId="0" applyFont="1" applyBorder="1" applyAlignment="1"/>
    <xf numFmtId="0" fontId="0" fillId="0" borderId="0" xfId="0" applyFont="1" applyBorder="1" applyAlignment="1"/>
    <xf numFmtId="49" fontId="0" fillId="0" borderId="0" xfId="0" applyNumberFormat="1" applyFont="1" applyBorder="1" applyAlignment="1"/>
    <xf numFmtId="0" fontId="0" fillId="6" borderId="14" xfId="0" applyFont="1" applyFill="1" applyBorder="1" applyAlignment="1">
      <alignment vertical="center"/>
    </xf>
    <xf numFmtId="0" fontId="0" fillId="6" borderId="14" xfId="0" applyFont="1" applyFill="1" applyBorder="1" applyAlignment="1">
      <alignment horizontal="center" vertical="center" wrapText="1"/>
    </xf>
    <xf numFmtId="0" fontId="0" fillId="5" borderId="16" xfId="0" applyFont="1" applyFill="1" applyBorder="1" applyAlignment="1"/>
    <xf numFmtId="49" fontId="1" fillId="5" borderId="16" xfId="0" applyNumberFormat="1" applyFont="1" applyFill="1" applyBorder="1" applyAlignment="1">
      <alignment horizontal="center"/>
    </xf>
    <xf numFmtId="0" fontId="2" fillId="5" borderId="16" xfId="0" applyFont="1" applyFill="1" applyBorder="1" applyAlignment="1">
      <alignment horizontal="center"/>
    </xf>
    <xf numFmtId="49" fontId="0" fillId="6" borderId="1" xfId="0" applyNumberFormat="1" applyFont="1" applyFill="1" applyBorder="1" applyAlignment="1"/>
    <xf numFmtId="0" fontId="8" fillId="4" borderId="1" xfId="0" applyFont="1" applyFill="1" applyBorder="1" applyAlignment="1">
      <alignment horizontal="center" vertical="center"/>
    </xf>
    <xf numFmtId="0" fontId="0" fillId="0" borderId="0" xfId="1" applyNumberFormat="1" applyFont="1" applyAlignment="1"/>
    <xf numFmtId="44" fontId="0" fillId="6" borderId="1" xfId="1" applyFont="1" applyFill="1" applyBorder="1" applyAlignment="1">
      <alignment horizontal="center" vertical="center"/>
    </xf>
    <xf numFmtId="44" fontId="0" fillId="5" borderId="1" xfId="1" applyFont="1" applyFill="1" applyBorder="1" applyAlignment="1">
      <alignment horizontal="center" vertical="center"/>
    </xf>
    <xf numFmtId="44" fontId="0" fillId="6" borderId="14" xfId="1" applyFont="1" applyFill="1" applyBorder="1" applyAlignment="1">
      <alignment horizontal="center" vertical="center"/>
    </xf>
    <xf numFmtId="44" fontId="1" fillId="5" borderId="16" xfId="1" applyFont="1" applyFill="1" applyBorder="1" applyAlignment="1">
      <alignment horizontal="center"/>
    </xf>
    <xf numFmtId="44" fontId="0" fillId="5" borderId="16" xfId="1" applyFont="1" applyFill="1" applyBorder="1" applyAlignment="1"/>
    <xf numFmtId="44" fontId="0" fillId="6" borderId="15" xfId="1" applyFont="1" applyFill="1" applyBorder="1" applyAlignment="1">
      <alignment horizontal="center" vertical="center"/>
    </xf>
    <xf numFmtId="44" fontId="0" fillId="6" borderId="1" xfId="1" applyFont="1" applyFill="1" applyBorder="1" applyAlignment="1"/>
    <xf numFmtId="44" fontId="0" fillId="5" borderId="1" xfId="1" applyFont="1" applyFill="1" applyBorder="1" applyAlignment="1"/>
    <xf numFmtId="49" fontId="0" fillId="0" borderId="0" xfId="0" applyNumberFormat="1" applyFont="1" applyFill="1" applyBorder="1" applyAlignment="1">
      <alignment horizontal="center" vertical="center" wrapText="1"/>
    </xf>
    <xf numFmtId="44" fontId="0" fillId="0" borderId="0" xfId="1" applyFont="1" applyFill="1" applyBorder="1" applyAlignment="1">
      <alignment horizontal="center" vertical="center"/>
    </xf>
    <xf numFmtId="0" fontId="0" fillId="0" borderId="0" xfId="0" applyNumberFormat="1" applyFont="1" applyFill="1" applyBorder="1" applyAlignment="1"/>
    <xf numFmtId="49" fontId="0" fillId="6" borderId="2" xfId="0" applyNumberFormat="1" applyFont="1" applyFill="1" applyBorder="1" applyAlignment="1">
      <alignment vertical="center"/>
    </xf>
    <xf numFmtId="44" fontId="0" fillId="6" borderId="4" xfId="1" applyFont="1" applyFill="1" applyBorder="1" applyAlignment="1">
      <alignment horizontal="center" vertical="center"/>
    </xf>
    <xf numFmtId="0" fontId="0" fillId="6" borderId="15" xfId="0" applyFont="1" applyFill="1" applyBorder="1" applyAlignment="1">
      <alignment horizontal="center" vertical="center" wrapText="1"/>
    </xf>
    <xf numFmtId="0" fontId="0" fillId="0" borderId="0" xfId="0" applyNumberFormat="1" applyFont="1" applyFill="1" applyAlignment="1"/>
    <xf numFmtId="0" fontId="0" fillId="6" borderId="1" xfId="0" applyFont="1" applyFill="1" applyBorder="1" applyAlignment="1">
      <alignment horizontal="center" vertical="center"/>
    </xf>
    <xf numFmtId="0" fontId="7" fillId="0" borderId="0" xfId="0" applyNumberFormat="1" applyFont="1" applyFill="1" applyAlignment="1"/>
    <xf numFmtId="49" fontId="0" fillId="0" borderId="0" xfId="0" applyNumberFormat="1" applyFont="1" applyFill="1" applyBorder="1" applyAlignment="1">
      <alignment vertical="center"/>
    </xf>
    <xf numFmtId="0" fontId="0" fillId="0" borderId="0" xfId="0" applyFont="1" applyFill="1" applyBorder="1" applyAlignment="1">
      <alignment horizontal="center" vertical="center" wrapText="1"/>
    </xf>
    <xf numFmtId="0" fontId="0" fillId="0" borderId="20" xfId="0" applyFont="1" applyBorder="1" applyAlignment="1"/>
    <xf numFmtId="0" fontId="0" fillId="0" borderId="21" xfId="0" applyFont="1" applyBorder="1" applyAlignment="1"/>
    <xf numFmtId="44" fontId="0" fillId="6" borderId="1" xfId="1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/>
    </xf>
    <xf numFmtId="49" fontId="0" fillId="7" borderId="1" xfId="0" applyNumberFormat="1" applyFont="1" applyFill="1" applyBorder="1" applyAlignment="1">
      <alignment horizontal="center" vertical="center" wrapText="1"/>
    </xf>
    <xf numFmtId="44" fontId="0" fillId="7" borderId="1" xfId="1" applyFont="1" applyFill="1" applyBorder="1" applyAlignment="1">
      <alignment horizontal="center" vertical="center"/>
    </xf>
    <xf numFmtId="49" fontId="0" fillId="4" borderId="15" xfId="0" applyNumberFormat="1" applyFont="1" applyFill="1" applyBorder="1" applyAlignment="1">
      <alignment horizontal="center" vertical="center" wrapText="1"/>
    </xf>
    <xf numFmtId="49" fontId="0" fillId="4" borderId="23" xfId="0" applyNumberFormat="1" applyFont="1" applyFill="1" applyBorder="1" applyAlignment="1">
      <alignment horizontal="center" vertical="center" wrapText="1"/>
    </xf>
    <xf numFmtId="0" fontId="0" fillId="0" borderId="24" xfId="0" applyNumberFormat="1" applyFont="1" applyBorder="1" applyAlignment="1"/>
    <xf numFmtId="0" fontId="0" fillId="0" borderId="27" xfId="0" applyNumberFormat="1" applyFont="1" applyBorder="1" applyAlignment="1"/>
    <xf numFmtId="0" fontId="0" fillId="0" borderId="28" xfId="0" applyNumberFormat="1" applyFont="1" applyBorder="1" applyAlignment="1"/>
    <xf numFmtId="0" fontId="0" fillId="0" borderId="0" xfId="0" applyNumberFormat="1" applyFont="1" applyBorder="1" applyAlignment="1"/>
    <xf numFmtId="49" fontId="1" fillId="2" borderId="2" xfId="0" applyNumberFormat="1" applyFont="1" applyFill="1" applyBorder="1" applyAlignment="1">
      <alignment horizontal="center"/>
    </xf>
    <xf numFmtId="49" fontId="0" fillId="6" borderId="15" xfId="0" applyNumberFormat="1" applyFont="1" applyFill="1" applyBorder="1" applyAlignment="1">
      <alignment vertical="center"/>
    </xf>
    <xf numFmtId="0" fontId="0" fillId="0" borderId="29" xfId="0" applyFont="1" applyBorder="1" applyAlignment="1"/>
    <xf numFmtId="0" fontId="7" fillId="0" borderId="0" xfId="0" applyNumberFormat="1" applyFont="1" applyAlignment="1"/>
    <xf numFmtId="0" fontId="7" fillId="6" borderId="1" xfId="0" applyFont="1" applyFill="1" applyBorder="1" applyAlignment="1">
      <alignment horizontal="center" vertical="center" wrapText="1"/>
    </xf>
    <xf numFmtId="44" fontId="7" fillId="6" borderId="1" xfId="1" applyFont="1" applyFill="1" applyBorder="1" applyAlignment="1">
      <alignment horizontal="center" vertical="center"/>
    </xf>
    <xf numFmtId="0" fontId="7" fillId="6" borderId="15" xfId="0" applyFont="1" applyFill="1" applyBorder="1" applyAlignment="1">
      <alignment horizontal="center" vertical="center" wrapText="1"/>
    </xf>
    <xf numFmtId="0" fontId="0" fillId="0" borderId="24" xfId="0" applyNumberFormat="1" applyFont="1" applyBorder="1" applyAlignment="1">
      <alignment horizontal="right"/>
    </xf>
    <xf numFmtId="49" fontId="3" fillId="3" borderId="12" xfId="0" applyNumberFormat="1" applyFont="1" applyFill="1" applyBorder="1" applyAlignment="1"/>
    <xf numFmtId="0" fontId="0" fillId="3" borderId="7" xfId="0" applyFont="1" applyFill="1" applyBorder="1" applyAlignment="1"/>
    <xf numFmtId="0" fontId="0" fillId="3" borderId="13" xfId="0" applyFont="1" applyFill="1" applyBorder="1" applyAlignment="1"/>
    <xf numFmtId="49" fontId="3" fillId="3" borderId="9" xfId="0" applyNumberFormat="1" applyFont="1" applyFill="1" applyBorder="1" applyAlignment="1"/>
    <xf numFmtId="0" fontId="0" fillId="3" borderId="6" xfId="0" applyFont="1" applyFill="1" applyBorder="1" applyAlignment="1"/>
    <xf numFmtId="0" fontId="0" fillId="3" borderId="8" xfId="0" applyFont="1" applyFill="1" applyBorder="1" applyAlignment="1"/>
    <xf numFmtId="49" fontId="1" fillId="2" borderId="2" xfId="0" applyNumberFormat="1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49" fontId="2" fillId="3" borderId="19" xfId="0" applyNumberFormat="1" applyFont="1" applyFill="1" applyBorder="1" applyAlignment="1">
      <alignment horizontal="center"/>
    </xf>
    <xf numFmtId="0" fontId="0" fillId="3" borderId="19" xfId="0" applyFont="1" applyFill="1" applyBorder="1" applyAlignment="1">
      <alignment horizontal="center"/>
    </xf>
    <xf numFmtId="49" fontId="3" fillId="3" borderId="10" xfId="0" applyNumberFormat="1" applyFont="1" applyFill="1" applyBorder="1" applyAlignment="1"/>
    <xf numFmtId="0" fontId="0" fillId="3" borderId="5" xfId="0" applyFont="1" applyFill="1" applyBorder="1" applyAlignment="1"/>
    <xf numFmtId="0" fontId="0" fillId="3" borderId="11" xfId="0" applyFont="1" applyFill="1" applyBorder="1" applyAlignment="1"/>
    <xf numFmtId="49" fontId="6" fillId="4" borderId="0" xfId="0" applyNumberFormat="1" applyFont="1" applyFill="1" applyBorder="1" applyAlignment="1">
      <alignment horizontal="center" vertical="center"/>
    </xf>
    <xf numFmtId="49" fontId="1" fillId="4" borderId="0" xfId="0" applyNumberFormat="1" applyFont="1" applyFill="1" applyBorder="1" applyAlignment="1">
      <alignment horizontal="center" vertical="center"/>
    </xf>
    <xf numFmtId="49" fontId="1" fillId="4" borderId="17" xfId="0" applyNumberFormat="1" applyFont="1" applyFill="1" applyBorder="1" applyAlignment="1">
      <alignment horizontal="center" vertical="center"/>
    </xf>
    <xf numFmtId="0" fontId="0" fillId="0" borderId="25" xfId="0" applyNumberFormat="1" applyFont="1" applyBorder="1" applyAlignment="1">
      <alignment horizontal="left"/>
    </xf>
    <xf numFmtId="0" fontId="0" fillId="0" borderId="0" xfId="0" applyNumberFormat="1" applyFont="1" applyAlignment="1">
      <alignment horizontal="left"/>
    </xf>
    <xf numFmtId="0" fontId="0" fillId="0" borderId="24" xfId="0" applyNumberFormat="1" applyFont="1" applyBorder="1" applyAlignment="1">
      <alignment horizontal="left"/>
    </xf>
    <xf numFmtId="0" fontId="0" fillId="0" borderId="26" xfId="0" applyNumberFormat="1" applyFont="1" applyBorder="1" applyAlignment="1">
      <alignment horizontal="left" vertical="top" wrapText="1"/>
    </xf>
    <xf numFmtId="0" fontId="0" fillId="0" borderId="0" xfId="0" applyNumberFormat="1" applyFont="1" applyBorder="1" applyAlignment="1">
      <alignment horizontal="left" vertical="top" wrapText="1"/>
    </xf>
    <xf numFmtId="0" fontId="0" fillId="0" borderId="24" xfId="0" applyNumberFormat="1" applyFont="1" applyBorder="1" applyAlignment="1">
      <alignment horizontal="left" vertical="top" wrapText="1"/>
    </xf>
    <xf numFmtId="0" fontId="7" fillId="0" borderId="25" xfId="0" applyNumberFormat="1" applyFont="1" applyBorder="1" applyAlignment="1">
      <alignment horizontal="left" vertical="top" wrapText="1"/>
    </xf>
    <xf numFmtId="0" fontId="7" fillId="0" borderId="0" xfId="0" applyNumberFormat="1" applyFont="1" applyAlignment="1">
      <alignment horizontal="left" vertical="top" wrapText="1"/>
    </xf>
    <xf numFmtId="0" fontId="7" fillId="0" borderId="24" xfId="0" applyNumberFormat="1" applyFont="1" applyBorder="1" applyAlignment="1">
      <alignment horizontal="left" vertical="top" wrapText="1"/>
    </xf>
    <xf numFmtId="49" fontId="1" fillId="2" borderId="16" xfId="0" applyNumberFormat="1" applyFont="1" applyFill="1" applyBorder="1" applyAlignment="1">
      <alignment horizontal="center"/>
    </xf>
    <xf numFmtId="0" fontId="1" fillId="2" borderId="16" xfId="0" applyFont="1" applyFill="1" applyBorder="1" applyAlignment="1">
      <alignment horizontal="center"/>
    </xf>
    <xf numFmtId="0" fontId="0" fillId="7" borderId="22" xfId="0" applyNumberFormat="1" applyFont="1" applyFill="1" applyBorder="1" applyAlignment="1">
      <alignment horizontal="center" vertical="center"/>
    </xf>
    <xf numFmtId="0" fontId="0" fillId="7" borderId="16" xfId="0" applyNumberFormat="1" applyFont="1" applyFill="1" applyBorder="1" applyAlignment="1">
      <alignment horizontal="center" vertical="center"/>
    </xf>
    <xf numFmtId="0" fontId="0" fillId="0" borderId="25" xfId="0" applyNumberFormat="1" applyFont="1" applyBorder="1" applyAlignment="1">
      <alignment horizontal="left" vertical="center" wrapText="1"/>
    </xf>
    <xf numFmtId="0" fontId="0" fillId="0" borderId="0" xfId="0" applyNumberFormat="1" applyFont="1" applyAlignment="1">
      <alignment horizontal="left" vertical="center" wrapText="1"/>
    </xf>
    <xf numFmtId="0" fontId="0" fillId="0" borderId="24" xfId="0" applyNumberFormat="1" applyFont="1" applyBorder="1" applyAlignment="1">
      <alignment horizontal="left" vertical="center" wrapText="1"/>
    </xf>
    <xf numFmtId="0" fontId="9" fillId="0" borderId="25" xfId="0" applyFont="1" applyBorder="1" applyAlignment="1">
      <alignment horizontal="left" vertical="center" wrapText="1" readingOrder="1"/>
    </xf>
    <xf numFmtId="0" fontId="9" fillId="0" borderId="0" xfId="0" applyFont="1" applyAlignment="1">
      <alignment horizontal="left" vertical="center" wrapText="1" readingOrder="1"/>
    </xf>
    <xf numFmtId="0" fontId="9" fillId="0" borderId="24" xfId="0" applyFont="1" applyBorder="1" applyAlignment="1">
      <alignment horizontal="left" vertical="center" wrapText="1" readingOrder="1"/>
    </xf>
    <xf numFmtId="0" fontId="9" fillId="0" borderId="25" xfId="0" applyFont="1" applyBorder="1" applyAlignment="1">
      <alignment horizontal="left" vertical="top" wrapText="1" readingOrder="1"/>
    </xf>
    <xf numFmtId="0" fontId="9" fillId="0" borderId="0" xfId="0" applyFont="1" applyBorder="1" applyAlignment="1">
      <alignment horizontal="left" vertical="top" wrapText="1" readingOrder="1"/>
    </xf>
    <xf numFmtId="0" fontId="9" fillId="0" borderId="24" xfId="0" applyFont="1" applyBorder="1" applyAlignment="1">
      <alignment horizontal="left" vertical="top" wrapText="1" readingOrder="1"/>
    </xf>
  </cellXfs>
  <cellStyles count="2">
    <cellStyle name="Currency" xfId="1" builtinId="4"/>
    <cellStyle name="Normal" xfId="0" builtinId="0"/>
  </cellStyles>
  <dxfs count="4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C0C0C0"/>
      <rgbColor rgb="FFFFFFFF"/>
      <rgbColor rgb="FFFF0000"/>
      <rgbColor rgb="FFAAAAAA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CC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7" Type="http://schemas.openxmlformats.org/officeDocument/2006/relationships/image" Target="../media/image7.png"/><Relationship Id="rId2" Type="http://schemas.openxmlformats.org/officeDocument/2006/relationships/image" Target="../media/image3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2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gif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gif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8" Type="http://schemas.openxmlformats.org/officeDocument/2006/relationships/image" Target="../media/image8.png"/><Relationship Id="rId3" Type="http://schemas.openxmlformats.org/officeDocument/2006/relationships/image" Target="../media/image1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1</xdr:row>
      <xdr:rowOff>116134</xdr:rowOff>
    </xdr:from>
    <xdr:to>
      <xdr:col>0</xdr:col>
      <xdr:colOff>2628900</xdr:colOff>
      <xdr:row>2</xdr:row>
      <xdr:rowOff>667750</xdr:rowOff>
    </xdr:to>
    <xdr:pic>
      <xdr:nvPicPr>
        <xdr:cNvPr id="2" name="Picture 1" descr="Image result for iowa state 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87584"/>
          <a:ext cx="2209800" cy="1523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342901</xdr:colOff>
      <xdr:row>350</xdr:row>
      <xdr:rowOff>104774</xdr:rowOff>
    </xdr:from>
    <xdr:to>
      <xdr:col>12</xdr:col>
      <xdr:colOff>556156</xdr:colOff>
      <xdr:row>379</xdr:row>
      <xdr:rowOff>85725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5401" y="53701949"/>
          <a:ext cx="5537730" cy="4953001"/>
        </a:xfrm>
        <a:prstGeom prst="rect">
          <a:avLst/>
        </a:prstGeom>
      </xdr:spPr>
    </xdr:pic>
    <xdr:clientData/>
  </xdr:twoCellAnchor>
  <xdr:twoCellAnchor editAs="oneCell">
    <xdr:from>
      <xdr:col>5</xdr:col>
      <xdr:colOff>742950</xdr:colOff>
      <xdr:row>383</xdr:row>
      <xdr:rowOff>133350</xdr:rowOff>
    </xdr:from>
    <xdr:to>
      <xdr:col>14</xdr:col>
      <xdr:colOff>349925</xdr:colOff>
      <xdr:row>416</xdr:row>
      <xdr:rowOff>66675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15450" y="59388375"/>
          <a:ext cx="6112550" cy="5324475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0</xdr:row>
      <xdr:rowOff>116134</xdr:rowOff>
    </xdr:from>
    <xdr:to>
      <xdr:col>0</xdr:col>
      <xdr:colOff>2628900</xdr:colOff>
      <xdr:row>1</xdr:row>
      <xdr:rowOff>763000</xdr:rowOff>
    </xdr:to>
    <xdr:pic>
      <xdr:nvPicPr>
        <xdr:cNvPr id="10" name="Picture 9" descr="Image result for iowa state logo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87584"/>
          <a:ext cx="2209800" cy="1523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459</xdr:row>
      <xdr:rowOff>0</xdr:rowOff>
    </xdr:from>
    <xdr:to>
      <xdr:col>5</xdr:col>
      <xdr:colOff>933450</xdr:colOff>
      <xdr:row>479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DF7E49-AA70-4E45-9495-ABD220F74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7717750"/>
          <a:ext cx="9610725" cy="32480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169</xdr:row>
      <xdr:rowOff>76200</xdr:rowOff>
    </xdr:from>
    <xdr:to>
      <xdr:col>2</xdr:col>
      <xdr:colOff>209550</xdr:colOff>
      <xdr:row>196</xdr:row>
      <xdr:rowOff>85725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D7F446F5-3D99-47AA-AF94-D4EF5F924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0554950"/>
          <a:ext cx="5534025" cy="4638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566</xdr:row>
      <xdr:rowOff>47625</xdr:rowOff>
    </xdr:from>
    <xdr:to>
      <xdr:col>4</xdr:col>
      <xdr:colOff>47625</xdr:colOff>
      <xdr:row>610</xdr:row>
      <xdr:rowOff>38100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91B6716-0206-4352-B33D-AE25DAB83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81476850"/>
          <a:ext cx="7648575" cy="7115175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161925</xdr:colOff>
      <xdr:row>424</xdr:row>
      <xdr:rowOff>104775</xdr:rowOff>
    </xdr:from>
    <xdr:to>
      <xdr:col>18</xdr:col>
      <xdr:colOff>276225</xdr:colOff>
      <xdr:row>450</xdr:row>
      <xdr:rowOff>142875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7C0E7100-8712-4F11-B671-C21D95B60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658100" y="66046350"/>
          <a:ext cx="10058400" cy="424815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93</xdr:row>
      <xdr:rowOff>28575</xdr:rowOff>
    </xdr:from>
    <xdr:to>
      <xdr:col>6</xdr:col>
      <xdr:colOff>257175</xdr:colOff>
      <xdr:row>112</xdr:row>
      <xdr:rowOff>123825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D589040-E7F5-49B6-8D73-C9E093EB3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6200" y="13477875"/>
          <a:ext cx="10058400" cy="3352800"/>
        </a:xfrm>
        <a:prstGeom prst="rect">
          <a:avLst/>
        </a:prstGeom>
      </xdr:spPr>
    </xdr:pic>
    <xdr:clientData/>
  </xdr:twoCellAnchor>
  <xdr:twoCellAnchor editAs="oneCell">
    <xdr:from>
      <xdr:col>6</xdr:col>
      <xdr:colOff>590550</xdr:colOff>
      <xdr:row>93</xdr:row>
      <xdr:rowOff>19050</xdr:rowOff>
    </xdr:from>
    <xdr:to>
      <xdr:col>23</xdr:col>
      <xdr:colOff>28575</xdr:colOff>
      <xdr:row>113</xdr:row>
      <xdr:rowOff>95250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14FD5FC-5AC8-45B7-A463-BE1438DA4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363200" y="13468350"/>
          <a:ext cx="10058400" cy="3505200"/>
        </a:xfrm>
        <a:prstGeom prst="rect">
          <a:avLst/>
        </a:prstGeom>
      </xdr:spPr>
    </xdr:pic>
    <xdr:clientData/>
  </xdr:twoCellAnchor>
  <xdr:twoCellAnchor editAs="oneCell">
    <xdr:from>
      <xdr:col>23</xdr:col>
      <xdr:colOff>276225</xdr:colOff>
      <xdr:row>93</xdr:row>
      <xdr:rowOff>85725</xdr:rowOff>
    </xdr:from>
    <xdr:to>
      <xdr:col>40</xdr:col>
      <xdr:colOff>295275</xdr:colOff>
      <xdr:row>115</xdr:row>
      <xdr:rowOff>38100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DD1DC94E-6D6B-424E-A0BD-81580E023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0669250" y="13535025"/>
          <a:ext cx="10058400" cy="372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1</xdr:col>
      <xdr:colOff>1819275</xdr:colOff>
      <xdr:row>137</xdr:row>
      <xdr:rowOff>19050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51E145E4-590C-4601-8767-0940F3811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11563350"/>
          <a:ext cx="4962525" cy="344805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139</xdr:row>
      <xdr:rowOff>38100</xdr:rowOff>
    </xdr:from>
    <xdr:to>
      <xdr:col>3</xdr:col>
      <xdr:colOff>342900</xdr:colOff>
      <xdr:row>164</xdr:row>
      <xdr:rowOff>57150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554CC406-42D1-4903-A5CE-1104F8107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7625" y="15373350"/>
          <a:ext cx="6753225" cy="4305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540</xdr:row>
      <xdr:rowOff>0</xdr:rowOff>
    </xdr:from>
    <xdr:to>
      <xdr:col>6</xdr:col>
      <xdr:colOff>180975</xdr:colOff>
      <xdr:row>563</xdr:row>
      <xdr:rowOff>85725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EC3A429-290D-4B84-9147-5AC554342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77219175"/>
          <a:ext cx="10058400" cy="381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307</xdr:row>
      <xdr:rowOff>0</xdr:rowOff>
    </xdr:from>
    <xdr:to>
      <xdr:col>2</xdr:col>
      <xdr:colOff>161925</xdr:colOff>
      <xdr:row>333</xdr:row>
      <xdr:rowOff>38100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5063241B-A4A8-49D3-ADA2-DFE17F7D5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25793700"/>
          <a:ext cx="5486400" cy="4495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336</xdr:row>
      <xdr:rowOff>0</xdr:rowOff>
    </xdr:from>
    <xdr:to>
      <xdr:col>1</xdr:col>
      <xdr:colOff>2171700</xdr:colOff>
      <xdr:row>346</xdr:row>
      <xdr:rowOff>85725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CA2DECF6-E66F-4957-92BE-0FEFEED9A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30765750"/>
          <a:ext cx="5314950" cy="180022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199</xdr:row>
      <xdr:rowOff>57150</xdr:rowOff>
    </xdr:from>
    <xdr:to>
      <xdr:col>2</xdr:col>
      <xdr:colOff>76200</xdr:colOff>
      <xdr:row>226</xdr:row>
      <xdr:rowOff>38100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D8353926-D8CF-488C-91DA-4CBBE7207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6675" y="25679400"/>
          <a:ext cx="5334000" cy="46101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276</xdr:row>
      <xdr:rowOff>38100</xdr:rowOff>
    </xdr:from>
    <xdr:to>
      <xdr:col>1</xdr:col>
      <xdr:colOff>2057400</xdr:colOff>
      <xdr:row>304</xdr:row>
      <xdr:rowOff>57150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3890262A-4A1F-457C-AAF5-0C840B7F3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8575" y="30803850"/>
          <a:ext cx="5172075" cy="4819650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257175</xdr:colOff>
      <xdr:row>483</xdr:row>
      <xdr:rowOff>57150</xdr:rowOff>
    </xdr:from>
    <xdr:to>
      <xdr:col>12</xdr:col>
      <xdr:colOff>200025</xdr:colOff>
      <xdr:row>506</xdr:row>
      <xdr:rowOff>57150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85E806A6-6DE8-4B40-B2A0-2A60C214C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610350" y="71608950"/>
          <a:ext cx="7486650" cy="3724275"/>
        </a:xfrm>
        <a:prstGeom prst="rect">
          <a:avLst/>
        </a:prstGeom>
      </xdr:spPr>
    </xdr:pic>
    <xdr:clientData/>
  </xdr:twoCellAnchor>
  <xdr:twoCellAnchor editAs="oneCell">
    <xdr:from>
      <xdr:col>40</xdr:col>
      <xdr:colOff>409575</xdr:colOff>
      <xdr:row>94</xdr:row>
      <xdr:rowOff>38100</xdr:rowOff>
    </xdr:from>
    <xdr:to>
      <xdr:col>51</xdr:col>
      <xdr:colOff>152400</xdr:colOff>
      <xdr:row>115</xdr:row>
      <xdr:rowOff>161925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905228C9-89D3-40FB-9A35-78B8BDD3C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0841950" y="13658850"/>
          <a:ext cx="6238875" cy="3724275"/>
        </a:xfrm>
        <a:prstGeom prst="rect">
          <a:avLst/>
        </a:prstGeom>
      </xdr:spPr>
    </xdr:pic>
    <xdr:clientData/>
  </xdr:twoCellAnchor>
  <xdr:twoCellAnchor editAs="oneCell">
    <xdr:from>
      <xdr:col>51</xdr:col>
      <xdr:colOff>161925</xdr:colOff>
      <xdr:row>94</xdr:row>
      <xdr:rowOff>85725</xdr:rowOff>
    </xdr:from>
    <xdr:to>
      <xdr:col>61</xdr:col>
      <xdr:colOff>571500</xdr:colOff>
      <xdr:row>114</xdr:row>
      <xdr:rowOff>152400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76DE9E52-F8C5-4E5D-8D16-4C4C44BBA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7090350" y="13706475"/>
          <a:ext cx="6315075" cy="3495675"/>
        </a:xfrm>
        <a:prstGeom prst="rect">
          <a:avLst/>
        </a:prstGeom>
      </xdr:spPr>
    </xdr:pic>
    <xdr:clientData/>
  </xdr:twoCellAnchor>
  <xdr:twoCellAnchor editAs="oneCell">
    <xdr:from>
      <xdr:col>4</xdr:col>
      <xdr:colOff>85725</xdr:colOff>
      <xdr:row>43</xdr:row>
      <xdr:rowOff>150549</xdr:rowOff>
    </xdr:from>
    <xdr:to>
      <xdr:col>10</xdr:col>
      <xdr:colOff>561975</xdr:colOff>
      <xdr:row>59</xdr:row>
      <xdr:rowOff>95250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9A98AC83-670C-47FD-BF88-722DADC23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7581900" y="8970699"/>
          <a:ext cx="5695950" cy="2687901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484</xdr:row>
      <xdr:rowOff>0</xdr:rowOff>
    </xdr:from>
    <xdr:to>
      <xdr:col>24</xdr:col>
      <xdr:colOff>114300</xdr:colOff>
      <xdr:row>509</xdr:row>
      <xdr:rowOff>18575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49CADBE2-DF8A-4B08-AFA6-AEF81565F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4592300" y="75657075"/>
          <a:ext cx="6610350" cy="4066700"/>
        </a:xfrm>
        <a:prstGeom prst="rect">
          <a:avLst/>
        </a:prstGeom>
      </xdr:spPr>
    </xdr:pic>
    <xdr:clientData/>
  </xdr:twoCellAnchor>
  <xdr:twoCellAnchor editAs="oneCell">
    <xdr:from>
      <xdr:col>1</xdr:col>
      <xdr:colOff>1219200</xdr:colOff>
      <xdr:row>134</xdr:row>
      <xdr:rowOff>95250</xdr:rowOff>
    </xdr:from>
    <xdr:to>
      <xdr:col>1</xdr:col>
      <xdr:colOff>1866900</xdr:colOff>
      <xdr:row>138</xdr:row>
      <xdr:rowOff>57150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E82B9D34-5629-40A6-A33C-F1F0EE614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362450" y="2057400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1</xdr:col>
      <xdr:colOff>1666875</xdr:colOff>
      <xdr:row>194</xdr:row>
      <xdr:rowOff>9525</xdr:rowOff>
    </xdr:from>
    <xdr:to>
      <xdr:col>2</xdr:col>
      <xdr:colOff>171450</xdr:colOff>
      <xdr:row>198</xdr:row>
      <xdr:rowOff>9525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2EA21084-13FF-4905-913B-EE36DAAB3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810125" y="3077527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1</xdr:col>
      <xdr:colOff>1162050</xdr:colOff>
      <xdr:row>222</xdr:row>
      <xdr:rowOff>47625</xdr:rowOff>
    </xdr:from>
    <xdr:to>
      <xdr:col>2</xdr:col>
      <xdr:colOff>114300</xdr:colOff>
      <xdr:row>228</xdr:row>
      <xdr:rowOff>152400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FD8A886B-4C81-4F79-B40A-CFF5C1513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305300" y="35613975"/>
          <a:ext cx="1133475" cy="1133475"/>
        </a:xfrm>
        <a:prstGeom prst="rect">
          <a:avLst/>
        </a:prstGeom>
      </xdr:spPr>
    </xdr:pic>
    <xdr:clientData/>
  </xdr:twoCellAnchor>
  <xdr:twoCellAnchor editAs="oneCell">
    <xdr:from>
      <xdr:col>1</xdr:col>
      <xdr:colOff>1400175</xdr:colOff>
      <xdr:row>299</xdr:row>
      <xdr:rowOff>0</xdr:rowOff>
    </xdr:from>
    <xdr:to>
      <xdr:col>1</xdr:col>
      <xdr:colOff>2066925</xdr:colOff>
      <xdr:row>302</xdr:row>
      <xdr:rowOff>152400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723DAD60-CFB0-40C8-8412-169C519AF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543425" y="4070985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1123950</xdr:colOff>
      <xdr:row>328</xdr:row>
      <xdr:rowOff>133350</xdr:rowOff>
    </xdr:from>
    <xdr:to>
      <xdr:col>0</xdr:col>
      <xdr:colOff>1990725</xdr:colOff>
      <xdr:row>333</xdr:row>
      <xdr:rowOff>142875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34C0331F-D0A3-4240-A1DA-5FD86CA05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123950" y="45815250"/>
          <a:ext cx="866775" cy="866775"/>
        </a:xfrm>
        <a:prstGeom prst="rect">
          <a:avLst/>
        </a:prstGeom>
      </xdr:spPr>
    </xdr:pic>
    <xdr:clientData/>
  </xdr:twoCellAnchor>
  <xdr:twoCellAnchor editAs="oneCell">
    <xdr:from>
      <xdr:col>1</xdr:col>
      <xdr:colOff>942975</xdr:colOff>
      <xdr:row>341</xdr:row>
      <xdr:rowOff>57150</xdr:rowOff>
    </xdr:from>
    <xdr:to>
      <xdr:col>2</xdr:col>
      <xdr:colOff>133350</xdr:colOff>
      <xdr:row>349</xdr:row>
      <xdr:rowOff>66675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7AEB95AA-053D-4FC4-8716-25728E6BF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086225" y="47967900"/>
          <a:ext cx="1371600" cy="1371600"/>
        </a:xfrm>
        <a:prstGeom prst="rect">
          <a:avLst/>
        </a:prstGeom>
      </xdr:spPr>
    </xdr:pic>
    <xdr:clientData/>
  </xdr:twoCellAnchor>
  <xdr:twoCellAnchor editAs="oneCell">
    <xdr:from>
      <xdr:col>11</xdr:col>
      <xdr:colOff>390525</xdr:colOff>
      <xdr:row>356</xdr:row>
      <xdr:rowOff>47625</xdr:rowOff>
    </xdr:from>
    <xdr:to>
      <xdr:col>12</xdr:col>
      <xdr:colOff>485775</xdr:colOff>
      <xdr:row>360</xdr:row>
      <xdr:rowOff>47625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24875BB0-D284-4BD0-990F-105253D5C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3696950" y="5467350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11</xdr:col>
      <xdr:colOff>47625</xdr:colOff>
      <xdr:row>412</xdr:row>
      <xdr:rowOff>95250</xdr:rowOff>
    </xdr:from>
    <xdr:to>
      <xdr:col>12</xdr:col>
      <xdr:colOff>361950</xdr:colOff>
      <xdr:row>418</xdr:row>
      <xdr:rowOff>28575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33297F11-47AF-4AC2-9E8F-38AAD60BA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3354050" y="64093725"/>
          <a:ext cx="904875" cy="904875"/>
        </a:xfrm>
        <a:prstGeom prst="rect">
          <a:avLst/>
        </a:prstGeom>
      </xdr:spPr>
    </xdr:pic>
    <xdr:clientData/>
  </xdr:twoCellAnchor>
  <xdr:twoCellAnchor editAs="oneCell">
    <xdr:from>
      <xdr:col>7</xdr:col>
      <xdr:colOff>552450</xdr:colOff>
      <xdr:row>428</xdr:row>
      <xdr:rowOff>47625</xdr:rowOff>
    </xdr:from>
    <xdr:to>
      <xdr:col>9</xdr:col>
      <xdr:colOff>428625</xdr:colOff>
      <xdr:row>434</xdr:row>
      <xdr:rowOff>133350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F445B774-9A38-4720-A642-C22801E53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1496675" y="66636900"/>
          <a:ext cx="1057275" cy="1057275"/>
        </a:xfrm>
        <a:prstGeom prst="rect">
          <a:avLst/>
        </a:prstGeom>
      </xdr:spPr>
    </xdr:pic>
    <xdr:clientData/>
  </xdr:twoCellAnchor>
  <xdr:twoCellAnchor editAs="oneCell">
    <xdr:from>
      <xdr:col>10</xdr:col>
      <xdr:colOff>514350</xdr:colOff>
      <xdr:row>501</xdr:row>
      <xdr:rowOff>19050</xdr:rowOff>
    </xdr:from>
    <xdr:to>
      <xdr:col>12</xdr:col>
      <xdr:colOff>276225</xdr:colOff>
      <xdr:row>506</xdr:row>
      <xdr:rowOff>152400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B336AD1B-4D7C-42FC-9753-80B081C62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3230225" y="74485500"/>
          <a:ext cx="942975" cy="942975"/>
        </a:xfrm>
        <a:prstGeom prst="rect">
          <a:avLst/>
        </a:prstGeom>
      </xdr:spPr>
    </xdr:pic>
    <xdr:clientData/>
  </xdr:twoCellAnchor>
  <xdr:twoCellAnchor editAs="oneCell">
    <xdr:from>
      <xdr:col>1</xdr:col>
      <xdr:colOff>1019175</xdr:colOff>
      <xdr:row>542</xdr:row>
      <xdr:rowOff>76200</xdr:rowOff>
    </xdr:from>
    <xdr:to>
      <xdr:col>1</xdr:col>
      <xdr:colOff>2019300</xdr:colOff>
      <xdr:row>548</xdr:row>
      <xdr:rowOff>104775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6C16B583-4A42-4D09-AB4A-457B41158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162425" y="77619225"/>
          <a:ext cx="1000125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</xdr:colOff>
      <xdr:row>573</xdr:row>
      <xdr:rowOff>47625</xdr:rowOff>
    </xdr:from>
    <xdr:to>
      <xdr:col>3</xdr:col>
      <xdr:colOff>1019175</xdr:colOff>
      <xdr:row>584</xdr:row>
      <xdr:rowOff>152400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21DFB27A-9C0E-46B3-8B6F-C032F6230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591175" y="90116025"/>
          <a:ext cx="1885950" cy="1885950"/>
        </a:xfrm>
        <a:prstGeom prst="rect">
          <a:avLst/>
        </a:prstGeom>
      </xdr:spPr>
    </xdr:pic>
    <xdr:clientData/>
  </xdr:twoCellAnchor>
  <xdr:twoCellAnchor editAs="oneCell">
    <xdr:from>
      <xdr:col>0</xdr:col>
      <xdr:colOff>628650</xdr:colOff>
      <xdr:row>163</xdr:row>
      <xdr:rowOff>95250</xdr:rowOff>
    </xdr:from>
    <xdr:to>
      <xdr:col>0</xdr:col>
      <xdr:colOff>1352550</xdr:colOff>
      <xdr:row>167</xdr:row>
      <xdr:rowOff>133350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040457BC-2E0A-4E70-94D6-CD0108408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628650" y="29489400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942975</xdr:colOff>
      <xdr:row>95</xdr:row>
      <xdr:rowOff>66675</xdr:rowOff>
    </xdr:from>
    <xdr:to>
      <xdr:col>1</xdr:col>
      <xdr:colOff>1895475</xdr:colOff>
      <xdr:row>100</xdr:row>
      <xdr:rowOff>161925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DB03F64B-0398-4365-99C6-53A04CB1C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086225" y="138588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12</xdr:col>
      <xdr:colOff>542925</xdr:colOff>
      <xdr:row>95</xdr:row>
      <xdr:rowOff>38100</xdr:rowOff>
    </xdr:from>
    <xdr:to>
      <xdr:col>14</xdr:col>
      <xdr:colOff>314325</xdr:colOff>
      <xdr:row>100</xdr:row>
      <xdr:rowOff>133350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F65632AB-436A-4D44-B04C-6C31D6FD5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4439900" y="13830300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30</xdr:col>
      <xdr:colOff>295275</xdr:colOff>
      <xdr:row>95</xdr:row>
      <xdr:rowOff>114300</xdr:rowOff>
    </xdr:from>
    <xdr:to>
      <xdr:col>32</xdr:col>
      <xdr:colOff>19050</xdr:colOff>
      <xdr:row>100</xdr:row>
      <xdr:rowOff>161925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3320DC0B-2E15-49F7-BBDD-515353407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4822150" y="13906500"/>
          <a:ext cx="904875" cy="904875"/>
        </a:xfrm>
        <a:prstGeom prst="rect">
          <a:avLst/>
        </a:prstGeom>
      </xdr:spPr>
    </xdr:pic>
    <xdr:clientData/>
  </xdr:twoCellAnchor>
  <xdr:twoCellAnchor editAs="oneCell">
    <xdr:from>
      <xdr:col>45</xdr:col>
      <xdr:colOff>333375</xdr:colOff>
      <xdr:row>94</xdr:row>
      <xdr:rowOff>133350</xdr:rowOff>
    </xdr:from>
    <xdr:to>
      <xdr:col>47</xdr:col>
      <xdr:colOff>85725</xdr:colOff>
      <xdr:row>100</xdr:row>
      <xdr:rowOff>38100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4734A681-4B34-46D5-8460-32CCCF623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33718500" y="13754100"/>
          <a:ext cx="933450" cy="933450"/>
        </a:xfrm>
        <a:prstGeom prst="rect">
          <a:avLst/>
        </a:prstGeom>
      </xdr:spPr>
    </xdr:pic>
    <xdr:clientData/>
  </xdr:twoCellAnchor>
  <xdr:twoCellAnchor editAs="oneCell">
    <xdr:from>
      <xdr:col>56</xdr:col>
      <xdr:colOff>95250</xdr:colOff>
      <xdr:row>94</xdr:row>
      <xdr:rowOff>142875</xdr:rowOff>
    </xdr:from>
    <xdr:to>
      <xdr:col>57</xdr:col>
      <xdr:colOff>466725</xdr:colOff>
      <xdr:row>100</xdr:row>
      <xdr:rowOff>76200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A749AC07-6519-4FA1-A58F-394DEFDA9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39976425" y="13763625"/>
          <a:ext cx="962025" cy="9620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5</xdr:col>
      <xdr:colOff>620423</xdr:colOff>
      <xdr:row>88</xdr:row>
      <xdr:rowOff>95694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449300"/>
          <a:ext cx="9297698" cy="31817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133350</xdr:rowOff>
    </xdr:from>
    <xdr:to>
      <xdr:col>5</xdr:col>
      <xdr:colOff>649002</xdr:colOff>
      <xdr:row>43</xdr:row>
      <xdr:rowOff>57355</xdr:rowOff>
    </xdr:to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410450"/>
          <a:ext cx="9326277" cy="14670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483</xdr:row>
      <xdr:rowOff>76200</xdr:rowOff>
    </xdr:from>
    <xdr:to>
      <xdr:col>3</xdr:col>
      <xdr:colOff>11430</xdr:colOff>
      <xdr:row>504</xdr:row>
      <xdr:rowOff>142875</xdr:rowOff>
    </xdr:to>
    <xdr:pic>
      <xdr:nvPicPr>
        <xdr:cNvPr id="34" name="Picture 33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5571350"/>
          <a:ext cx="6469380" cy="3467100"/>
        </a:xfrm>
        <a:prstGeom prst="rect">
          <a:avLst/>
        </a:prstGeom>
      </xdr:spPr>
    </xdr:pic>
    <xdr:clientData/>
  </xdr:twoCellAnchor>
  <xdr:twoCellAnchor editAs="oneCell">
    <xdr:from>
      <xdr:col>0</xdr:col>
      <xdr:colOff>2981325</xdr:colOff>
      <xdr:row>489</xdr:row>
      <xdr:rowOff>9525</xdr:rowOff>
    </xdr:from>
    <xdr:to>
      <xdr:col>1</xdr:col>
      <xdr:colOff>1181100</xdr:colOff>
      <xdr:row>497</xdr:row>
      <xdr:rowOff>57150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508872E8-84D8-411B-88A4-F7AB1B005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981325" y="76476225"/>
          <a:ext cx="1343025" cy="134302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423</xdr:row>
      <xdr:rowOff>1</xdr:rowOff>
    </xdr:from>
    <xdr:to>
      <xdr:col>3</xdr:col>
      <xdr:colOff>1132145</xdr:colOff>
      <xdr:row>445</xdr:row>
      <xdr:rowOff>133351</xdr:rowOff>
    </xdr:to>
    <xdr:pic>
      <xdr:nvPicPr>
        <xdr:cNvPr id="38" name="Picture 37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65779651"/>
          <a:ext cx="7590094" cy="3695700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440</xdr:row>
      <xdr:rowOff>9525</xdr:rowOff>
    </xdr:from>
    <xdr:to>
      <xdr:col>4</xdr:col>
      <xdr:colOff>38100</xdr:colOff>
      <xdr:row>444</xdr:row>
      <xdr:rowOff>38100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F8F265B4-B964-4845-869D-AFA216830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6962775" y="76600050"/>
          <a:ext cx="676275" cy="676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384</xdr:row>
      <xdr:rowOff>0</xdr:rowOff>
    </xdr:from>
    <xdr:to>
      <xdr:col>5</xdr:col>
      <xdr:colOff>553738</xdr:colOff>
      <xdr:row>412</xdr:row>
      <xdr:rowOff>124480</xdr:rowOff>
    </xdr:to>
    <xdr:pic>
      <xdr:nvPicPr>
        <xdr:cNvPr id="41" name="Picture 40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426475"/>
          <a:ext cx="9231013" cy="4696480"/>
        </a:xfrm>
        <a:prstGeom prst="rect">
          <a:avLst/>
        </a:prstGeom>
      </xdr:spPr>
    </xdr:pic>
    <xdr:clientData/>
  </xdr:twoCellAnchor>
  <xdr:twoCellAnchor editAs="oneCell">
    <xdr:from>
      <xdr:col>4</xdr:col>
      <xdr:colOff>714375</xdr:colOff>
      <xdr:row>404</xdr:row>
      <xdr:rowOff>76200</xdr:rowOff>
    </xdr:from>
    <xdr:to>
      <xdr:col>5</xdr:col>
      <xdr:colOff>609600</xdr:colOff>
      <xdr:row>410</xdr:row>
      <xdr:rowOff>76200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65918986-B6C0-4BF1-9718-DEE248849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315325" y="70837425"/>
          <a:ext cx="971550" cy="971550"/>
        </a:xfrm>
        <a:prstGeom prst="rect">
          <a:avLst/>
        </a:prstGeom>
      </xdr:spPr>
    </xdr:pic>
    <xdr:clientData/>
  </xdr:twoCellAnchor>
  <xdr:twoCellAnchor editAs="oneCell">
    <xdr:from>
      <xdr:col>4</xdr:col>
      <xdr:colOff>866775</xdr:colOff>
      <xdr:row>35</xdr:row>
      <xdr:rowOff>161925</xdr:rowOff>
    </xdr:from>
    <xdr:to>
      <xdr:col>5</xdr:col>
      <xdr:colOff>676275</xdr:colOff>
      <xdr:row>41</xdr:row>
      <xdr:rowOff>19050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F6284417-E85E-498B-8BA8-17E8C4A24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467725" y="7610475"/>
          <a:ext cx="885825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3</xdr:col>
      <xdr:colOff>752475</xdr:colOff>
      <xdr:row>31</xdr:row>
      <xdr:rowOff>8856</xdr:rowOff>
    </xdr:to>
    <xdr:pic>
      <xdr:nvPicPr>
        <xdr:cNvPr id="43" name="Picture 42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05050"/>
          <a:ext cx="7210425" cy="44665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76199</xdr:rowOff>
    </xdr:from>
    <xdr:to>
      <xdr:col>0</xdr:col>
      <xdr:colOff>1095375</xdr:colOff>
      <xdr:row>13</xdr:row>
      <xdr:rowOff>142874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AA246EF9-E672-402B-88D9-FA8D27CA8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2724149"/>
          <a:ext cx="1095375" cy="1095375"/>
        </a:xfrm>
        <a:prstGeom prst="rect">
          <a:avLst/>
        </a:prstGeom>
      </xdr:spPr>
    </xdr:pic>
    <xdr:clientData/>
  </xdr:twoCellAnchor>
  <xdr:twoCellAnchor editAs="oneCell">
    <xdr:from>
      <xdr:col>3</xdr:col>
      <xdr:colOff>971550</xdr:colOff>
      <xdr:row>4</xdr:row>
      <xdr:rowOff>95250</xdr:rowOff>
    </xdr:from>
    <xdr:to>
      <xdr:col>11</xdr:col>
      <xdr:colOff>219940</xdr:colOff>
      <xdr:row>32</xdr:row>
      <xdr:rowOff>10183</xdr:rowOff>
    </xdr:to>
    <xdr:pic>
      <xdr:nvPicPr>
        <xdr:cNvPr id="45" name="Picture 44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4725" y="2228850"/>
          <a:ext cx="6201640" cy="471553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84</xdr:row>
      <xdr:rowOff>38099</xdr:rowOff>
    </xdr:from>
    <xdr:to>
      <xdr:col>3</xdr:col>
      <xdr:colOff>381000</xdr:colOff>
      <xdr:row>89</xdr:row>
      <xdr:rowOff>28574</xdr:rowOff>
    </xdr:to>
    <xdr:pic>
      <xdr:nvPicPr>
        <xdr:cNvPr id="47" name="Picture 46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1225" y="15887699"/>
          <a:ext cx="847725" cy="8477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351</xdr:row>
      <xdr:rowOff>0</xdr:rowOff>
    </xdr:from>
    <xdr:to>
      <xdr:col>5</xdr:col>
      <xdr:colOff>182211</xdr:colOff>
      <xdr:row>358</xdr:row>
      <xdr:rowOff>76378</xdr:rowOff>
    </xdr:to>
    <xdr:pic>
      <xdr:nvPicPr>
        <xdr:cNvPr id="49" name="Picture 48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3768625"/>
          <a:ext cx="8859486" cy="1276528"/>
        </a:xfrm>
        <a:prstGeom prst="rect">
          <a:avLst/>
        </a:prstGeom>
      </xdr:spPr>
    </xdr:pic>
    <xdr:clientData/>
  </xdr:twoCellAnchor>
  <xdr:twoCellAnchor editAs="oneCell">
    <xdr:from>
      <xdr:col>4</xdr:col>
      <xdr:colOff>152399</xdr:colOff>
      <xdr:row>352</xdr:row>
      <xdr:rowOff>133349</xdr:rowOff>
    </xdr:from>
    <xdr:to>
      <xdr:col>4</xdr:col>
      <xdr:colOff>1019174</xdr:colOff>
      <xdr:row>357</xdr:row>
      <xdr:rowOff>142874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2D439AD7-9F4B-4B70-AC67-8F5A603E3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7753349" y="62131574"/>
          <a:ext cx="866775" cy="8667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514</xdr:row>
      <xdr:rowOff>0</xdr:rowOff>
    </xdr:from>
    <xdr:to>
      <xdr:col>2</xdr:col>
      <xdr:colOff>1020060</xdr:colOff>
      <xdr:row>535</xdr:row>
      <xdr:rowOff>10001</xdr:rowOff>
    </xdr:to>
    <xdr:pic>
      <xdr:nvPicPr>
        <xdr:cNvPr id="51" name="Picture 50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514825"/>
          <a:ext cx="6344535" cy="3410426"/>
        </a:xfrm>
        <a:prstGeom prst="rect">
          <a:avLst/>
        </a:prstGeom>
      </xdr:spPr>
    </xdr:pic>
    <xdr:clientData/>
  </xdr:twoCellAnchor>
  <xdr:twoCellAnchor editAs="oneCell">
    <xdr:from>
      <xdr:col>0</xdr:col>
      <xdr:colOff>2914651</xdr:colOff>
      <xdr:row>514</xdr:row>
      <xdr:rowOff>57150</xdr:rowOff>
    </xdr:from>
    <xdr:to>
      <xdr:col>1</xdr:col>
      <xdr:colOff>790575</xdr:colOff>
      <xdr:row>520</xdr:row>
      <xdr:rowOff>104774</xdr:rowOff>
    </xdr:to>
    <xdr:pic>
      <xdr:nvPicPr>
        <xdr:cNvPr id="53" name="Picture 52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4651" y="80571975"/>
          <a:ext cx="1019174" cy="10191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231</xdr:row>
      <xdr:rowOff>0</xdr:rowOff>
    </xdr:from>
    <xdr:to>
      <xdr:col>2</xdr:col>
      <xdr:colOff>715218</xdr:colOff>
      <xdr:row>246</xdr:row>
      <xdr:rowOff>9885</xdr:rowOff>
    </xdr:to>
    <xdr:pic>
      <xdr:nvPicPr>
        <xdr:cNvPr id="55" name="Picture 54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052750"/>
          <a:ext cx="6039693" cy="258163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231</xdr:row>
      <xdr:rowOff>0</xdr:rowOff>
    </xdr:from>
    <xdr:to>
      <xdr:col>9</xdr:col>
      <xdr:colOff>210385</xdr:colOff>
      <xdr:row>246</xdr:row>
      <xdr:rowOff>76570</xdr:rowOff>
    </xdr:to>
    <xdr:pic>
      <xdr:nvPicPr>
        <xdr:cNvPr id="57" name="Picture 56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7950" y="41052750"/>
          <a:ext cx="5982535" cy="264832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231</xdr:row>
      <xdr:rowOff>0</xdr:rowOff>
    </xdr:from>
    <xdr:to>
      <xdr:col>25</xdr:col>
      <xdr:colOff>277500</xdr:colOff>
      <xdr:row>245</xdr:row>
      <xdr:rowOff>335</xdr:rowOff>
    </xdr:to>
    <xdr:pic>
      <xdr:nvPicPr>
        <xdr:cNvPr id="59" name="Picture 58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0650" y="41052750"/>
          <a:ext cx="9135750" cy="240063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246</xdr:row>
      <xdr:rowOff>142875</xdr:rowOff>
    </xdr:from>
    <xdr:to>
      <xdr:col>4</xdr:col>
      <xdr:colOff>801270</xdr:colOff>
      <xdr:row>260</xdr:row>
      <xdr:rowOff>152736</xdr:rowOff>
    </xdr:to>
    <xdr:pic>
      <xdr:nvPicPr>
        <xdr:cNvPr id="61" name="Picture 60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43767375"/>
          <a:ext cx="8383170" cy="241016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246</xdr:row>
      <xdr:rowOff>47625</xdr:rowOff>
    </xdr:from>
    <xdr:to>
      <xdr:col>20</xdr:col>
      <xdr:colOff>9525</xdr:colOff>
      <xdr:row>259</xdr:row>
      <xdr:rowOff>132296</xdr:rowOff>
    </xdr:to>
    <xdr:pic>
      <xdr:nvPicPr>
        <xdr:cNvPr id="63" name="Picture 62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7275" y="43672125"/>
          <a:ext cx="10058400" cy="23135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261</xdr:row>
      <xdr:rowOff>114300</xdr:rowOff>
    </xdr:from>
    <xdr:to>
      <xdr:col>2</xdr:col>
      <xdr:colOff>1020060</xdr:colOff>
      <xdr:row>273</xdr:row>
      <xdr:rowOff>105061</xdr:rowOff>
    </xdr:to>
    <xdr:pic>
      <xdr:nvPicPr>
        <xdr:cNvPr id="65" name="Picture 64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310550"/>
          <a:ext cx="6344535" cy="2048161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261</xdr:row>
      <xdr:rowOff>114300</xdr:rowOff>
    </xdr:from>
    <xdr:to>
      <xdr:col>10</xdr:col>
      <xdr:colOff>134253</xdr:colOff>
      <xdr:row>272</xdr:row>
      <xdr:rowOff>28826</xdr:rowOff>
    </xdr:to>
    <xdr:pic>
      <xdr:nvPicPr>
        <xdr:cNvPr id="67" name="Picture 66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6525" y="46310550"/>
          <a:ext cx="6468378" cy="18004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4</xdr:col>
      <xdr:colOff>77272</xdr:colOff>
      <xdr:row>63</xdr:row>
      <xdr:rowOff>455</xdr:rowOff>
    </xdr:to>
    <xdr:pic>
      <xdr:nvPicPr>
        <xdr:cNvPr id="71" name="Picture 70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991600"/>
          <a:ext cx="7678222" cy="3258005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60</xdr:row>
      <xdr:rowOff>19050</xdr:rowOff>
    </xdr:from>
    <xdr:to>
      <xdr:col>3</xdr:col>
      <xdr:colOff>1085850</xdr:colOff>
      <xdr:row>64</xdr:row>
      <xdr:rowOff>66675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4DE68A72-821F-4013-8ABA-3EFB93912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6810375" y="11753850"/>
          <a:ext cx="733425" cy="733425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5</xdr:row>
      <xdr:rowOff>0</xdr:rowOff>
    </xdr:from>
    <xdr:to>
      <xdr:col>23</xdr:col>
      <xdr:colOff>553351</xdr:colOff>
      <xdr:row>7</xdr:row>
      <xdr:rowOff>152469</xdr:rowOff>
    </xdr:to>
    <xdr:pic>
      <xdr:nvPicPr>
        <xdr:cNvPr id="73" name="Picture 72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2300" y="2305050"/>
          <a:ext cx="6458851" cy="495369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8</xdr:row>
      <xdr:rowOff>0</xdr:rowOff>
    </xdr:from>
    <xdr:to>
      <xdr:col>23</xdr:col>
      <xdr:colOff>515246</xdr:colOff>
      <xdr:row>23</xdr:row>
      <xdr:rowOff>152780</xdr:rowOff>
    </xdr:to>
    <xdr:pic>
      <xdr:nvPicPr>
        <xdr:cNvPr id="75" name="Picture 74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2300" y="2819400"/>
          <a:ext cx="6420746" cy="27245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 Them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Office Them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 Them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0000" dir="5400000" rotWithShape="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3000" dir="5400000" rotWithShape="0">
            <a:srgbClr val="000000">
              <a:alpha val="35000"/>
            </a:srgbClr>
          </a:outerShdw>
        </a:effectLst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0000" dir="5400000" rotWithShape="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169"/>
  <sheetViews>
    <sheetView showGridLines="0" tabSelected="1" topLeftCell="A2" workbookViewId="0">
      <pane ySplit="2" topLeftCell="A4" activePane="bottomLeft" state="frozen"/>
      <selection activeCell="A2" sqref="A2"/>
      <selection pane="bottomLeft" activeCell="J9" sqref="J9"/>
    </sheetView>
  </sheetViews>
  <sheetFormatPr defaultColWidth="8.85546875" defaultRowHeight="12.75" customHeight="1" x14ac:dyDescent="0.2"/>
  <cols>
    <col min="1" max="1" width="46.85546875" style="1" customWidth="1"/>
    <col min="2" max="2" width="33.85546875" style="1" customWidth="1"/>
    <col min="3" max="7" width="16.7109375" style="1" customWidth="1"/>
    <col min="8" max="256" width="8.85546875" style="1" customWidth="1"/>
  </cols>
  <sheetData>
    <row r="1" spans="1:256" ht="13.5" customHeight="1" x14ac:dyDescent="0.2">
      <c r="A1" s="2" t="s">
        <v>0</v>
      </c>
      <c r="B1" s="5" t="s">
        <v>1</v>
      </c>
      <c r="C1" s="77" t="s">
        <v>2</v>
      </c>
      <c r="D1" s="78"/>
      <c r="E1" s="78"/>
      <c r="F1" s="78"/>
      <c r="G1" s="79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</row>
    <row r="2" spans="1:256" ht="76.5" customHeight="1" x14ac:dyDescent="0.2">
      <c r="A2" s="6"/>
      <c r="B2" s="85" t="s">
        <v>3</v>
      </c>
      <c r="C2" s="86"/>
      <c r="D2" s="86"/>
      <c r="E2" s="86"/>
      <c r="F2" s="86"/>
      <c r="G2" s="87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</row>
    <row r="3" spans="1:256" ht="64.5" customHeight="1" x14ac:dyDescent="0.2">
      <c r="A3" s="7"/>
      <c r="B3" s="8" t="s">
        <v>4</v>
      </c>
      <c r="C3" s="9" t="s">
        <v>5</v>
      </c>
      <c r="D3" s="9" t="s">
        <v>6</v>
      </c>
      <c r="E3" s="9" t="s">
        <v>7</v>
      </c>
      <c r="F3" s="9" t="s">
        <v>8</v>
      </c>
      <c r="G3" s="9" t="s">
        <v>9</v>
      </c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</row>
    <row r="4" spans="1:256" ht="13.7" customHeight="1" x14ac:dyDescent="0.2">
      <c r="A4" s="14"/>
      <c r="B4" s="15"/>
      <c r="C4" s="37"/>
      <c r="D4" s="37"/>
      <c r="E4" s="37"/>
      <c r="F4" s="37"/>
      <c r="G4" s="37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</row>
    <row r="5" spans="1:256" ht="24.6" customHeight="1" x14ac:dyDescent="0.2">
      <c r="A5" s="10" t="s">
        <v>10</v>
      </c>
      <c r="B5" s="55" t="s">
        <v>168</v>
      </c>
      <c r="C5" s="56"/>
      <c r="D5" s="56"/>
      <c r="E5" s="56">
        <v>8799</v>
      </c>
      <c r="F5" s="56"/>
      <c r="G5" s="56">
        <f>MAX(C5:F5)</f>
        <v>8799</v>
      </c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</row>
    <row r="6" spans="1:256" ht="13.7" customHeight="1" x14ac:dyDescent="0.2">
      <c r="A6" s="16"/>
      <c r="B6" s="12"/>
      <c r="C6" s="32"/>
      <c r="D6" s="32"/>
      <c r="E6" s="32"/>
      <c r="F6" s="32"/>
      <c r="G6" s="32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</row>
    <row r="7" spans="1:256" ht="13.7" customHeight="1" x14ac:dyDescent="0.2">
      <c r="A7" s="10" t="s">
        <v>11</v>
      </c>
      <c r="B7" s="11"/>
      <c r="C7" s="33"/>
      <c r="D7" s="33"/>
      <c r="E7" s="33"/>
      <c r="F7" s="33"/>
      <c r="G7" s="33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</row>
    <row r="8" spans="1:256" ht="13.7" customHeight="1" x14ac:dyDescent="0.2">
      <c r="A8" s="17" t="s">
        <v>12</v>
      </c>
      <c r="B8" s="12" t="s">
        <v>13</v>
      </c>
      <c r="C8" s="32"/>
      <c r="D8" s="32"/>
      <c r="E8" s="32"/>
      <c r="F8" s="32"/>
      <c r="G8" s="32">
        <f t="shared" ref="G8:G16" si="0">MAX(C8:F8)</f>
        <v>0</v>
      </c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</row>
    <row r="9" spans="1:256" ht="13.7" customHeight="1" x14ac:dyDescent="0.2">
      <c r="A9" s="17" t="s">
        <v>14</v>
      </c>
      <c r="B9" s="12" t="s">
        <v>13</v>
      </c>
      <c r="C9" s="32"/>
      <c r="D9" s="32"/>
      <c r="E9" s="32"/>
      <c r="F9" s="32"/>
      <c r="G9" s="32">
        <f t="shared" si="0"/>
        <v>0</v>
      </c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</row>
    <row r="10" spans="1:256" ht="13.7" customHeight="1" x14ac:dyDescent="0.2">
      <c r="A10" s="17" t="s">
        <v>15</v>
      </c>
      <c r="B10" s="12" t="s">
        <v>13</v>
      </c>
      <c r="C10" s="32"/>
      <c r="D10" s="32"/>
      <c r="E10" s="32"/>
      <c r="F10" s="32"/>
      <c r="G10" s="32">
        <f t="shared" si="0"/>
        <v>0</v>
      </c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</row>
    <row r="11" spans="1:256" ht="13.7" customHeight="1" x14ac:dyDescent="0.2">
      <c r="A11" s="17" t="s">
        <v>16</v>
      </c>
      <c r="B11" s="13" t="s">
        <v>13</v>
      </c>
      <c r="C11" s="32"/>
      <c r="D11" s="32"/>
      <c r="E11" s="32"/>
      <c r="F11" s="32"/>
      <c r="G11" s="32">
        <v>0</v>
      </c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</row>
    <row r="12" spans="1:256" ht="13.7" customHeight="1" x14ac:dyDescent="0.2">
      <c r="A12" s="17" t="s">
        <v>17</v>
      </c>
      <c r="B12" s="12" t="s">
        <v>169</v>
      </c>
      <c r="C12" s="32"/>
      <c r="D12" s="32"/>
      <c r="E12" s="32"/>
      <c r="F12" s="32"/>
      <c r="G12" s="32">
        <f t="shared" si="0"/>
        <v>0</v>
      </c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</row>
    <row r="13" spans="1:256" ht="13.7" customHeight="1" x14ac:dyDescent="0.2">
      <c r="A13" s="17" t="s">
        <v>18</v>
      </c>
      <c r="B13" s="12" t="s">
        <v>169</v>
      </c>
      <c r="C13" s="32"/>
      <c r="D13" s="32"/>
      <c r="E13" s="32"/>
      <c r="F13" s="32"/>
      <c r="G13" s="32">
        <f t="shared" si="0"/>
        <v>0</v>
      </c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</row>
    <row r="14" spans="1:256" ht="13.7" customHeight="1" x14ac:dyDescent="0.2">
      <c r="A14" s="17" t="s">
        <v>19</v>
      </c>
      <c r="B14" s="12" t="s">
        <v>13</v>
      </c>
      <c r="C14" s="32"/>
      <c r="D14" s="32"/>
      <c r="E14" s="32"/>
      <c r="F14" s="32"/>
      <c r="G14" s="32">
        <f t="shared" si="0"/>
        <v>0</v>
      </c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</row>
    <row r="15" spans="1:256" ht="13.7" customHeight="1" x14ac:dyDescent="0.2">
      <c r="A15" s="17" t="s">
        <v>20</v>
      </c>
      <c r="B15" s="12" t="s">
        <v>13</v>
      </c>
      <c r="C15" s="32"/>
      <c r="D15" s="32"/>
      <c r="E15" s="32"/>
      <c r="F15" s="32"/>
      <c r="G15" s="32">
        <f t="shared" si="0"/>
        <v>0</v>
      </c>
      <c r="H15" s="4"/>
      <c r="I15" s="46"/>
      <c r="J15" s="46"/>
      <c r="K15" s="46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</row>
    <row r="16" spans="1:256" ht="13.7" customHeight="1" x14ac:dyDescent="0.2">
      <c r="A16" s="17" t="s">
        <v>21</v>
      </c>
      <c r="B16" s="12" t="s">
        <v>13</v>
      </c>
      <c r="C16" s="32"/>
      <c r="D16" s="32"/>
      <c r="E16" s="32"/>
      <c r="F16" s="32"/>
      <c r="G16" s="32">
        <f t="shared" si="0"/>
        <v>0</v>
      </c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</row>
    <row r="17" spans="1:8" ht="13.7" customHeight="1" x14ac:dyDescent="0.2">
      <c r="A17" s="16"/>
      <c r="B17" s="12"/>
      <c r="C17" s="32"/>
      <c r="D17" s="32"/>
      <c r="E17" s="32"/>
      <c r="F17" s="32"/>
      <c r="G17" s="32"/>
      <c r="H17" s="4"/>
    </row>
    <row r="18" spans="1:8" ht="13.7" customHeight="1" x14ac:dyDescent="0.2">
      <c r="A18" s="10" t="s">
        <v>22</v>
      </c>
      <c r="B18" s="11"/>
      <c r="C18" s="33"/>
      <c r="D18" s="33"/>
      <c r="E18" s="33"/>
      <c r="F18" s="33"/>
      <c r="G18" s="33">
        <f>E18</f>
        <v>0</v>
      </c>
      <c r="H18" s="4"/>
    </row>
    <row r="19" spans="1:8" ht="13.7" customHeight="1" x14ac:dyDescent="0.2">
      <c r="A19" s="17" t="s">
        <v>23</v>
      </c>
      <c r="B19" s="12" t="s">
        <v>177</v>
      </c>
      <c r="C19" s="32">
        <v>68.459999999999994</v>
      </c>
      <c r="D19" s="32"/>
      <c r="E19" s="32">
        <f>46.82*2</f>
        <v>93.64</v>
      </c>
      <c r="F19" s="32">
        <f>E19*1.5</f>
        <v>140.46</v>
      </c>
      <c r="G19" s="32">
        <f>F19-E19</f>
        <v>46.820000000000007</v>
      </c>
      <c r="H19" s="4"/>
    </row>
    <row r="20" spans="1:8" ht="13.7" customHeight="1" x14ac:dyDescent="0.2">
      <c r="A20" s="17" t="s">
        <v>24</v>
      </c>
      <c r="B20" s="12" t="s">
        <v>13</v>
      </c>
      <c r="C20" s="32"/>
      <c r="D20" s="32"/>
      <c r="E20" s="32"/>
      <c r="F20" s="32"/>
      <c r="G20" s="32">
        <f t="shared" ref="G20:G27" si="1">MAX(C20:F20)</f>
        <v>0</v>
      </c>
      <c r="H20" s="4"/>
    </row>
    <row r="21" spans="1:8" ht="13.7" customHeight="1" x14ac:dyDescent="0.2">
      <c r="A21" s="17" t="s">
        <v>25</v>
      </c>
      <c r="B21" s="12" t="s">
        <v>169</v>
      </c>
      <c r="C21" s="32"/>
      <c r="D21" s="32"/>
      <c r="E21" s="32"/>
      <c r="F21" s="32"/>
      <c r="G21" s="32">
        <f t="shared" si="1"/>
        <v>0</v>
      </c>
      <c r="H21" s="4"/>
    </row>
    <row r="22" spans="1:8" ht="13.7" customHeight="1" x14ac:dyDescent="0.2">
      <c r="A22" s="17" t="s">
        <v>26</v>
      </c>
      <c r="B22" s="12" t="s">
        <v>169</v>
      </c>
      <c r="C22" s="32"/>
      <c r="D22" s="32"/>
      <c r="E22" s="32"/>
      <c r="F22" s="32"/>
      <c r="G22" s="32">
        <f t="shared" si="1"/>
        <v>0</v>
      </c>
      <c r="H22" s="4"/>
    </row>
    <row r="23" spans="1:8" ht="13.7" customHeight="1" x14ac:dyDescent="0.2">
      <c r="A23" s="17" t="s">
        <v>27</v>
      </c>
      <c r="B23" s="12" t="s">
        <v>169</v>
      </c>
      <c r="C23" s="32"/>
      <c r="D23" s="32"/>
      <c r="E23" s="32"/>
      <c r="F23" s="32"/>
      <c r="G23" s="32">
        <f t="shared" si="1"/>
        <v>0</v>
      </c>
      <c r="H23" s="4"/>
    </row>
    <row r="24" spans="1:8" ht="13.7" customHeight="1" x14ac:dyDescent="0.2">
      <c r="A24" s="17" t="s">
        <v>28</v>
      </c>
      <c r="B24" s="12" t="s">
        <v>13</v>
      </c>
      <c r="C24" s="32"/>
      <c r="D24" s="32"/>
      <c r="E24" s="32"/>
      <c r="F24" s="32"/>
      <c r="G24" s="32">
        <f t="shared" si="1"/>
        <v>0</v>
      </c>
      <c r="H24" s="4"/>
    </row>
    <row r="25" spans="1:8" ht="13.7" customHeight="1" x14ac:dyDescent="0.2">
      <c r="A25" s="17" t="s">
        <v>29</v>
      </c>
      <c r="B25" s="12" t="s">
        <v>13</v>
      </c>
      <c r="C25" s="32"/>
      <c r="D25" s="32"/>
      <c r="E25" s="32"/>
      <c r="F25" s="32"/>
      <c r="G25" s="32">
        <f t="shared" si="1"/>
        <v>0</v>
      </c>
      <c r="H25" s="4"/>
    </row>
    <row r="26" spans="1:8" ht="13.7" customHeight="1" x14ac:dyDescent="0.2">
      <c r="A26" s="17" t="s">
        <v>30</v>
      </c>
      <c r="B26" s="12" t="s">
        <v>13</v>
      </c>
      <c r="C26" s="32"/>
      <c r="D26" s="32"/>
      <c r="E26" s="32"/>
      <c r="F26" s="32"/>
      <c r="G26" s="32">
        <f t="shared" si="1"/>
        <v>0</v>
      </c>
      <c r="H26" s="4"/>
    </row>
    <row r="27" spans="1:8" ht="13.7" customHeight="1" x14ac:dyDescent="0.2">
      <c r="A27" s="17" t="s">
        <v>21</v>
      </c>
      <c r="B27" s="12" t="s">
        <v>13</v>
      </c>
      <c r="C27" s="32"/>
      <c r="D27" s="32"/>
      <c r="E27" s="32"/>
      <c r="F27" s="32"/>
      <c r="G27" s="32">
        <f t="shared" si="1"/>
        <v>0</v>
      </c>
      <c r="H27" s="4"/>
    </row>
    <row r="28" spans="1:8" ht="13.7" customHeight="1" x14ac:dyDescent="0.2">
      <c r="A28" s="16"/>
      <c r="B28" s="12"/>
      <c r="C28" s="32"/>
      <c r="D28" s="32"/>
      <c r="E28" s="32"/>
      <c r="F28" s="32"/>
      <c r="G28" s="32"/>
      <c r="H28" s="4"/>
    </row>
    <row r="29" spans="1:8" ht="13.7" customHeight="1" x14ac:dyDescent="0.2">
      <c r="A29" s="10" t="s">
        <v>31</v>
      </c>
      <c r="B29" s="11"/>
      <c r="C29" s="33"/>
      <c r="D29" s="33"/>
      <c r="E29" s="33"/>
      <c r="F29" s="33"/>
      <c r="G29" s="33"/>
      <c r="H29" s="4"/>
    </row>
    <row r="30" spans="1:8" ht="13.7" customHeight="1" x14ac:dyDescent="0.2">
      <c r="A30" s="17" t="s">
        <v>32</v>
      </c>
      <c r="B30" s="12" t="s">
        <v>170</v>
      </c>
      <c r="C30" s="32"/>
      <c r="D30" s="32"/>
      <c r="E30" s="32">
        <v>1620.82</v>
      </c>
      <c r="F30" s="32"/>
      <c r="G30" s="32">
        <f t="shared" ref="G30:G39" si="2">MAX(C30:F30)</f>
        <v>1620.82</v>
      </c>
      <c r="H30" s="4"/>
    </row>
    <row r="31" spans="1:8" ht="13.7" customHeight="1" x14ac:dyDescent="0.2">
      <c r="A31" s="17" t="s">
        <v>33</v>
      </c>
      <c r="B31" s="12" t="s">
        <v>13</v>
      </c>
      <c r="C31" s="32"/>
      <c r="D31" s="32"/>
      <c r="E31" s="32"/>
      <c r="F31" s="32"/>
      <c r="G31" s="32">
        <f t="shared" si="2"/>
        <v>0</v>
      </c>
      <c r="H31" s="4"/>
    </row>
    <row r="32" spans="1:8" ht="13.7" customHeight="1" x14ac:dyDescent="0.2">
      <c r="A32" s="17" t="s">
        <v>34</v>
      </c>
      <c r="B32" s="12" t="s">
        <v>35</v>
      </c>
      <c r="C32" s="32"/>
      <c r="D32" s="32"/>
      <c r="E32" s="32">
        <v>158.27000000000001</v>
      </c>
      <c r="F32" s="32"/>
      <c r="G32" s="32">
        <f t="shared" si="2"/>
        <v>158.27000000000001</v>
      </c>
      <c r="H32" s="4"/>
    </row>
    <row r="33" spans="1:256" ht="13.7" customHeight="1" x14ac:dyDescent="0.2">
      <c r="A33" s="17" t="s">
        <v>36</v>
      </c>
      <c r="B33" s="12" t="s">
        <v>169</v>
      </c>
      <c r="C33" s="32"/>
      <c r="D33" s="32"/>
      <c r="E33" s="32"/>
      <c r="F33" s="32"/>
      <c r="G33" s="32">
        <f t="shared" si="2"/>
        <v>0</v>
      </c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</row>
    <row r="34" spans="1:256" ht="13.7" customHeight="1" x14ac:dyDescent="0.2">
      <c r="A34" s="17" t="s">
        <v>37</v>
      </c>
      <c r="B34" s="12" t="s">
        <v>169</v>
      </c>
      <c r="C34" s="32"/>
      <c r="D34" s="32"/>
      <c r="E34" s="32"/>
      <c r="F34" s="32"/>
      <c r="G34" s="32">
        <f t="shared" si="2"/>
        <v>0</v>
      </c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</row>
    <row r="35" spans="1:256" ht="13.7" customHeight="1" x14ac:dyDescent="0.2">
      <c r="A35" s="17" t="s">
        <v>38</v>
      </c>
      <c r="B35" s="12" t="s">
        <v>13</v>
      </c>
      <c r="C35" s="32"/>
      <c r="D35" s="32"/>
      <c r="E35" s="32"/>
      <c r="F35" s="32"/>
      <c r="G35" s="32">
        <f t="shared" si="2"/>
        <v>0</v>
      </c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</row>
    <row r="36" spans="1:256" ht="13.7" customHeight="1" x14ac:dyDescent="0.2">
      <c r="A36" s="17" t="s">
        <v>39</v>
      </c>
      <c r="B36" s="12" t="s">
        <v>13</v>
      </c>
      <c r="C36" s="32"/>
      <c r="D36" s="32"/>
      <c r="E36" s="32"/>
      <c r="F36" s="32"/>
      <c r="G36" s="32">
        <f t="shared" si="2"/>
        <v>0</v>
      </c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</row>
    <row r="37" spans="1:256" ht="13.7" customHeight="1" x14ac:dyDescent="0.2">
      <c r="A37" s="17" t="s">
        <v>40</v>
      </c>
      <c r="B37" s="12" t="s">
        <v>13</v>
      </c>
      <c r="C37" s="32"/>
      <c r="D37" s="32"/>
      <c r="E37" s="32"/>
      <c r="F37" s="32"/>
      <c r="G37" s="32">
        <f t="shared" si="2"/>
        <v>0</v>
      </c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</row>
    <row r="38" spans="1:256" ht="13.7" customHeight="1" x14ac:dyDescent="0.2">
      <c r="A38" s="17" t="s">
        <v>30</v>
      </c>
      <c r="B38" s="12" t="s">
        <v>13</v>
      </c>
      <c r="C38" s="32"/>
      <c r="D38" s="32"/>
      <c r="E38" s="32"/>
      <c r="F38" s="32"/>
      <c r="G38" s="32">
        <f t="shared" si="2"/>
        <v>0</v>
      </c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</row>
    <row r="39" spans="1:256" ht="13.7" customHeight="1" x14ac:dyDescent="0.2">
      <c r="A39" s="17" t="s">
        <v>21</v>
      </c>
      <c r="B39" s="12" t="s">
        <v>41</v>
      </c>
      <c r="C39" s="32"/>
      <c r="D39" s="32"/>
      <c r="E39" s="32">
        <v>18.829999999999998</v>
      </c>
      <c r="F39" s="32"/>
      <c r="G39" s="32">
        <f t="shared" si="2"/>
        <v>18.829999999999998</v>
      </c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</row>
    <row r="40" spans="1:256" ht="13.7" customHeight="1" x14ac:dyDescent="0.2">
      <c r="A40" s="17"/>
      <c r="B40" s="12" t="s">
        <v>42</v>
      </c>
      <c r="C40" s="32"/>
      <c r="D40" s="32"/>
      <c r="E40" s="32">
        <v>2.66</v>
      </c>
      <c r="F40" s="32"/>
      <c r="G40" s="32">
        <v>2.66</v>
      </c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</row>
    <row r="41" spans="1:256" ht="13.7" customHeight="1" x14ac:dyDescent="0.2">
      <c r="A41" s="16"/>
      <c r="B41" s="12" t="s">
        <v>43</v>
      </c>
      <c r="C41" s="32"/>
      <c r="D41" s="32"/>
      <c r="E41" s="32">
        <v>118.1</v>
      </c>
      <c r="F41" s="32"/>
      <c r="G41" s="32">
        <v>118.1</v>
      </c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</row>
    <row r="42" spans="1:256" ht="13.7" customHeight="1" x14ac:dyDescent="0.2">
      <c r="A42" s="10" t="s">
        <v>44</v>
      </c>
      <c r="B42" s="11"/>
      <c r="C42" s="33"/>
      <c r="D42" s="33"/>
      <c r="E42" s="33"/>
      <c r="F42" s="33"/>
      <c r="G42" s="33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</row>
    <row r="43" spans="1:256" ht="13.7" customHeight="1" x14ac:dyDescent="0.2">
      <c r="A43" s="17" t="s">
        <v>45</v>
      </c>
      <c r="B43" s="12" t="s">
        <v>169</v>
      </c>
      <c r="C43" s="32"/>
      <c r="D43" s="32"/>
      <c r="E43" s="32"/>
      <c r="F43" s="32"/>
      <c r="G43" s="32">
        <f t="shared" ref="G43:G51" si="3">MAX(C43:F43)</f>
        <v>0</v>
      </c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</row>
    <row r="44" spans="1:256" ht="13.7" customHeight="1" x14ac:dyDescent="0.2">
      <c r="A44" s="17" t="s">
        <v>46</v>
      </c>
      <c r="B44" s="12" t="s">
        <v>169</v>
      </c>
      <c r="C44" s="32"/>
      <c r="D44" s="32"/>
      <c r="E44" s="32"/>
      <c r="F44" s="32"/>
      <c r="G44" s="32">
        <f t="shared" si="3"/>
        <v>0</v>
      </c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</row>
    <row r="45" spans="1:256" ht="13.7" customHeight="1" x14ac:dyDescent="0.2">
      <c r="A45" s="17" t="s">
        <v>47</v>
      </c>
      <c r="B45" s="12" t="s">
        <v>13</v>
      </c>
      <c r="C45" s="32"/>
      <c r="D45" s="32"/>
      <c r="E45" s="32"/>
      <c r="F45" s="32"/>
      <c r="G45" s="32">
        <f t="shared" si="3"/>
        <v>0</v>
      </c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</row>
    <row r="46" spans="1:256" ht="13.7" customHeight="1" x14ac:dyDescent="0.2">
      <c r="A46" s="17" t="s">
        <v>48</v>
      </c>
      <c r="B46" s="12" t="s">
        <v>169</v>
      </c>
      <c r="C46" s="32"/>
      <c r="D46" s="32"/>
      <c r="E46" s="32"/>
      <c r="F46" s="32"/>
      <c r="G46" s="32">
        <f t="shared" si="3"/>
        <v>0</v>
      </c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</row>
    <row r="47" spans="1:256" ht="13.7" customHeight="1" x14ac:dyDescent="0.2">
      <c r="A47" s="17" t="s">
        <v>49</v>
      </c>
      <c r="B47" s="12" t="s">
        <v>169</v>
      </c>
      <c r="C47" s="32"/>
      <c r="D47" s="32"/>
      <c r="E47" s="32"/>
      <c r="F47" s="32"/>
      <c r="G47" s="32">
        <f t="shared" si="3"/>
        <v>0</v>
      </c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</row>
    <row r="48" spans="1:256" ht="13.7" customHeight="1" x14ac:dyDescent="0.2">
      <c r="A48" s="17" t="s">
        <v>50</v>
      </c>
      <c r="B48" s="12" t="s">
        <v>169</v>
      </c>
      <c r="C48" s="32"/>
      <c r="D48" s="32"/>
      <c r="E48" s="32"/>
      <c r="F48" s="32"/>
      <c r="G48" s="32">
        <f t="shared" si="3"/>
        <v>0</v>
      </c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</row>
    <row r="49" spans="1:256" ht="13.7" customHeight="1" x14ac:dyDescent="0.2">
      <c r="A49" s="17" t="s">
        <v>51</v>
      </c>
      <c r="B49" s="12" t="s">
        <v>169</v>
      </c>
      <c r="C49" s="32"/>
      <c r="D49" s="32"/>
      <c r="E49" s="32"/>
      <c r="F49" s="32"/>
      <c r="G49" s="32">
        <f t="shared" si="3"/>
        <v>0</v>
      </c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</row>
    <row r="50" spans="1:256" ht="13.7" customHeight="1" x14ac:dyDescent="0.2">
      <c r="A50" s="17" t="s">
        <v>30</v>
      </c>
      <c r="B50" s="12" t="s">
        <v>13</v>
      </c>
      <c r="C50" s="32"/>
      <c r="D50" s="32"/>
      <c r="E50" s="32"/>
      <c r="F50" s="32"/>
      <c r="G50" s="32">
        <f t="shared" si="3"/>
        <v>0</v>
      </c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</row>
    <row r="51" spans="1:256" ht="13.7" customHeight="1" x14ac:dyDescent="0.2">
      <c r="A51" s="17" t="s">
        <v>21</v>
      </c>
      <c r="B51" s="12" t="s">
        <v>13</v>
      </c>
      <c r="C51" s="32"/>
      <c r="D51" s="32"/>
      <c r="E51" s="32"/>
      <c r="F51" s="32"/>
      <c r="G51" s="32">
        <f t="shared" si="3"/>
        <v>0</v>
      </c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</row>
    <row r="52" spans="1:256" ht="13.7" customHeight="1" x14ac:dyDescent="0.2">
      <c r="A52" s="16"/>
      <c r="B52" s="12"/>
      <c r="C52" s="32"/>
      <c r="D52" s="32"/>
      <c r="E52" s="32"/>
      <c r="F52" s="32"/>
      <c r="G52" s="32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</row>
    <row r="53" spans="1:256" ht="13.7" customHeight="1" x14ac:dyDescent="0.2">
      <c r="A53" s="10" t="s">
        <v>52</v>
      </c>
      <c r="B53" s="11"/>
      <c r="C53" s="33"/>
      <c r="D53" s="33"/>
      <c r="E53" s="33"/>
      <c r="F53" s="33"/>
      <c r="G53" s="33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</row>
    <row r="54" spans="1:256" ht="13.7" customHeight="1" x14ac:dyDescent="0.2">
      <c r="A54" s="17" t="s">
        <v>53</v>
      </c>
      <c r="B54" s="32" t="s">
        <v>54</v>
      </c>
      <c r="C54" s="32"/>
      <c r="D54" s="32"/>
      <c r="E54" s="32">
        <v>50.56</v>
      </c>
      <c r="F54" s="32"/>
      <c r="G54" s="32">
        <f t="shared" ref="G54:G62" si="4">MAX(C54:F54)</f>
        <v>50.56</v>
      </c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</row>
    <row r="55" spans="1:256" ht="13.7" customHeight="1" x14ac:dyDescent="0.2">
      <c r="A55" s="17" t="s">
        <v>55</v>
      </c>
      <c r="B55" s="12" t="s">
        <v>56</v>
      </c>
      <c r="C55" s="32"/>
      <c r="D55" s="32"/>
      <c r="E55" s="32">
        <v>289.35000000000002</v>
      </c>
      <c r="F55" s="32"/>
      <c r="G55" s="32">
        <f t="shared" si="4"/>
        <v>289.35000000000002</v>
      </c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</row>
    <row r="56" spans="1:256" ht="13.7" customHeight="1" x14ac:dyDescent="0.2">
      <c r="A56" s="17" t="s">
        <v>57</v>
      </c>
      <c r="B56" s="12" t="s">
        <v>58</v>
      </c>
      <c r="C56" s="32"/>
      <c r="D56" s="32"/>
      <c r="E56" s="32">
        <v>60</v>
      </c>
      <c r="F56" s="32"/>
      <c r="G56" s="32">
        <f t="shared" si="4"/>
        <v>60</v>
      </c>
      <c r="H56" s="4"/>
      <c r="I56" s="4"/>
      <c r="J56" s="4"/>
      <c r="K56" s="31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</row>
    <row r="57" spans="1:256" ht="13.7" customHeight="1" x14ac:dyDescent="0.2">
      <c r="A57" s="17" t="s">
        <v>59</v>
      </c>
      <c r="B57" s="12" t="s">
        <v>13</v>
      </c>
      <c r="C57" s="32"/>
      <c r="D57" s="32"/>
      <c r="E57" s="32"/>
      <c r="F57" s="32"/>
      <c r="G57" s="32">
        <f t="shared" si="4"/>
        <v>0</v>
      </c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/>
      <c r="IR57" s="4"/>
      <c r="IS57" s="4"/>
      <c r="IT57" s="4"/>
      <c r="IU57" s="4"/>
      <c r="IV57" s="4"/>
    </row>
    <row r="58" spans="1:256" ht="13.7" customHeight="1" x14ac:dyDescent="0.2">
      <c r="A58" s="17" t="s">
        <v>60</v>
      </c>
      <c r="B58" s="12" t="s">
        <v>13</v>
      </c>
      <c r="C58" s="32"/>
      <c r="D58" s="32"/>
      <c r="E58" s="32"/>
      <c r="F58" s="32"/>
      <c r="G58" s="32">
        <f t="shared" si="4"/>
        <v>0</v>
      </c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  <c r="IJ58" s="4"/>
      <c r="IK58" s="4"/>
      <c r="IL58" s="4"/>
      <c r="IM58" s="4"/>
      <c r="IN58" s="4"/>
      <c r="IO58" s="4"/>
      <c r="IP58" s="4"/>
      <c r="IQ58" s="4"/>
      <c r="IR58" s="4"/>
      <c r="IS58" s="4"/>
      <c r="IT58" s="4"/>
      <c r="IU58" s="4"/>
      <c r="IV58" s="4"/>
    </row>
    <row r="59" spans="1:256" ht="13.7" customHeight="1" x14ac:dyDescent="0.2">
      <c r="A59" s="17" t="s">
        <v>61</v>
      </c>
      <c r="B59" s="12" t="s">
        <v>13</v>
      </c>
      <c r="C59" s="32"/>
      <c r="D59" s="32"/>
      <c r="E59" s="32"/>
      <c r="F59" s="32"/>
      <c r="G59" s="32">
        <f t="shared" si="4"/>
        <v>0</v>
      </c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  <c r="IJ59" s="4"/>
      <c r="IK59" s="4"/>
      <c r="IL59" s="4"/>
      <c r="IM59" s="4"/>
      <c r="IN59" s="4"/>
      <c r="IO59" s="4"/>
      <c r="IP59" s="4"/>
      <c r="IQ59" s="4"/>
      <c r="IR59" s="4"/>
      <c r="IS59" s="4"/>
      <c r="IT59" s="4"/>
      <c r="IU59" s="4"/>
      <c r="IV59" s="4"/>
    </row>
    <row r="60" spans="1:256" ht="13.7" customHeight="1" x14ac:dyDescent="0.2">
      <c r="A60" s="17" t="s">
        <v>62</v>
      </c>
      <c r="B60" s="12" t="s">
        <v>13</v>
      </c>
      <c r="C60" s="32"/>
      <c r="D60" s="32"/>
      <c r="E60" s="32"/>
      <c r="F60" s="32"/>
      <c r="G60" s="32">
        <f t="shared" si="4"/>
        <v>0</v>
      </c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  <c r="IJ60" s="4"/>
      <c r="IK60" s="4"/>
      <c r="IL60" s="4"/>
      <c r="IM60" s="4"/>
      <c r="IN60" s="4"/>
      <c r="IO60" s="4"/>
      <c r="IP60" s="4"/>
      <c r="IQ60" s="4"/>
      <c r="IR60" s="4"/>
      <c r="IS60" s="4"/>
      <c r="IT60" s="4"/>
      <c r="IU60" s="4"/>
      <c r="IV60" s="4"/>
    </row>
    <row r="61" spans="1:256" ht="13.7" customHeight="1" x14ac:dyDescent="0.2">
      <c r="A61" s="17" t="s">
        <v>63</v>
      </c>
      <c r="B61" s="12" t="s">
        <v>64</v>
      </c>
      <c r="C61" s="32"/>
      <c r="D61" s="32"/>
      <c r="E61" s="32">
        <v>20.97</v>
      </c>
      <c r="F61" s="32"/>
      <c r="G61" s="32">
        <f t="shared" si="4"/>
        <v>20.97</v>
      </c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/>
      <c r="IE61" s="4"/>
      <c r="IF61" s="4"/>
      <c r="IG61" s="4"/>
      <c r="IH61" s="4"/>
      <c r="II61" s="4"/>
      <c r="IJ61" s="4"/>
      <c r="IK61" s="4"/>
      <c r="IL61" s="4"/>
      <c r="IM61" s="4"/>
      <c r="IN61" s="4"/>
      <c r="IO61" s="4"/>
      <c r="IP61" s="4"/>
      <c r="IQ61" s="4"/>
      <c r="IR61" s="4"/>
      <c r="IS61" s="4"/>
      <c r="IT61" s="4"/>
      <c r="IU61" s="4"/>
      <c r="IV61" s="4"/>
    </row>
    <row r="62" spans="1:256" ht="13.7" customHeight="1" x14ac:dyDescent="0.2">
      <c r="A62" s="17" t="s">
        <v>30</v>
      </c>
      <c r="B62" s="32" t="s">
        <v>65</v>
      </c>
      <c r="C62" s="32"/>
      <c r="D62" s="32"/>
      <c r="E62" s="32">
        <v>85.36</v>
      </c>
      <c r="F62" s="32"/>
      <c r="G62" s="32">
        <f t="shared" si="4"/>
        <v>85.36</v>
      </c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/>
      <c r="IE62" s="4"/>
      <c r="IF62" s="4"/>
      <c r="IG62" s="4"/>
      <c r="IH62" s="4"/>
      <c r="II62" s="4"/>
      <c r="IJ62" s="4"/>
      <c r="IK62" s="4"/>
      <c r="IL62" s="4"/>
      <c r="IM62" s="4"/>
      <c r="IN62" s="4"/>
      <c r="IO62" s="4"/>
      <c r="IP62" s="4"/>
      <c r="IQ62" s="4"/>
      <c r="IR62" s="4"/>
      <c r="IS62" s="4"/>
      <c r="IT62" s="4"/>
      <c r="IU62" s="4"/>
      <c r="IV62" s="4"/>
    </row>
    <row r="63" spans="1:256" ht="13.7" customHeight="1" x14ac:dyDescent="0.2">
      <c r="A63" s="17" t="s">
        <v>21</v>
      </c>
      <c r="B63" s="12" t="s">
        <v>66</v>
      </c>
      <c r="C63" s="32"/>
      <c r="D63" s="32"/>
      <c r="E63" s="32">
        <v>45.65</v>
      </c>
      <c r="F63" s="32"/>
      <c r="G63" s="32">
        <f>MAX(C63:F63)</f>
        <v>45.65</v>
      </c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/>
      <c r="IE63" s="4"/>
      <c r="IF63" s="4"/>
      <c r="IG63" s="4"/>
      <c r="IH63" s="4"/>
      <c r="II63" s="4"/>
      <c r="IJ63" s="4"/>
      <c r="IK63" s="4"/>
      <c r="IL63" s="4"/>
      <c r="IM63" s="4"/>
      <c r="IN63" s="4"/>
      <c r="IO63" s="4"/>
      <c r="IP63" s="4"/>
      <c r="IQ63" s="4"/>
      <c r="IR63" s="4"/>
      <c r="IS63" s="4"/>
      <c r="IT63" s="4"/>
      <c r="IU63" s="4"/>
      <c r="IV63" s="4"/>
    </row>
    <row r="64" spans="1:256" ht="13.7" customHeight="1" x14ac:dyDescent="0.2">
      <c r="A64" s="16"/>
      <c r="B64" s="12"/>
      <c r="C64" s="32"/>
      <c r="D64" s="32"/>
      <c r="E64" s="32"/>
      <c r="F64" s="32"/>
      <c r="G64" s="32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/>
      <c r="HR64" s="4"/>
      <c r="HS64" s="4"/>
      <c r="HT64" s="4"/>
      <c r="HU64" s="4"/>
      <c r="HV64" s="4"/>
      <c r="HW64" s="4"/>
      <c r="HX64" s="4"/>
      <c r="HY64" s="4"/>
      <c r="HZ64" s="4"/>
      <c r="IA64" s="4"/>
      <c r="IB64" s="4"/>
      <c r="IC64" s="4"/>
      <c r="ID64" s="4"/>
      <c r="IE64" s="4"/>
      <c r="IF64" s="4"/>
      <c r="IG64" s="4"/>
      <c r="IH64" s="4"/>
      <c r="II64" s="4"/>
      <c r="IJ64" s="4"/>
      <c r="IK64" s="4"/>
      <c r="IL64" s="4"/>
      <c r="IM64" s="4"/>
      <c r="IN64" s="4"/>
      <c r="IO64" s="4"/>
      <c r="IP64" s="4"/>
      <c r="IQ64" s="4"/>
      <c r="IR64" s="4"/>
      <c r="IS64" s="4"/>
      <c r="IT64" s="4"/>
      <c r="IU64" s="4"/>
      <c r="IV64" s="4"/>
    </row>
    <row r="65" spans="1:256" ht="13.7" customHeight="1" x14ac:dyDescent="0.2">
      <c r="A65" s="10" t="s">
        <v>67</v>
      </c>
      <c r="B65" s="11"/>
      <c r="C65" s="33"/>
      <c r="D65" s="33"/>
      <c r="E65" s="33"/>
      <c r="F65" s="33"/>
      <c r="G65" s="33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/>
      <c r="HE65" s="4"/>
      <c r="HF65" s="4"/>
      <c r="HG65" s="4"/>
      <c r="HH65" s="4"/>
      <c r="HI65" s="4"/>
      <c r="HJ65" s="4"/>
      <c r="HK65" s="4"/>
      <c r="HL65" s="4"/>
      <c r="HM65" s="4"/>
      <c r="HN65" s="4"/>
      <c r="HO65" s="4"/>
      <c r="HP65" s="4"/>
      <c r="HQ65" s="4"/>
      <c r="HR65" s="4"/>
      <c r="HS65" s="4"/>
      <c r="HT65" s="4"/>
      <c r="HU65" s="4"/>
      <c r="HV65" s="4"/>
      <c r="HW65" s="4"/>
      <c r="HX65" s="4"/>
      <c r="HY65" s="4"/>
      <c r="HZ65" s="4"/>
      <c r="IA65" s="4"/>
      <c r="IB65" s="4"/>
      <c r="IC65" s="4"/>
      <c r="ID65" s="4"/>
      <c r="IE65" s="4"/>
      <c r="IF65" s="4"/>
      <c r="IG65" s="4"/>
      <c r="IH65" s="4"/>
      <c r="II65" s="4"/>
      <c r="IJ65" s="4"/>
      <c r="IK65" s="4"/>
      <c r="IL65" s="4"/>
      <c r="IM65" s="4"/>
      <c r="IN65" s="4"/>
      <c r="IO65" s="4"/>
      <c r="IP65" s="4"/>
      <c r="IQ65" s="4"/>
      <c r="IR65" s="4"/>
      <c r="IS65" s="4"/>
      <c r="IT65" s="4"/>
      <c r="IU65" s="4"/>
      <c r="IV65" s="4"/>
    </row>
    <row r="66" spans="1:256" ht="13.7" customHeight="1" x14ac:dyDescent="0.2">
      <c r="A66" s="17" t="s">
        <v>68</v>
      </c>
      <c r="B66" s="12" t="s">
        <v>172</v>
      </c>
      <c r="C66" s="32">
        <v>759.9</v>
      </c>
      <c r="D66" s="32"/>
      <c r="E66" s="32">
        <v>336.46</v>
      </c>
      <c r="F66" s="32">
        <f>C66*1.5</f>
        <v>1139.8499999999999</v>
      </c>
      <c r="G66" s="32">
        <f>F66-C66</f>
        <v>379.94999999999993</v>
      </c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/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  <c r="HQ66" s="4"/>
      <c r="HR66" s="4"/>
      <c r="HS66" s="4"/>
      <c r="HT66" s="4"/>
      <c r="HU66" s="4"/>
      <c r="HV66" s="4"/>
      <c r="HW66" s="4"/>
      <c r="HX66" s="4"/>
      <c r="HY66" s="4"/>
      <c r="HZ66" s="4"/>
      <c r="IA66" s="4"/>
      <c r="IB66" s="4"/>
      <c r="IC66" s="4"/>
      <c r="ID66" s="4"/>
      <c r="IE66" s="4"/>
      <c r="IF66" s="4"/>
      <c r="IG66" s="4"/>
      <c r="IH66" s="4"/>
      <c r="II66" s="4"/>
      <c r="IJ66" s="4"/>
      <c r="IK66" s="4"/>
      <c r="IL66" s="4"/>
      <c r="IM66" s="4"/>
      <c r="IN66" s="4"/>
      <c r="IO66" s="4"/>
      <c r="IP66" s="4"/>
      <c r="IQ66" s="4"/>
      <c r="IR66" s="4"/>
      <c r="IS66" s="4"/>
      <c r="IT66" s="4"/>
      <c r="IU66" s="4"/>
      <c r="IV66" s="4"/>
    </row>
    <row r="67" spans="1:256" ht="13.7" customHeight="1" x14ac:dyDescent="0.2">
      <c r="A67" s="17" t="s">
        <v>20</v>
      </c>
      <c r="B67" s="12" t="s">
        <v>171</v>
      </c>
      <c r="C67" s="32">
        <v>69.25</v>
      </c>
      <c r="D67" s="32"/>
      <c r="E67" s="32">
        <v>1359.98</v>
      </c>
      <c r="F67" s="32">
        <f>E67*1.5</f>
        <v>2039.97</v>
      </c>
      <c r="G67" s="32">
        <f>F67-E67</f>
        <v>679.99</v>
      </c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/>
      <c r="GR67" s="4"/>
      <c r="GS67" s="4"/>
      <c r="GT67" s="4"/>
      <c r="GU67" s="4"/>
      <c r="GV67" s="4"/>
      <c r="GW67" s="4"/>
      <c r="GX67" s="4"/>
      <c r="GY67" s="4"/>
      <c r="GZ67" s="4"/>
      <c r="HA67" s="4"/>
      <c r="HB67" s="4"/>
      <c r="HC67" s="4"/>
      <c r="HD67" s="4"/>
      <c r="HE67" s="4"/>
      <c r="HF67" s="4"/>
      <c r="HG67" s="4"/>
      <c r="HH67" s="4"/>
      <c r="HI67" s="4"/>
      <c r="HJ67" s="4"/>
      <c r="HK67" s="4"/>
      <c r="HL67" s="4"/>
      <c r="HM67" s="4"/>
      <c r="HN67" s="4"/>
      <c r="HO67" s="4"/>
      <c r="HP67" s="4"/>
      <c r="HQ67" s="4"/>
      <c r="HR67" s="4"/>
      <c r="HS67" s="4"/>
      <c r="HT67" s="4"/>
      <c r="HU67" s="4"/>
      <c r="HV67" s="4"/>
      <c r="HW67" s="4"/>
      <c r="HX67" s="4"/>
      <c r="HY67" s="4"/>
      <c r="HZ67" s="4"/>
      <c r="IA67" s="4"/>
      <c r="IB67" s="4"/>
      <c r="IC67" s="4"/>
      <c r="ID67" s="4"/>
      <c r="IE67" s="4"/>
      <c r="IF67" s="4"/>
      <c r="IG67" s="4"/>
      <c r="IH67" s="4"/>
      <c r="II67" s="4"/>
      <c r="IJ67" s="4"/>
      <c r="IK67" s="4"/>
      <c r="IL67" s="4"/>
      <c r="IM67" s="4"/>
      <c r="IN67" s="4"/>
      <c r="IO67" s="4"/>
      <c r="IP67" s="4"/>
      <c r="IQ67" s="4"/>
      <c r="IR67" s="4"/>
      <c r="IS67" s="4"/>
      <c r="IT67" s="4"/>
      <c r="IU67" s="4"/>
      <c r="IV67" s="4"/>
    </row>
    <row r="68" spans="1:256" ht="13.7" customHeight="1" x14ac:dyDescent="0.2">
      <c r="A68" s="17" t="s">
        <v>69</v>
      </c>
      <c r="B68" s="12" t="s">
        <v>70</v>
      </c>
      <c r="C68" s="32"/>
      <c r="D68" s="32"/>
      <c r="E68" s="32"/>
      <c r="F68" s="32"/>
      <c r="G68" s="32">
        <f t="shared" ref="G68:G72" si="5">MAX(C68:F68)</f>
        <v>0</v>
      </c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/>
      <c r="HE68" s="4"/>
      <c r="HF68" s="4"/>
      <c r="HG68" s="4"/>
      <c r="HH68" s="4"/>
      <c r="HI68" s="4"/>
      <c r="HJ68" s="4"/>
      <c r="HK68" s="4"/>
      <c r="HL68" s="4"/>
      <c r="HM68" s="4"/>
      <c r="HN68" s="4"/>
      <c r="HO68" s="4"/>
      <c r="HP68" s="4"/>
      <c r="HQ68" s="4"/>
      <c r="HR68" s="4"/>
      <c r="HS68" s="4"/>
      <c r="HT68" s="4"/>
      <c r="HU68" s="4"/>
      <c r="HV68" s="4"/>
      <c r="HW68" s="4"/>
      <c r="HX68" s="4"/>
      <c r="HY68" s="4"/>
      <c r="HZ68" s="4"/>
      <c r="IA68" s="4"/>
      <c r="IB68" s="4"/>
      <c r="IC68" s="4"/>
      <c r="ID68" s="4"/>
      <c r="IE68" s="4"/>
      <c r="IF68" s="4"/>
      <c r="IG68" s="4"/>
      <c r="IH68" s="4"/>
      <c r="II68" s="4"/>
      <c r="IJ68" s="4"/>
      <c r="IK68" s="4"/>
      <c r="IL68" s="4"/>
      <c r="IM68" s="4"/>
      <c r="IN68" s="4"/>
      <c r="IO68" s="4"/>
      <c r="IP68" s="4"/>
      <c r="IQ68" s="4"/>
      <c r="IR68" s="4"/>
      <c r="IS68" s="4"/>
      <c r="IT68" s="4"/>
      <c r="IU68" s="4"/>
      <c r="IV68" s="4"/>
    </row>
    <row r="69" spans="1:256" ht="13.7" customHeight="1" x14ac:dyDescent="0.2">
      <c r="A69" s="17" t="s">
        <v>71</v>
      </c>
      <c r="B69" s="12" t="s">
        <v>169</v>
      </c>
      <c r="C69" s="32"/>
      <c r="D69" s="32"/>
      <c r="E69" s="32"/>
      <c r="F69" s="32"/>
      <c r="G69" s="32">
        <f t="shared" si="5"/>
        <v>0</v>
      </c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  <c r="HM69" s="4"/>
      <c r="HN69" s="4"/>
      <c r="HO69" s="4"/>
      <c r="HP69" s="4"/>
      <c r="HQ69" s="4"/>
      <c r="HR69" s="4"/>
      <c r="HS69" s="4"/>
      <c r="HT69" s="4"/>
      <c r="HU69" s="4"/>
      <c r="HV69" s="4"/>
      <c r="HW69" s="4"/>
      <c r="HX69" s="4"/>
      <c r="HY69" s="4"/>
      <c r="HZ69" s="4"/>
      <c r="IA69" s="4"/>
      <c r="IB69" s="4"/>
      <c r="IC69" s="4"/>
      <c r="ID69" s="4"/>
      <c r="IE69" s="4"/>
      <c r="IF69" s="4"/>
      <c r="IG69" s="4"/>
      <c r="IH69" s="4"/>
      <c r="II69" s="4"/>
      <c r="IJ69" s="4"/>
      <c r="IK69" s="4"/>
      <c r="IL69" s="4"/>
      <c r="IM69" s="4"/>
      <c r="IN69" s="4"/>
      <c r="IO69" s="4"/>
      <c r="IP69" s="4"/>
      <c r="IQ69" s="4"/>
      <c r="IR69" s="4"/>
      <c r="IS69" s="4"/>
      <c r="IT69" s="4"/>
      <c r="IU69" s="4"/>
      <c r="IV69" s="4"/>
    </row>
    <row r="70" spans="1:256" ht="13.7" customHeight="1" x14ac:dyDescent="0.2">
      <c r="A70" s="17" t="s">
        <v>72</v>
      </c>
      <c r="B70" s="12" t="s">
        <v>169</v>
      </c>
      <c r="C70" s="32"/>
      <c r="D70" s="32"/>
      <c r="E70" s="32"/>
      <c r="F70" s="32"/>
      <c r="G70" s="32">
        <f t="shared" si="5"/>
        <v>0</v>
      </c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4"/>
      <c r="GF70" s="4"/>
      <c r="GG70" s="4"/>
      <c r="GH70" s="4"/>
      <c r="GI70" s="4"/>
      <c r="GJ70" s="4"/>
      <c r="GK70" s="4"/>
      <c r="GL70" s="4"/>
      <c r="GM70" s="4"/>
      <c r="GN70" s="4"/>
      <c r="GO70" s="4"/>
      <c r="GP70" s="4"/>
      <c r="GQ70" s="4"/>
      <c r="GR70" s="4"/>
      <c r="GS70" s="4"/>
      <c r="GT70" s="4"/>
      <c r="GU70" s="4"/>
      <c r="GV70" s="4"/>
      <c r="GW70" s="4"/>
      <c r="GX70" s="4"/>
      <c r="GY70" s="4"/>
      <c r="GZ70" s="4"/>
      <c r="HA70" s="4"/>
      <c r="HB70" s="4"/>
      <c r="HC70" s="4"/>
      <c r="HD70" s="4"/>
      <c r="HE70" s="4"/>
      <c r="HF70" s="4"/>
      <c r="HG70" s="4"/>
      <c r="HH70" s="4"/>
      <c r="HI70" s="4"/>
      <c r="HJ70" s="4"/>
      <c r="HK70" s="4"/>
      <c r="HL70" s="4"/>
      <c r="HM70" s="4"/>
      <c r="HN70" s="4"/>
      <c r="HO70" s="4"/>
      <c r="HP70" s="4"/>
      <c r="HQ70" s="4"/>
      <c r="HR70" s="4"/>
      <c r="HS70" s="4"/>
      <c r="HT70" s="4"/>
      <c r="HU70" s="4"/>
      <c r="HV70" s="4"/>
      <c r="HW70" s="4"/>
      <c r="HX70" s="4"/>
      <c r="HY70" s="4"/>
      <c r="HZ70" s="4"/>
      <c r="IA70" s="4"/>
      <c r="IB70" s="4"/>
      <c r="IC70" s="4"/>
      <c r="ID70" s="4"/>
      <c r="IE70" s="4"/>
      <c r="IF70" s="4"/>
      <c r="IG70" s="4"/>
      <c r="IH70" s="4"/>
      <c r="II70" s="4"/>
      <c r="IJ70" s="4"/>
      <c r="IK70" s="4"/>
      <c r="IL70" s="4"/>
      <c r="IM70" s="4"/>
      <c r="IN70" s="4"/>
      <c r="IO70" s="4"/>
      <c r="IP70" s="4"/>
      <c r="IQ70" s="4"/>
      <c r="IR70" s="4"/>
      <c r="IS70" s="4"/>
      <c r="IT70" s="4"/>
      <c r="IU70" s="4"/>
      <c r="IV70" s="4"/>
    </row>
    <row r="71" spans="1:256" ht="13.7" customHeight="1" x14ac:dyDescent="0.2">
      <c r="A71" s="17" t="s">
        <v>30</v>
      </c>
      <c r="B71" s="12" t="s">
        <v>13</v>
      </c>
      <c r="C71" s="32"/>
      <c r="D71" s="32"/>
      <c r="E71" s="32"/>
      <c r="F71" s="32"/>
      <c r="G71" s="32">
        <f t="shared" si="5"/>
        <v>0</v>
      </c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4"/>
      <c r="IE71" s="4"/>
      <c r="IF71" s="4"/>
      <c r="IG71" s="4"/>
      <c r="IH71" s="4"/>
      <c r="II71" s="4"/>
      <c r="IJ71" s="4"/>
      <c r="IK71" s="4"/>
      <c r="IL71" s="4"/>
      <c r="IM71" s="4"/>
      <c r="IN71" s="4"/>
      <c r="IO71" s="4"/>
      <c r="IP71" s="4"/>
      <c r="IQ71" s="4"/>
      <c r="IR71" s="4"/>
      <c r="IS71" s="4"/>
      <c r="IT71" s="4"/>
      <c r="IU71" s="4"/>
      <c r="IV71" s="4"/>
    </row>
    <row r="72" spans="1:256" ht="13.7" customHeight="1" x14ac:dyDescent="0.2">
      <c r="A72" s="17" t="s">
        <v>21</v>
      </c>
      <c r="B72" s="32" t="s">
        <v>13</v>
      </c>
      <c r="C72" s="32"/>
      <c r="D72" s="32"/>
      <c r="E72" s="32"/>
      <c r="F72" s="32"/>
      <c r="G72" s="32">
        <f t="shared" si="5"/>
        <v>0</v>
      </c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/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/>
      <c r="HD72" s="4"/>
      <c r="HE72" s="4"/>
      <c r="HF72" s="4"/>
      <c r="HG72" s="4"/>
      <c r="HH72" s="4"/>
      <c r="HI72" s="4"/>
      <c r="HJ72" s="4"/>
      <c r="HK72" s="4"/>
      <c r="HL72" s="4"/>
      <c r="HM72" s="4"/>
      <c r="HN72" s="4"/>
      <c r="HO72" s="4"/>
      <c r="HP72" s="4"/>
      <c r="HQ72" s="4"/>
      <c r="HR72" s="4"/>
      <c r="HS72" s="4"/>
      <c r="HT72" s="4"/>
      <c r="HU72" s="4"/>
      <c r="HV72" s="4"/>
      <c r="HW72" s="4"/>
      <c r="HX72" s="4"/>
      <c r="HY72" s="4"/>
      <c r="HZ72" s="4"/>
      <c r="IA72" s="4"/>
      <c r="IB72" s="4"/>
      <c r="IC72" s="4"/>
      <c r="ID72" s="4"/>
      <c r="IE72" s="4"/>
      <c r="IF72" s="4"/>
      <c r="IG72" s="4"/>
      <c r="IH72" s="4"/>
      <c r="II72" s="4"/>
      <c r="IJ72" s="4"/>
      <c r="IK72" s="4"/>
      <c r="IL72" s="4"/>
      <c r="IM72" s="4"/>
      <c r="IN72" s="4"/>
      <c r="IO72" s="4"/>
      <c r="IP72" s="4"/>
      <c r="IQ72" s="4"/>
      <c r="IR72" s="4"/>
      <c r="IS72" s="4"/>
      <c r="IT72" s="4"/>
      <c r="IU72" s="4"/>
      <c r="IV72" s="4"/>
    </row>
    <row r="73" spans="1:256" ht="13.7" customHeight="1" x14ac:dyDescent="0.2">
      <c r="A73" s="16"/>
      <c r="B73" s="12"/>
      <c r="C73" s="32"/>
      <c r="D73" s="32"/>
      <c r="E73" s="32"/>
      <c r="F73" s="32"/>
      <c r="G73" s="32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/>
      <c r="HR73" s="4"/>
      <c r="HS73" s="4"/>
      <c r="HT73" s="4"/>
      <c r="HU73" s="4"/>
      <c r="HV73" s="4"/>
      <c r="HW73" s="4"/>
      <c r="HX73" s="4"/>
      <c r="HY73" s="4"/>
      <c r="HZ73" s="4"/>
      <c r="IA73" s="4"/>
      <c r="IB73" s="4"/>
      <c r="IC73" s="4"/>
      <c r="ID73" s="4"/>
      <c r="IE73" s="4"/>
      <c r="IF73" s="4"/>
      <c r="IG73" s="4"/>
      <c r="IH73" s="4"/>
      <c r="II73" s="4"/>
      <c r="IJ73" s="4"/>
      <c r="IK73" s="4"/>
      <c r="IL73" s="4"/>
      <c r="IM73" s="4"/>
      <c r="IN73" s="4"/>
      <c r="IO73" s="4"/>
      <c r="IP73" s="4"/>
      <c r="IQ73" s="4"/>
      <c r="IR73" s="4"/>
      <c r="IS73" s="4"/>
      <c r="IT73" s="4"/>
      <c r="IU73" s="4"/>
      <c r="IV73" s="4"/>
    </row>
    <row r="74" spans="1:256" ht="13.7" customHeight="1" x14ac:dyDescent="0.2">
      <c r="A74" s="10" t="s">
        <v>73</v>
      </c>
      <c r="B74" s="11"/>
      <c r="C74" s="33"/>
      <c r="D74" s="33"/>
      <c r="E74" s="33"/>
      <c r="F74" s="33"/>
      <c r="G74" s="33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  <c r="HZ74" s="4"/>
      <c r="IA74" s="4"/>
      <c r="IB74" s="4"/>
      <c r="IC74" s="4"/>
      <c r="ID74" s="4"/>
      <c r="IE74" s="4"/>
      <c r="IF74" s="4"/>
      <c r="IG74" s="4"/>
      <c r="IH74" s="4"/>
      <c r="II74" s="4"/>
      <c r="IJ74" s="4"/>
      <c r="IK74" s="4"/>
      <c r="IL74" s="4"/>
      <c r="IM74" s="4"/>
      <c r="IN74" s="4"/>
      <c r="IO74" s="4"/>
      <c r="IP74" s="4"/>
      <c r="IQ74" s="4"/>
      <c r="IR74" s="4"/>
      <c r="IS74" s="4"/>
      <c r="IT74" s="4"/>
      <c r="IU74" s="4"/>
      <c r="IV74" s="4"/>
    </row>
    <row r="75" spans="1:256" ht="13.7" customHeight="1" x14ac:dyDescent="0.2">
      <c r="A75" s="17" t="s">
        <v>74</v>
      </c>
      <c r="B75" s="12" t="s">
        <v>169</v>
      </c>
      <c r="C75" s="32"/>
      <c r="D75" s="32"/>
      <c r="E75" s="32"/>
      <c r="F75" s="32"/>
      <c r="G75" s="32">
        <f t="shared" ref="G75:G81" si="6">MAX(C75:F75)</f>
        <v>0</v>
      </c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/>
      <c r="GG75" s="4"/>
      <c r="GH75" s="4"/>
      <c r="GI75" s="4"/>
      <c r="GJ75" s="4"/>
      <c r="GK75" s="4"/>
      <c r="GL75" s="4"/>
      <c r="GM75" s="4"/>
      <c r="GN75" s="4"/>
      <c r="GO75" s="4"/>
      <c r="GP75" s="4"/>
      <c r="GQ75" s="4"/>
      <c r="GR75" s="4"/>
      <c r="GS75" s="4"/>
      <c r="GT75" s="4"/>
      <c r="GU75" s="4"/>
      <c r="GV75" s="4"/>
      <c r="GW75" s="4"/>
      <c r="GX75" s="4"/>
      <c r="GY75" s="4"/>
      <c r="GZ75" s="4"/>
      <c r="HA75" s="4"/>
      <c r="HB75" s="4"/>
      <c r="HC75" s="4"/>
      <c r="HD75" s="4"/>
      <c r="HE75" s="4"/>
      <c r="HF75" s="4"/>
      <c r="HG75" s="4"/>
      <c r="HH75" s="4"/>
      <c r="HI75" s="4"/>
      <c r="HJ75" s="4"/>
      <c r="HK75" s="4"/>
      <c r="HL75" s="4"/>
      <c r="HM75" s="4"/>
      <c r="HN75" s="4"/>
      <c r="HO75" s="4"/>
      <c r="HP75" s="4"/>
      <c r="HQ75" s="4"/>
      <c r="HR75" s="4"/>
      <c r="HS75" s="4"/>
      <c r="HT75" s="4"/>
      <c r="HU75" s="4"/>
      <c r="HV75" s="4"/>
      <c r="HW75" s="4"/>
      <c r="HX75" s="4"/>
      <c r="HY75" s="4"/>
      <c r="HZ75" s="4"/>
      <c r="IA75" s="4"/>
      <c r="IB75" s="4"/>
      <c r="IC75" s="4"/>
      <c r="ID75" s="4"/>
      <c r="IE75" s="4"/>
      <c r="IF75" s="4"/>
      <c r="IG75" s="4"/>
      <c r="IH75" s="4"/>
      <c r="II75" s="4"/>
      <c r="IJ75" s="4"/>
      <c r="IK75" s="4"/>
      <c r="IL75" s="4"/>
      <c r="IM75" s="4"/>
      <c r="IN75" s="4"/>
      <c r="IO75" s="4"/>
      <c r="IP75" s="4"/>
      <c r="IQ75" s="4"/>
      <c r="IR75" s="4"/>
      <c r="IS75" s="4"/>
      <c r="IT75" s="4"/>
      <c r="IU75" s="4"/>
      <c r="IV75" s="4"/>
    </row>
    <row r="76" spans="1:256" ht="13.7" customHeight="1" x14ac:dyDescent="0.2">
      <c r="A76" s="17" t="s">
        <v>20</v>
      </c>
      <c r="B76" s="12" t="s">
        <v>169</v>
      </c>
      <c r="C76" s="32"/>
      <c r="D76" s="32"/>
      <c r="E76" s="32"/>
      <c r="F76" s="32"/>
      <c r="G76" s="32">
        <f t="shared" si="6"/>
        <v>0</v>
      </c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  <c r="GK76" s="4"/>
      <c r="GL76" s="4"/>
      <c r="GM76" s="4"/>
      <c r="GN76" s="4"/>
      <c r="GO76" s="4"/>
      <c r="GP76" s="4"/>
      <c r="GQ76" s="4"/>
      <c r="GR76" s="4"/>
      <c r="GS76" s="4"/>
      <c r="GT76" s="4"/>
      <c r="GU76" s="4"/>
      <c r="GV76" s="4"/>
      <c r="GW76" s="4"/>
      <c r="GX76" s="4"/>
      <c r="GY76" s="4"/>
      <c r="GZ76" s="4"/>
      <c r="HA76" s="4"/>
      <c r="HB76" s="4"/>
      <c r="HC76" s="4"/>
      <c r="HD76" s="4"/>
      <c r="HE76" s="4"/>
      <c r="HF76" s="4"/>
      <c r="HG76" s="4"/>
      <c r="HH76" s="4"/>
      <c r="HI76" s="4"/>
      <c r="HJ76" s="4"/>
      <c r="HK76" s="4"/>
      <c r="HL76" s="4"/>
      <c r="HM76" s="4"/>
      <c r="HN76" s="4"/>
      <c r="HO76" s="4"/>
      <c r="HP76" s="4"/>
      <c r="HQ76" s="4"/>
      <c r="HR76" s="4"/>
      <c r="HS76" s="4"/>
      <c r="HT76" s="4"/>
      <c r="HU76" s="4"/>
      <c r="HV76" s="4"/>
      <c r="HW76" s="4"/>
      <c r="HX76" s="4"/>
      <c r="HY76" s="4"/>
      <c r="HZ76" s="4"/>
      <c r="IA76" s="4"/>
      <c r="IB76" s="4"/>
      <c r="IC76" s="4"/>
      <c r="ID76" s="4"/>
      <c r="IE76" s="4"/>
      <c r="IF76" s="4"/>
      <c r="IG76" s="4"/>
      <c r="IH76" s="4"/>
      <c r="II76" s="4"/>
      <c r="IJ76" s="4"/>
      <c r="IK76" s="4"/>
      <c r="IL76" s="4"/>
      <c r="IM76" s="4"/>
      <c r="IN76" s="4"/>
      <c r="IO76" s="4"/>
      <c r="IP76" s="4"/>
      <c r="IQ76" s="4"/>
      <c r="IR76" s="4"/>
      <c r="IS76" s="4"/>
      <c r="IT76" s="4"/>
      <c r="IU76" s="4"/>
      <c r="IV76" s="4"/>
    </row>
    <row r="77" spans="1:256" ht="13.7" customHeight="1" x14ac:dyDescent="0.2">
      <c r="A77" s="17" t="s">
        <v>69</v>
      </c>
      <c r="B77" s="12" t="s">
        <v>169</v>
      </c>
      <c r="C77" s="32"/>
      <c r="D77" s="32"/>
      <c r="E77" s="32"/>
      <c r="F77" s="32"/>
      <c r="G77" s="32">
        <f t="shared" si="6"/>
        <v>0</v>
      </c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  <c r="GJ77" s="4"/>
      <c r="GK77" s="4"/>
      <c r="GL77" s="4"/>
      <c r="GM77" s="4"/>
      <c r="GN77" s="4"/>
      <c r="GO77" s="4"/>
      <c r="GP77" s="4"/>
      <c r="GQ77" s="4"/>
      <c r="GR77" s="4"/>
      <c r="GS77" s="4"/>
      <c r="GT77" s="4"/>
      <c r="GU77" s="4"/>
      <c r="GV77" s="4"/>
      <c r="GW77" s="4"/>
      <c r="GX77" s="4"/>
      <c r="GY77" s="4"/>
      <c r="GZ77" s="4"/>
      <c r="HA77" s="4"/>
      <c r="HB77" s="4"/>
      <c r="HC77" s="4"/>
      <c r="HD77" s="4"/>
      <c r="HE77" s="4"/>
      <c r="HF77" s="4"/>
      <c r="HG77" s="4"/>
      <c r="HH77" s="4"/>
      <c r="HI77" s="4"/>
      <c r="HJ77" s="4"/>
      <c r="HK77" s="4"/>
      <c r="HL77" s="4"/>
      <c r="HM77" s="4"/>
      <c r="HN77" s="4"/>
      <c r="HO77" s="4"/>
      <c r="HP77" s="4"/>
      <c r="HQ77" s="4"/>
      <c r="HR77" s="4"/>
      <c r="HS77" s="4"/>
      <c r="HT77" s="4"/>
      <c r="HU77" s="4"/>
      <c r="HV77" s="4"/>
      <c r="HW77" s="4"/>
      <c r="HX77" s="4"/>
      <c r="HY77" s="4"/>
      <c r="HZ77" s="4"/>
      <c r="IA77" s="4"/>
      <c r="IB77" s="4"/>
      <c r="IC77" s="4"/>
      <c r="ID77" s="4"/>
      <c r="IE77" s="4"/>
      <c r="IF77" s="4"/>
      <c r="IG77" s="4"/>
      <c r="IH77" s="4"/>
      <c r="II77" s="4"/>
      <c r="IJ77" s="4"/>
      <c r="IK77" s="4"/>
      <c r="IL77" s="4"/>
      <c r="IM77" s="4"/>
      <c r="IN77" s="4"/>
      <c r="IO77" s="4"/>
      <c r="IP77" s="4"/>
      <c r="IQ77" s="4"/>
      <c r="IR77" s="4"/>
      <c r="IS77" s="4"/>
      <c r="IT77" s="4"/>
      <c r="IU77" s="4"/>
      <c r="IV77" s="4"/>
    </row>
    <row r="78" spans="1:256" ht="13.7" customHeight="1" x14ac:dyDescent="0.2">
      <c r="A78" s="17" t="s">
        <v>75</v>
      </c>
      <c r="B78" s="13" t="s">
        <v>76</v>
      </c>
      <c r="C78" s="32">
        <v>31.22</v>
      </c>
      <c r="D78" s="32"/>
      <c r="E78" s="32">
        <v>66.52</v>
      </c>
      <c r="F78" s="32">
        <f>E78*1.5</f>
        <v>99.78</v>
      </c>
      <c r="G78" s="32">
        <f>F78-E78</f>
        <v>33.260000000000005</v>
      </c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4"/>
      <c r="GF78" s="4"/>
      <c r="GG78" s="4"/>
      <c r="GH78" s="4"/>
      <c r="GI78" s="4"/>
      <c r="GJ78" s="4"/>
      <c r="GK78" s="4"/>
      <c r="GL78" s="4"/>
      <c r="GM78" s="4"/>
      <c r="GN78" s="4"/>
      <c r="GO78" s="4"/>
      <c r="GP78" s="4"/>
      <c r="GQ78" s="4"/>
      <c r="GR78" s="4"/>
      <c r="GS78" s="4"/>
      <c r="GT78" s="4"/>
      <c r="GU78" s="4"/>
      <c r="GV78" s="4"/>
      <c r="GW78" s="4"/>
      <c r="GX78" s="4"/>
      <c r="GY78" s="4"/>
      <c r="GZ78" s="4"/>
      <c r="HA78" s="4"/>
      <c r="HB78" s="4"/>
      <c r="HC78" s="4"/>
      <c r="HD78" s="4"/>
      <c r="HE78" s="4"/>
      <c r="HF78" s="4"/>
      <c r="HG78" s="4"/>
      <c r="HH78" s="4"/>
      <c r="HI78" s="4"/>
      <c r="HJ78" s="4"/>
      <c r="HK78" s="4"/>
      <c r="HL78" s="4"/>
      <c r="HM78" s="4"/>
      <c r="HN78" s="4"/>
      <c r="HO78" s="4"/>
      <c r="HP78" s="4"/>
      <c r="HQ78" s="4"/>
      <c r="HR78" s="4"/>
      <c r="HS78" s="4"/>
      <c r="HT78" s="4"/>
      <c r="HU78" s="4"/>
      <c r="HV78" s="4"/>
      <c r="HW78" s="4"/>
      <c r="HX78" s="4"/>
      <c r="HY78" s="4"/>
      <c r="HZ78" s="4"/>
      <c r="IA78" s="4"/>
      <c r="IB78" s="4"/>
      <c r="IC78" s="4"/>
      <c r="ID78" s="4"/>
      <c r="IE78" s="4"/>
      <c r="IF78" s="4"/>
      <c r="IG78" s="4"/>
      <c r="IH78" s="4"/>
      <c r="II78" s="4"/>
      <c r="IJ78" s="4"/>
      <c r="IK78" s="4"/>
      <c r="IL78" s="4"/>
      <c r="IM78" s="4"/>
      <c r="IN78" s="4"/>
      <c r="IO78" s="4"/>
      <c r="IP78" s="4"/>
      <c r="IQ78" s="4"/>
      <c r="IR78" s="4"/>
      <c r="IS78" s="4"/>
      <c r="IT78" s="4"/>
      <c r="IU78" s="4"/>
      <c r="IV78" s="4"/>
    </row>
    <row r="79" spans="1:256" ht="13.7" customHeight="1" x14ac:dyDescent="0.2">
      <c r="A79" s="17" t="s">
        <v>77</v>
      </c>
      <c r="B79" s="12" t="s">
        <v>169</v>
      </c>
      <c r="C79" s="32"/>
      <c r="D79" s="32"/>
      <c r="E79" s="32"/>
      <c r="F79" s="32"/>
      <c r="G79" s="32">
        <f t="shared" si="6"/>
        <v>0</v>
      </c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4"/>
      <c r="GH79" s="4"/>
      <c r="GI79" s="4"/>
      <c r="GJ79" s="4"/>
      <c r="GK79" s="4"/>
      <c r="GL79" s="4"/>
      <c r="GM79" s="4"/>
      <c r="GN79" s="4"/>
      <c r="GO79" s="4"/>
      <c r="GP79" s="4"/>
      <c r="GQ79" s="4"/>
      <c r="GR79" s="4"/>
      <c r="GS79" s="4"/>
      <c r="GT79" s="4"/>
      <c r="GU79" s="4"/>
      <c r="GV79" s="4"/>
      <c r="GW79" s="4"/>
      <c r="GX79" s="4"/>
      <c r="GY79" s="4"/>
      <c r="GZ79" s="4"/>
      <c r="HA79" s="4"/>
      <c r="HB79" s="4"/>
      <c r="HC79" s="4"/>
      <c r="HD79" s="4"/>
      <c r="HE79" s="4"/>
      <c r="HF79" s="4"/>
      <c r="HG79" s="4"/>
      <c r="HH79" s="4"/>
      <c r="HI79" s="4"/>
      <c r="HJ79" s="4"/>
      <c r="HK79" s="4"/>
      <c r="HL79" s="4"/>
      <c r="HM79" s="4"/>
      <c r="HN79" s="4"/>
      <c r="HO79" s="4"/>
      <c r="HP79" s="4"/>
      <c r="HQ79" s="4"/>
      <c r="HR79" s="4"/>
      <c r="HS79" s="4"/>
      <c r="HT79" s="4"/>
      <c r="HU79" s="4"/>
      <c r="HV79" s="4"/>
      <c r="HW79" s="4"/>
      <c r="HX79" s="4"/>
      <c r="HY79" s="4"/>
      <c r="HZ79" s="4"/>
      <c r="IA79" s="4"/>
      <c r="IB79" s="4"/>
      <c r="IC79" s="4"/>
      <c r="ID79" s="4"/>
      <c r="IE79" s="4"/>
      <c r="IF79" s="4"/>
      <c r="IG79" s="4"/>
      <c r="IH79" s="4"/>
      <c r="II79" s="4"/>
      <c r="IJ79" s="4"/>
      <c r="IK79" s="4"/>
      <c r="IL79" s="4"/>
      <c r="IM79" s="4"/>
      <c r="IN79" s="4"/>
      <c r="IO79" s="4"/>
      <c r="IP79" s="4"/>
      <c r="IQ79" s="4"/>
      <c r="IR79" s="4"/>
      <c r="IS79" s="4"/>
      <c r="IT79" s="4"/>
      <c r="IU79" s="4"/>
      <c r="IV79" s="4"/>
    </row>
    <row r="80" spans="1:256" ht="13.7" customHeight="1" x14ac:dyDescent="0.2">
      <c r="A80" s="17" t="s">
        <v>30</v>
      </c>
      <c r="B80" s="12" t="s">
        <v>13</v>
      </c>
      <c r="C80" s="32"/>
      <c r="D80" s="32"/>
      <c r="E80" s="32"/>
      <c r="F80" s="32"/>
      <c r="G80" s="32">
        <f t="shared" si="6"/>
        <v>0</v>
      </c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/>
      <c r="GG80" s="4"/>
      <c r="GH80" s="4"/>
      <c r="GI80" s="4"/>
      <c r="GJ80" s="4"/>
      <c r="GK80" s="4"/>
      <c r="GL80" s="4"/>
      <c r="GM80" s="4"/>
      <c r="GN80" s="4"/>
      <c r="GO80" s="4"/>
      <c r="GP80" s="4"/>
      <c r="GQ80" s="4"/>
      <c r="GR80" s="4"/>
      <c r="GS80" s="4"/>
      <c r="GT80" s="4"/>
      <c r="GU80" s="4"/>
      <c r="GV80" s="4"/>
      <c r="GW80" s="4"/>
      <c r="GX80" s="4"/>
      <c r="GY80" s="4"/>
      <c r="GZ80" s="4"/>
      <c r="HA80" s="4"/>
      <c r="HB80" s="4"/>
      <c r="HC80" s="4"/>
      <c r="HD80" s="4"/>
      <c r="HE80" s="4"/>
      <c r="HF80" s="4"/>
      <c r="HG80" s="4"/>
      <c r="HH80" s="4"/>
      <c r="HI80" s="4"/>
      <c r="HJ80" s="4"/>
      <c r="HK80" s="4"/>
      <c r="HL80" s="4"/>
      <c r="HM80" s="4"/>
      <c r="HN80" s="4"/>
      <c r="HO80" s="4"/>
      <c r="HP80" s="4"/>
      <c r="HQ80" s="4"/>
      <c r="HR80" s="4"/>
      <c r="HS80" s="4"/>
      <c r="HT80" s="4"/>
      <c r="HU80" s="4"/>
      <c r="HV80" s="4"/>
      <c r="HW80" s="4"/>
      <c r="HX80" s="4"/>
      <c r="HY80" s="4"/>
      <c r="HZ80" s="4"/>
      <c r="IA80" s="4"/>
      <c r="IB80" s="4"/>
      <c r="IC80" s="4"/>
      <c r="ID80" s="4"/>
      <c r="IE80" s="4"/>
      <c r="IF80" s="4"/>
      <c r="IG80" s="4"/>
      <c r="IH80" s="4"/>
      <c r="II80" s="4"/>
      <c r="IJ80" s="4"/>
      <c r="IK80" s="4"/>
      <c r="IL80" s="4"/>
      <c r="IM80" s="4"/>
      <c r="IN80" s="4"/>
      <c r="IO80" s="4"/>
      <c r="IP80" s="4"/>
      <c r="IQ80" s="4"/>
      <c r="IR80" s="4"/>
      <c r="IS80" s="4"/>
      <c r="IT80" s="4"/>
      <c r="IU80" s="4"/>
      <c r="IV80" s="4"/>
    </row>
    <row r="81" spans="1:256" ht="13.7" customHeight="1" x14ac:dyDescent="0.2">
      <c r="A81" s="17" t="s">
        <v>21</v>
      </c>
      <c r="B81" s="12" t="s">
        <v>13</v>
      </c>
      <c r="C81" s="32"/>
      <c r="D81" s="32"/>
      <c r="E81" s="32"/>
      <c r="F81" s="32"/>
      <c r="G81" s="32">
        <f t="shared" si="6"/>
        <v>0</v>
      </c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  <c r="GG81" s="4"/>
      <c r="GH81" s="4"/>
      <c r="GI81" s="4"/>
      <c r="GJ81" s="4"/>
      <c r="GK81" s="4"/>
      <c r="GL81" s="4"/>
      <c r="GM81" s="4"/>
      <c r="GN81" s="4"/>
      <c r="GO81" s="4"/>
      <c r="GP81" s="4"/>
      <c r="GQ81" s="4"/>
      <c r="GR81" s="4"/>
      <c r="GS81" s="4"/>
      <c r="GT81" s="4"/>
      <c r="GU81" s="4"/>
      <c r="GV81" s="4"/>
      <c r="GW81" s="4"/>
      <c r="GX81" s="4"/>
      <c r="GY81" s="4"/>
      <c r="GZ81" s="4"/>
      <c r="HA81" s="4"/>
      <c r="HB81" s="4"/>
      <c r="HC81" s="4"/>
      <c r="HD81" s="4"/>
      <c r="HE81" s="4"/>
      <c r="HF81" s="4"/>
      <c r="HG81" s="4"/>
      <c r="HH81" s="4"/>
      <c r="HI81" s="4"/>
      <c r="HJ81" s="4"/>
      <c r="HK81" s="4"/>
      <c r="HL81" s="4"/>
      <c r="HM81" s="4"/>
      <c r="HN81" s="4"/>
      <c r="HO81" s="4"/>
      <c r="HP81" s="4"/>
      <c r="HQ81" s="4"/>
      <c r="HR81" s="4"/>
      <c r="HS81" s="4"/>
      <c r="HT81" s="4"/>
      <c r="HU81" s="4"/>
      <c r="HV81" s="4"/>
      <c r="HW81" s="4"/>
      <c r="HX81" s="4"/>
      <c r="HY81" s="4"/>
      <c r="HZ81" s="4"/>
      <c r="IA81" s="4"/>
      <c r="IB81" s="4"/>
      <c r="IC81" s="4"/>
      <c r="ID81" s="4"/>
      <c r="IE81" s="4"/>
      <c r="IF81" s="4"/>
      <c r="IG81" s="4"/>
      <c r="IH81" s="4"/>
      <c r="II81" s="4"/>
      <c r="IJ81" s="4"/>
      <c r="IK81" s="4"/>
      <c r="IL81" s="4"/>
      <c r="IM81" s="4"/>
      <c r="IN81" s="4"/>
      <c r="IO81" s="4"/>
      <c r="IP81" s="4"/>
      <c r="IQ81" s="4"/>
      <c r="IR81" s="4"/>
      <c r="IS81" s="4"/>
      <c r="IT81" s="4"/>
      <c r="IU81" s="4"/>
      <c r="IV81" s="4"/>
    </row>
    <row r="82" spans="1:256" ht="13.7" customHeight="1" x14ac:dyDescent="0.2">
      <c r="A82" s="16"/>
      <c r="B82" s="12"/>
      <c r="C82" s="32"/>
      <c r="D82" s="32"/>
      <c r="E82" s="32"/>
      <c r="F82" s="32"/>
      <c r="G82" s="32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  <c r="GS82" s="4"/>
      <c r="GT82" s="4"/>
      <c r="GU82" s="4"/>
      <c r="GV82" s="4"/>
      <c r="GW82" s="4"/>
      <c r="GX82" s="4"/>
      <c r="GY82" s="4"/>
      <c r="GZ82" s="4"/>
      <c r="HA82" s="4"/>
      <c r="HB82" s="4"/>
      <c r="HC82" s="4"/>
      <c r="HD82" s="4"/>
      <c r="HE82" s="4"/>
      <c r="HF82" s="4"/>
      <c r="HG82" s="4"/>
      <c r="HH82" s="4"/>
      <c r="HI82" s="4"/>
      <c r="HJ82" s="4"/>
      <c r="HK82" s="4"/>
      <c r="HL82" s="4"/>
      <c r="HM82" s="4"/>
      <c r="HN82" s="4"/>
      <c r="HO82" s="4"/>
      <c r="HP82" s="4"/>
      <c r="HQ82" s="4"/>
      <c r="HR82" s="4"/>
      <c r="HS82" s="4"/>
      <c r="HT82" s="4"/>
      <c r="HU82" s="4"/>
      <c r="HV82" s="4"/>
      <c r="HW82" s="4"/>
      <c r="HX82" s="4"/>
      <c r="HY82" s="4"/>
      <c r="HZ82" s="4"/>
      <c r="IA82" s="4"/>
      <c r="IB82" s="4"/>
      <c r="IC82" s="4"/>
      <c r="ID82" s="4"/>
      <c r="IE82" s="4"/>
      <c r="IF82" s="4"/>
      <c r="IG82" s="4"/>
      <c r="IH82" s="4"/>
      <c r="II82" s="4"/>
      <c r="IJ82" s="4"/>
      <c r="IK82" s="4"/>
      <c r="IL82" s="4"/>
      <c r="IM82" s="4"/>
      <c r="IN82" s="4"/>
      <c r="IO82" s="4"/>
      <c r="IP82" s="4"/>
      <c r="IQ82" s="4"/>
      <c r="IR82" s="4"/>
      <c r="IS82" s="4"/>
      <c r="IT82" s="4"/>
      <c r="IU82" s="4"/>
      <c r="IV82" s="4"/>
    </row>
    <row r="83" spans="1:256" ht="13.7" customHeight="1" x14ac:dyDescent="0.2">
      <c r="A83" s="10" t="s">
        <v>78</v>
      </c>
      <c r="B83" s="11"/>
      <c r="C83" s="33"/>
      <c r="D83" s="33"/>
      <c r="E83" s="33"/>
      <c r="F83" s="33"/>
      <c r="G83" s="33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/>
      <c r="IE83" s="4"/>
      <c r="IF83" s="4"/>
      <c r="IG83" s="4"/>
      <c r="IH83" s="4"/>
      <c r="II83" s="4"/>
      <c r="IJ83" s="4"/>
      <c r="IK83" s="4"/>
      <c r="IL83" s="4"/>
      <c r="IM83" s="4"/>
      <c r="IN83" s="4"/>
      <c r="IO83" s="4"/>
      <c r="IP83" s="4"/>
      <c r="IQ83" s="4"/>
      <c r="IR83" s="4"/>
      <c r="IS83" s="4"/>
      <c r="IT83" s="4"/>
      <c r="IU83" s="4"/>
      <c r="IV83" s="4"/>
    </row>
    <row r="84" spans="1:256" ht="13.7" customHeight="1" x14ac:dyDescent="0.2">
      <c r="A84" s="17" t="s">
        <v>79</v>
      </c>
      <c r="B84" s="12" t="s">
        <v>119</v>
      </c>
      <c r="C84" s="32"/>
      <c r="D84" s="32"/>
      <c r="E84" s="32"/>
      <c r="F84" s="32"/>
      <c r="G84" s="32">
        <f t="shared" ref="G84:G95" si="7">MAX(C84:F84)</f>
        <v>0</v>
      </c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4"/>
      <c r="GH84" s="4"/>
      <c r="GI84" s="4"/>
      <c r="GJ84" s="4"/>
      <c r="GK84" s="4"/>
      <c r="GL84" s="4"/>
      <c r="GM84" s="4"/>
      <c r="GN84" s="4"/>
      <c r="GO84" s="4"/>
      <c r="GP84" s="4"/>
      <c r="GQ84" s="4"/>
      <c r="GR84" s="4"/>
      <c r="GS84" s="4"/>
      <c r="GT84" s="4"/>
      <c r="GU84" s="4"/>
      <c r="GV84" s="4"/>
      <c r="GW84" s="4"/>
      <c r="GX84" s="4"/>
      <c r="GY84" s="4"/>
      <c r="GZ84" s="4"/>
      <c r="HA84" s="4"/>
      <c r="HB84" s="4"/>
      <c r="HC84" s="4"/>
      <c r="HD84" s="4"/>
      <c r="HE84" s="4"/>
      <c r="HF84" s="4"/>
      <c r="HG84" s="4"/>
      <c r="HH84" s="4"/>
      <c r="HI84" s="4"/>
      <c r="HJ84" s="4"/>
      <c r="HK84" s="4"/>
      <c r="HL84" s="4"/>
      <c r="HM84" s="4"/>
      <c r="HN84" s="4"/>
      <c r="HO84" s="4"/>
      <c r="HP84" s="4"/>
      <c r="HQ84" s="4"/>
      <c r="HR84" s="4"/>
      <c r="HS84" s="4"/>
      <c r="HT84" s="4"/>
      <c r="HU84" s="4"/>
      <c r="HV84" s="4"/>
      <c r="HW84" s="4"/>
      <c r="HX84" s="4"/>
      <c r="HY84" s="4"/>
      <c r="HZ84" s="4"/>
      <c r="IA84" s="4"/>
      <c r="IB84" s="4"/>
      <c r="IC84" s="4"/>
      <c r="ID84" s="4"/>
      <c r="IE84" s="4"/>
      <c r="IF84" s="4"/>
      <c r="IG84" s="4"/>
      <c r="IH84" s="4"/>
      <c r="II84" s="4"/>
      <c r="IJ84" s="4"/>
      <c r="IK84" s="4"/>
      <c r="IL84" s="4"/>
      <c r="IM84" s="4"/>
      <c r="IN84" s="4"/>
      <c r="IO84" s="4"/>
      <c r="IP84" s="4"/>
      <c r="IQ84" s="4"/>
      <c r="IR84" s="4"/>
      <c r="IS84" s="4"/>
      <c r="IT84" s="4"/>
      <c r="IU84" s="4"/>
      <c r="IV84" s="4"/>
    </row>
    <row r="85" spans="1:256" ht="13.7" customHeight="1" x14ac:dyDescent="0.2">
      <c r="A85" s="17" t="s">
        <v>80</v>
      </c>
      <c r="B85" s="12" t="s">
        <v>183</v>
      </c>
      <c r="C85" s="32"/>
      <c r="D85" s="32"/>
      <c r="E85" s="32">
        <v>274.95</v>
      </c>
      <c r="F85" s="32"/>
      <c r="G85" s="32">
        <f t="shared" si="7"/>
        <v>274.95</v>
      </c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  <c r="GI85" s="4"/>
      <c r="GJ85" s="4"/>
      <c r="GK85" s="4"/>
      <c r="GL85" s="4"/>
      <c r="GM85" s="4"/>
      <c r="GN85" s="4"/>
      <c r="GO85" s="4"/>
      <c r="GP85" s="4"/>
      <c r="GQ85" s="4"/>
      <c r="GR85" s="4"/>
      <c r="GS85" s="4"/>
      <c r="GT85" s="4"/>
      <c r="GU85" s="4"/>
      <c r="GV85" s="4"/>
      <c r="GW85" s="4"/>
      <c r="GX85" s="4"/>
      <c r="GY85" s="4"/>
      <c r="GZ85" s="4"/>
      <c r="HA85" s="4"/>
      <c r="HB85" s="4"/>
      <c r="HC85" s="4"/>
      <c r="HD85" s="4"/>
      <c r="HE85" s="4"/>
      <c r="HF85" s="4"/>
      <c r="HG85" s="4"/>
      <c r="HH85" s="4"/>
      <c r="HI85" s="4"/>
      <c r="HJ85" s="4"/>
      <c r="HK85" s="4"/>
      <c r="HL85" s="4"/>
      <c r="HM85" s="4"/>
      <c r="HN85" s="4"/>
      <c r="HO85" s="4"/>
      <c r="HP85" s="4"/>
      <c r="HQ85" s="4"/>
      <c r="HR85" s="4"/>
      <c r="HS85" s="4"/>
      <c r="HT85" s="4"/>
      <c r="HU85" s="4"/>
      <c r="HV85" s="4"/>
      <c r="HW85" s="4"/>
      <c r="HX85" s="4"/>
      <c r="HY85" s="4"/>
      <c r="HZ85" s="4"/>
      <c r="IA85" s="4"/>
      <c r="IB85" s="4"/>
      <c r="IC85" s="4"/>
      <c r="ID85" s="4"/>
      <c r="IE85" s="4"/>
      <c r="IF85" s="4"/>
      <c r="IG85" s="4"/>
      <c r="IH85" s="4"/>
      <c r="II85" s="4"/>
      <c r="IJ85" s="4"/>
      <c r="IK85" s="4"/>
      <c r="IL85" s="4"/>
      <c r="IM85" s="4"/>
      <c r="IN85" s="4"/>
      <c r="IO85" s="4"/>
      <c r="IP85" s="4"/>
      <c r="IQ85" s="4"/>
      <c r="IR85" s="4"/>
      <c r="IS85" s="4"/>
      <c r="IT85" s="4"/>
      <c r="IU85" s="4"/>
      <c r="IV85" s="4"/>
    </row>
    <row r="86" spans="1:256" ht="13.7" customHeight="1" x14ac:dyDescent="0.2">
      <c r="A86" s="17" t="s">
        <v>81</v>
      </c>
      <c r="B86" s="12" t="s">
        <v>169</v>
      </c>
      <c r="C86" s="32"/>
      <c r="D86" s="32"/>
      <c r="E86" s="32"/>
      <c r="F86" s="32"/>
      <c r="G86" s="32">
        <f t="shared" si="7"/>
        <v>0</v>
      </c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4"/>
      <c r="GF86" s="4"/>
      <c r="GG86" s="4"/>
      <c r="GH86" s="4"/>
      <c r="GI86" s="4"/>
      <c r="GJ86" s="4"/>
      <c r="GK86" s="4"/>
      <c r="GL86" s="4"/>
      <c r="GM86" s="4"/>
      <c r="GN86" s="4"/>
      <c r="GO86" s="4"/>
      <c r="GP86" s="4"/>
      <c r="GQ86" s="4"/>
      <c r="GR86" s="4"/>
      <c r="GS86" s="4"/>
      <c r="GT86" s="4"/>
      <c r="GU86" s="4"/>
      <c r="GV86" s="4"/>
      <c r="GW86" s="4"/>
      <c r="GX86" s="4"/>
      <c r="GY86" s="4"/>
      <c r="GZ86" s="4"/>
      <c r="HA86" s="4"/>
      <c r="HB86" s="4"/>
      <c r="HC86" s="4"/>
      <c r="HD86" s="4"/>
      <c r="HE86" s="4"/>
      <c r="HF86" s="4"/>
      <c r="HG86" s="4"/>
      <c r="HH86" s="4"/>
      <c r="HI86" s="4"/>
      <c r="HJ86" s="4"/>
      <c r="HK86" s="4"/>
      <c r="HL86" s="4"/>
      <c r="HM86" s="4"/>
      <c r="HN86" s="4"/>
      <c r="HO86" s="4"/>
      <c r="HP86" s="4"/>
      <c r="HQ86" s="4"/>
      <c r="HR86" s="4"/>
      <c r="HS86" s="4"/>
      <c r="HT86" s="4"/>
      <c r="HU86" s="4"/>
      <c r="HV86" s="4"/>
      <c r="HW86" s="4"/>
      <c r="HX86" s="4"/>
      <c r="HY86" s="4"/>
      <c r="HZ86" s="4"/>
      <c r="IA86" s="4"/>
      <c r="IB86" s="4"/>
      <c r="IC86" s="4"/>
      <c r="ID86" s="4"/>
      <c r="IE86" s="4"/>
      <c r="IF86" s="4"/>
      <c r="IG86" s="4"/>
      <c r="IH86" s="4"/>
      <c r="II86" s="4"/>
      <c r="IJ86" s="4"/>
      <c r="IK86" s="4"/>
      <c r="IL86" s="4"/>
      <c r="IM86" s="4"/>
      <c r="IN86" s="4"/>
      <c r="IO86" s="4"/>
      <c r="IP86" s="4"/>
      <c r="IQ86" s="4"/>
      <c r="IR86" s="4"/>
      <c r="IS86" s="4"/>
      <c r="IT86" s="4"/>
      <c r="IU86" s="4"/>
      <c r="IV86" s="4"/>
    </row>
    <row r="87" spans="1:256" ht="13.7" customHeight="1" x14ac:dyDescent="0.2">
      <c r="A87" s="17" t="s">
        <v>82</v>
      </c>
      <c r="B87" s="12" t="s">
        <v>169</v>
      </c>
      <c r="C87" s="32"/>
      <c r="D87" s="32"/>
      <c r="E87" s="32"/>
      <c r="F87" s="32"/>
      <c r="G87" s="32">
        <f t="shared" si="7"/>
        <v>0</v>
      </c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/>
      <c r="GH87" s="4"/>
      <c r="GI87" s="4"/>
      <c r="GJ87" s="4"/>
      <c r="GK87" s="4"/>
      <c r="GL87" s="4"/>
      <c r="GM87" s="4"/>
      <c r="GN87" s="4"/>
      <c r="GO87" s="4"/>
      <c r="GP87" s="4"/>
      <c r="GQ87" s="4"/>
      <c r="GR87" s="4"/>
      <c r="GS87" s="4"/>
      <c r="GT87" s="4"/>
      <c r="GU87" s="4"/>
      <c r="GV87" s="4"/>
      <c r="GW87" s="4"/>
      <c r="GX87" s="4"/>
      <c r="GY87" s="4"/>
      <c r="GZ87" s="4"/>
      <c r="HA87" s="4"/>
      <c r="HB87" s="4"/>
      <c r="HC87" s="4"/>
      <c r="HD87" s="4"/>
      <c r="HE87" s="4"/>
      <c r="HF87" s="4"/>
      <c r="HG87" s="4"/>
      <c r="HH87" s="4"/>
      <c r="HI87" s="4"/>
      <c r="HJ87" s="4"/>
      <c r="HK87" s="4"/>
      <c r="HL87" s="4"/>
      <c r="HM87" s="4"/>
      <c r="HN87" s="4"/>
      <c r="HO87" s="4"/>
      <c r="HP87" s="4"/>
      <c r="HQ87" s="4"/>
      <c r="HR87" s="4"/>
      <c r="HS87" s="4"/>
      <c r="HT87" s="4"/>
      <c r="HU87" s="4"/>
      <c r="HV87" s="4"/>
      <c r="HW87" s="4"/>
      <c r="HX87" s="4"/>
      <c r="HY87" s="4"/>
      <c r="HZ87" s="4"/>
      <c r="IA87" s="4"/>
      <c r="IB87" s="4"/>
      <c r="IC87" s="4"/>
      <c r="ID87" s="4"/>
      <c r="IE87" s="4"/>
      <c r="IF87" s="4"/>
      <c r="IG87" s="4"/>
      <c r="IH87" s="4"/>
      <c r="II87" s="4"/>
      <c r="IJ87" s="4"/>
      <c r="IK87" s="4"/>
      <c r="IL87" s="4"/>
      <c r="IM87" s="4"/>
      <c r="IN87" s="4"/>
      <c r="IO87" s="4"/>
      <c r="IP87" s="4"/>
      <c r="IQ87" s="4"/>
      <c r="IR87" s="4"/>
      <c r="IS87" s="4"/>
      <c r="IT87" s="4"/>
      <c r="IU87" s="4"/>
      <c r="IV87" s="4"/>
    </row>
    <row r="88" spans="1:256" ht="13.7" customHeight="1" x14ac:dyDescent="0.2">
      <c r="A88" s="17" t="s">
        <v>83</v>
      </c>
      <c r="B88" s="12" t="s">
        <v>169</v>
      </c>
      <c r="C88" s="32"/>
      <c r="D88" s="32"/>
      <c r="E88" s="32"/>
      <c r="F88" s="32"/>
      <c r="G88" s="32">
        <f t="shared" si="7"/>
        <v>0</v>
      </c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/>
      <c r="GH88" s="4"/>
      <c r="GI88" s="4"/>
      <c r="GJ88" s="4"/>
      <c r="GK88" s="4"/>
      <c r="GL88" s="4"/>
      <c r="GM88" s="4"/>
      <c r="GN88" s="4"/>
      <c r="GO88" s="4"/>
      <c r="GP88" s="4"/>
      <c r="GQ88" s="4"/>
      <c r="GR88" s="4"/>
      <c r="GS88" s="4"/>
      <c r="GT88" s="4"/>
      <c r="GU88" s="4"/>
      <c r="GV88" s="4"/>
      <c r="GW88" s="4"/>
      <c r="GX88" s="4"/>
      <c r="GY88" s="4"/>
      <c r="GZ88" s="4"/>
      <c r="HA88" s="4"/>
      <c r="HB88" s="4"/>
      <c r="HC88" s="4"/>
      <c r="HD88" s="4"/>
      <c r="HE88" s="4"/>
      <c r="HF88" s="4"/>
      <c r="HG88" s="4"/>
      <c r="HH88" s="4"/>
      <c r="HI88" s="4"/>
      <c r="HJ88" s="4"/>
      <c r="HK88" s="4"/>
      <c r="HL88" s="4"/>
      <c r="HM88" s="4"/>
      <c r="HN88" s="4"/>
      <c r="HO88" s="4"/>
      <c r="HP88" s="4"/>
      <c r="HQ88" s="4"/>
      <c r="HR88" s="4"/>
      <c r="HS88" s="4"/>
      <c r="HT88" s="4"/>
      <c r="HU88" s="4"/>
      <c r="HV88" s="4"/>
      <c r="HW88" s="4"/>
      <c r="HX88" s="4"/>
      <c r="HY88" s="4"/>
      <c r="HZ88" s="4"/>
      <c r="IA88" s="4"/>
      <c r="IB88" s="4"/>
      <c r="IC88" s="4"/>
      <c r="ID88" s="4"/>
      <c r="IE88" s="4"/>
      <c r="IF88" s="4"/>
      <c r="IG88" s="4"/>
      <c r="IH88" s="4"/>
      <c r="II88" s="4"/>
      <c r="IJ88" s="4"/>
      <c r="IK88" s="4"/>
      <c r="IL88" s="4"/>
      <c r="IM88" s="4"/>
      <c r="IN88" s="4"/>
      <c r="IO88" s="4"/>
      <c r="IP88" s="4"/>
      <c r="IQ88" s="4"/>
      <c r="IR88" s="4"/>
      <c r="IS88" s="4"/>
      <c r="IT88" s="4"/>
      <c r="IU88" s="4"/>
      <c r="IV88" s="4"/>
    </row>
    <row r="89" spans="1:256" ht="13.7" customHeight="1" x14ac:dyDescent="0.2">
      <c r="A89" s="17" t="s">
        <v>84</v>
      </c>
      <c r="B89" s="12" t="s">
        <v>169</v>
      </c>
      <c r="C89" s="32"/>
      <c r="D89" s="32"/>
      <c r="E89" s="32"/>
      <c r="F89" s="32"/>
      <c r="G89" s="32">
        <f t="shared" si="7"/>
        <v>0</v>
      </c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4"/>
      <c r="GF89" s="4"/>
      <c r="GG89" s="4"/>
      <c r="GH89" s="4"/>
      <c r="GI89" s="4"/>
      <c r="GJ89" s="4"/>
      <c r="GK89" s="4"/>
      <c r="GL89" s="4"/>
      <c r="GM89" s="4"/>
      <c r="GN89" s="4"/>
      <c r="GO89" s="4"/>
      <c r="GP89" s="4"/>
      <c r="GQ89" s="4"/>
      <c r="GR89" s="4"/>
      <c r="GS89" s="4"/>
      <c r="GT89" s="4"/>
      <c r="GU89" s="4"/>
      <c r="GV89" s="4"/>
      <c r="GW89" s="4"/>
      <c r="GX89" s="4"/>
      <c r="GY89" s="4"/>
      <c r="GZ89" s="4"/>
      <c r="HA89" s="4"/>
      <c r="HB89" s="4"/>
      <c r="HC89" s="4"/>
      <c r="HD89" s="4"/>
      <c r="HE89" s="4"/>
      <c r="HF89" s="4"/>
      <c r="HG89" s="4"/>
      <c r="HH89" s="4"/>
      <c r="HI89" s="4"/>
      <c r="HJ89" s="4"/>
      <c r="HK89" s="4"/>
      <c r="HL89" s="4"/>
      <c r="HM89" s="4"/>
      <c r="HN89" s="4"/>
      <c r="HO89" s="4"/>
      <c r="HP89" s="4"/>
      <c r="HQ89" s="4"/>
      <c r="HR89" s="4"/>
      <c r="HS89" s="4"/>
      <c r="HT89" s="4"/>
      <c r="HU89" s="4"/>
      <c r="HV89" s="4"/>
      <c r="HW89" s="4"/>
      <c r="HX89" s="4"/>
      <c r="HY89" s="4"/>
      <c r="HZ89" s="4"/>
      <c r="IA89" s="4"/>
      <c r="IB89" s="4"/>
      <c r="IC89" s="4"/>
      <c r="ID89" s="4"/>
      <c r="IE89" s="4"/>
      <c r="IF89" s="4"/>
      <c r="IG89" s="4"/>
      <c r="IH89" s="4"/>
      <c r="II89" s="4"/>
      <c r="IJ89" s="4"/>
      <c r="IK89" s="4"/>
      <c r="IL89" s="4"/>
      <c r="IM89" s="4"/>
      <c r="IN89" s="4"/>
      <c r="IO89" s="4"/>
      <c r="IP89" s="4"/>
      <c r="IQ89" s="4"/>
      <c r="IR89" s="4"/>
      <c r="IS89" s="4"/>
      <c r="IT89" s="4"/>
      <c r="IU89" s="4"/>
      <c r="IV89" s="4"/>
    </row>
    <row r="90" spans="1:256" ht="13.7" customHeight="1" x14ac:dyDescent="0.2">
      <c r="A90" s="17" t="s">
        <v>85</v>
      </c>
      <c r="B90" s="12" t="s">
        <v>169</v>
      </c>
      <c r="C90" s="32"/>
      <c r="D90" s="32"/>
      <c r="E90" s="32"/>
      <c r="F90" s="32"/>
      <c r="G90" s="32">
        <f t="shared" si="7"/>
        <v>0</v>
      </c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  <c r="GH90" s="4"/>
      <c r="GI90" s="4"/>
      <c r="GJ90" s="4"/>
      <c r="GK90" s="4"/>
      <c r="GL90" s="4"/>
      <c r="GM90" s="4"/>
      <c r="GN90" s="4"/>
      <c r="GO90" s="4"/>
      <c r="GP90" s="4"/>
      <c r="GQ90" s="4"/>
      <c r="GR90" s="4"/>
      <c r="GS90" s="4"/>
      <c r="GT90" s="4"/>
      <c r="GU90" s="4"/>
      <c r="GV90" s="4"/>
      <c r="GW90" s="4"/>
      <c r="GX90" s="4"/>
      <c r="GY90" s="4"/>
      <c r="GZ90" s="4"/>
      <c r="HA90" s="4"/>
      <c r="HB90" s="4"/>
      <c r="HC90" s="4"/>
      <c r="HD90" s="4"/>
      <c r="HE90" s="4"/>
      <c r="HF90" s="4"/>
      <c r="HG90" s="4"/>
      <c r="HH90" s="4"/>
      <c r="HI90" s="4"/>
      <c r="HJ90" s="4"/>
      <c r="HK90" s="4"/>
      <c r="HL90" s="4"/>
      <c r="HM90" s="4"/>
      <c r="HN90" s="4"/>
      <c r="HO90" s="4"/>
      <c r="HP90" s="4"/>
      <c r="HQ90" s="4"/>
      <c r="HR90" s="4"/>
      <c r="HS90" s="4"/>
      <c r="HT90" s="4"/>
      <c r="HU90" s="4"/>
      <c r="HV90" s="4"/>
      <c r="HW90" s="4"/>
      <c r="HX90" s="4"/>
      <c r="HY90" s="4"/>
      <c r="HZ90" s="4"/>
      <c r="IA90" s="4"/>
      <c r="IB90" s="4"/>
      <c r="IC90" s="4"/>
      <c r="ID90" s="4"/>
      <c r="IE90" s="4"/>
      <c r="IF90" s="4"/>
      <c r="IG90" s="4"/>
      <c r="IH90" s="4"/>
      <c r="II90" s="4"/>
      <c r="IJ90" s="4"/>
      <c r="IK90" s="4"/>
      <c r="IL90" s="4"/>
      <c r="IM90" s="4"/>
      <c r="IN90" s="4"/>
      <c r="IO90" s="4"/>
      <c r="IP90" s="4"/>
      <c r="IQ90" s="4"/>
      <c r="IR90" s="4"/>
      <c r="IS90" s="4"/>
      <c r="IT90" s="4"/>
      <c r="IU90" s="4"/>
      <c r="IV90" s="4"/>
    </row>
    <row r="91" spans="1:256" ht="13.7" customHeight="1" x14ac:dyDescent="0.2">
      <c r="A91" s="17" t="s">
        <v>86</v>
      </c>
      <c r="B91" s="12" t="s">
        <v>173</v>
      </c>
      <c r="C91" s="32">
        <v>89.99</v>
      </c>
      <c r="D91" s="32"/>
      <c r="E91" s="32">
        <v>56.91</v>
      </c>
      <c r="F91" s="32">
        <f>C91*1.5</f>
        <v>134.98499999999999</v>
      </c>
      <c r="G91" s="32">
        <f>F91-C91</f>
        <v>44.99499999999999</v>
      </c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4"/>
      <c r="GF91" s="4"/>
      <c r="GG91" s="4"/>
      <c r="GH91" s="4"/>
      <c r="GI91" s="4"/>
      <c r="GJ91" s="4"/>
      <c r="GK91" s="4"/>
      <c r="GL91" s="4"/>
      <c r="GM91" s="4"/>
      <c r="GN91" s="4"/>
      <c r="GO91" s="4"/>
      <c r="GP91" s="4"/>
      <c r="GQ91" s="4"/>
      <c r="GR91" s="4"/>
      <c r="GS91" s="4"/>
      <c r="GT91" s="4"/>
      <c r="GU91" s="4"/>
      <c r="GV91" s="4"/>
      <c r="GW91" s="4"/>
      <c r="GX91" s="4"/>
      <c r="GY91" s="4"/>
      <c r="GZ91" s="4"/>
      <c r="HA91" s="4"/>
      <c r="HB91" s="4"/>
      <c r="HC91" s="4"/>
      <c r="HD91" s="4"/>
      <c r="HE91" s="4"/>
      <c r="HF91" s="4"/>
      <c r="HG91" s="4"/>
      <c r="HH91" s="4"/>
      <c r="HI91" s="4"/>
      <c r="HJ91" s="4"/>
      <c r="HK91" s="4"/>
      <c r="HL91" s="4"/>
      <c r="HM91" s="4"/>
      <c r="HN91" s="4"/>
      <c r="HO91" s="4"/>
      <c r="HP91" s="4"/>
      <c r="HQ91" s="4"/>
      <c r="HR91" s="4"/>
      <c r="HS91" s="4"/>
      <c r="HT91" s="4"/>
      <c r="HU91" s="4"/>
      <c r="HV91" s="4"/>
      <c r="HW91" s="4"/>
      <c r="HX91" s="4"/>
      <c r="HY91" s="4"/>
      <c r="HZ91" s="4"/>
      <c r="IA91" s="4"/>
      <c r="IB91" s="4"/>
      <c r="IC91" s="4"/>
      <c r="ID91" s="4"/>
      <c r="IE91" s="4"/>
      <c r="IF91" s="4"/>
      <c r="IG91" s="4"/>
      <c r="IH91" s="4"/>
      <c r="II91" s="4"/>
      <c r="IJ91" s="4"/>
      <c r="IK91" s="4"/>
      <c r="IL91" s="4"/>
      <c r="IM91" s="4"/>
      <c r="IN91" s="4"/>
      <c r="IO91" s="4"/>
      <c r="IP91" s="4"/>
      <c r="IQ91" s="4"/>
      <c r="IR91" s="4"/>
      <c r="IS91" s="4"/>
      <c r="IT91" s="4"/>
      <c r="IU91" s="4"/>
      <c r="IV91" s="4"/>
    </row>
    <row r="92" spans="1:256" ht="13.7" customHeight="1" x14ac:dyDescent="0.2">
      <c r="A92" s="17" t="s">
        <v>87</v>
      </c>
      <c r="B92" s="12" t="s">
        <v>169</v>
      </c>
      <c r="C92" s="32"/>
      <c r="D92" s="32"/>
      <c r="E92" s="32"/>
      <c r="F92" s="32"/>
      <c r="G92" s="32">
        <f t="shared" si="7"/>
        <v>0</v>
      </c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/>
      <c r="GG92" s="4"/>
      <c r="GH92" s="4"/>
      <c r="GI92" s="4"/>
      <c r="GJ92" s="4"/>
      <c r="GK92" s="4"/>
      <c r="GL92" s="4"/>
      <c r="GM92" s="4"/>
      <c r="GN92" s="4"/>
      <c r="GO92" s="4"/>
      <c r="GP92" s="4"/>
      <c r="GQ92" s="4"/>
      <c r="GR92" s="4"/>
      <c r="GS92" s="4"/>
      <c r="GT92" s="4"/>
      <c r="GU92" s="4"/>
      <c r="GV92" s="4"/>
      <c r="GW92" s="4"/>
      <c r="GX92" s="4"/>
      <c r="GY92" s="4"/>
      <c r="GZ92" s="4"/>
      <c r="HA92" s="4"/>
      <c r="HB92" s="4"/>
      <c r="HC92" s="4"/>
      <c r="HD92" s="4"/>
      <c r="HE92" s="4"/>
      <c r="HF92" s="4"/>
      <c r="HG92" s="4"/>
      <c r="HH92" s="4"/>
      <c r="HI92" s="4"/>
      <c r="HJ92" s="4"/>
      <c r="HK92" s="4"/>
      <c r="HL92" s="4"/>
      <c r="HM92" s="4"/>
      <c r="HN92" s="4"/>
      <c r="HO92" s="4"/>
      <c r="HP92" s="4"/>
      <c r="HQ92" s="4"/>
      <c r="HR92" s="4"/>
      <c r="HS92" s="4"/>
      <c r="HT92" s="4"/>
      <c r="HU92" s="4"/>
      <c r="HV92" s="4"/>
      <c r="HW92" s="4"/>
      <c r="HX92" s="4"/>
      <c r="HY92" s="4"/>
      <c r="HZ92" s="4"/>
      <c r="IA92" s="4"/>
      <c r="IB92" s="4"/>
      <c r="IC92" s="4"/>
      <c r="ID92" s="4"/>
      <c r="IE92" s="4"/>
      <c r="IF92" s="4"/>
      <c r="IG92" s="4"/>
      <c r="IH92" s="4"/>
      <c r="II92" s="4"/>
      <c r="IJ92" s="4"/>
      <c r="IK92" s="4"/>
      <c r="IL92" s="4"/>
      <c r="IM92" s="4"/>
      <c r="IN92" s="4"/>
      <c r="IO92" s="4"/>
      <c r="IP92" s="4"/>
      <c r="IQ92" s="4"/>
      <c r="IR92" s="4"/>
      <c r="IS92" s="4"/>
      <c r="IT92" s="4"/>
      <c r="IU92" s="4"/>
      <c r="IV92" s="4"/>
    </row>
    <row r="93" spans="1:256" ht="13.7" customHeight="1" x14ac:dyDescent="0.2">
      <c r="A93" s="18" t="s">
        <v>88</v>
      </c>
      <c r="B93" s="12" t="s">
        <v>169</v>
      </c>
      <c r="C93" s="32"/>
      <c r="D93" s="32"/>
      <c r="E93" s="32"/>
      <c r="F93" s="32"/>
      <c r="G93" s="32">
        <f t="shared" si="7"/>
        <v>0</v>
      </c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4"/>
      <c r="GF93" s="4"/>
      <c r="GG93" s="4"/>
      <c r="GH93" s="4"/>
      <c r="GI93" s="4"/>
      <c r="GJ93" s="4"/>
      <c r="GK93" s="4"/>
      <c r="GL93" s="4"/>
      <c r="GM93" s="4"/>
      <c r="GN93" s="4"/>
      <c r="GO93" s="4"/>
      <c r="GP93" s="4"/>
      <c r="GQ93" s="4"/>
      <c r="GR93" s="4"/>
      <c r="GS93" s="4"/>
      <c r="GT93" s="4"/>
      <c r="GU93" s="4"/>
      <c r="GV93" s="4"/>
      <c r="GW93" s="4"/>
      <c r="GX93" s="4"/>
      <c r="GY93" s="4"/>
      <c r="GZ93" s="4"/>
      <c r="HA93" s="4"/>
      <c r="HB93" s="4"/>
      <c r="HC93" s="4"/>
      <c r="HD93" s="4"/>
      <c r="HE93" s="4"/>
      <c r="HF93" s="4"/>
      <c r="HG93" s="4"/>
      <c r="HH93" s="4"/>
      <c r="HI93" s="4"/>
      <c r="HJ93" s="4"/>
      <c r="HK93" s="4"/>
      <c r="HL93" s="4"/>
      <c r="HM93" s="4"/>
      <c r="HN93" s="4"/>
      <c r="HO93" s="4"/>
      <c r="HP93" s="4"/>
      <c r="HQ93" s="4"/>
      <c r="HR93" s="4"/>
      <c r="HS93" s="4"/>
      <c r="HT93" s="4"/>
      <c r="HU93" s="4"/>
      <c r="HV93" s="4"/>
      <c r="HW93" s="4"/>
      <c r="HX93" s="4"/>
      <c r="HY93" s="4"/>
      <c r="HZ93" s="4"/>
      <c r="IA93" s="4"/>
      <c r="IB93" s="4"/>
      <c r="IC93" s="4"/>
      <c r="ID93" s="4"/>
      <c r="IE93" s="4"/>
      <c r="IF93" s="4"/>
      <c r="IG93" s="4"/>
      <c r="IH93" s="4"/>
      <c r="II93" s="4"/>
      <c r="IJ93" s="4"/>
      <c r="IK93" s="4"/>
      <c r="IL93" s="4"/>
      <c r="IM93" s="4"/>
      <c r="IN93" s="4"/>
      <c r="IO93" s="4"/>
      <c r="IP93" s="4"/>
      <c r="IQ93" s="4"/>
      <c r="IR93" s="4"/>
      <c r="IS93" s="4"/>
      <c r="IT93" s="4"/>
      <c r="IU93" s="4"/>
      <c r="IV93" s="4"/>
    </row>
    <row r="94" spans="1:256" ht="13.7" customHeight="1" x14ac:dyDescent="0.2">
      <c r="A94" s="17" t="s">
        <v>30</v>
      </c>
      <c r="B94" s="12" t="s">
        <v>13</v>
      </c>
      <c r="C94" s="32"/>
      <c r="D94" s="32"/>
      <c r="E94" s="32"/>
      <c r="F94" s="32"/>
      <c r="G94" s="32">
        <f t="shared" si="7"/>
        <v>0</v>
      </c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/>
      <c r="GE94" s="4"/>
      <c r="GF94" s="4"/>
      <c r="GG94" s="4"/>
      <c r="GH94" s="4"/>
      <c r="GI94" s="4"/>
      <c r="GJ94" s="4"/>
      <c r="GK94" s="4"/>
      <c r="GL94" s="4"/>
      <c r="GM94" s="4"/>
      <c r="GN94" s="4"/>
      <c r="GO94" s="4"/>
      <c r="GP94" s="4"/>
      <c r="GQ94" s="4"/>
      <c r="GR94" s="4"/>
      <c r="GS94" s="4"/>
      <c r="GT94" s="4"/>
      <c r="GU94" s="4"/>
      <c r="GV94" s="4"/>
      <c r="GW94" s="4"/>
      <c r="GX94" s="4"/>
      <c r="GY94" s="4"/>
      <c r="GZ94" s="4"/>
      <c r="HA94" s="4"/>
      <c r="HB94" s="4"/>
      <c r="HC94" s="4"/>
      <c r="HD94" s="4"/>
      <c r="HE94" s="4"/>
      <c r="HF94" s="4"/>
      <c r="HG94" s="4"/>
      <c r="HH94" s="4"/>
      <c r="HI94" s="4"/>
      <c r="HJ94" s="4"/>
      <c r="HK94" s="4"/>
      <c r="HL94" s="4"/>
      <c r="HM94" s="4"/>
      <c r="HN94" s="4"/>
      <c r="HO94" s="4"/>
      <c r="HP94" s="4"/>
      <c r="HQ94" s="4"/>
      <c r="HR94" s="4"/>
      <c r="HS94" s="4"/>
      <c r="HT94" s="4"/>
      <c r="HU94" s="4"/>
      <c r="HV94" s="4"/>
      <c r="HW94" s="4"/>
      <c r="HX94" s="4"/>
      <c r="HY94" s="4"/>
      <c r="HZ94" s="4"/>
      <c r="IA94" s="4"/>
      <c r="IB94" s="4"/>
      <c r="IC94" s="4"/>
      <c r="ID94" s="4"/>
      <c r="IE94" s="4"/>
      <c r="IF94" s="4"/>
      <c r="IG94" s="4"/>
      <c r="IH94" s="4"/>
      <c r="II94" s="4"/>
      <c r="IJ94" s="4"/>
      <c r="IK94" s="4"/>
      <c r="IL94" s="4"/>
      <c r="IM94" s="4"/>
      <c r="IN94" s="4"/>
      <c r="IO94" s="4"/>
      <c r="IP94" s="4"/>
      <c r="IQ94" s="4"/>
      <c r="IR94" s="4"/>
      <c r="IS94" s="4"/>
      <c r="IT94" s="4"/>
      <c r="IU94" s="4"/>
      <c r="IV94" s="4"/>
    </row>
    <row r="95" spans="1:256" ht="13.7" customHeight="1" x14ac:dyDescent="0.2">
      <c r="A95" s="17" t="s">
        <v>21</v>
      </c>
      <c r="B95" s="12" t="s">
        <v>13</v>
      </c>
      <c r="C95" s="32"/>
      <c r="D95" s="32"/>
      <c r="E95" s="32"/>
      <c r="F95" s="32"/>
      <c r="G95" s="32">
        <f t="shared" si="7"/>
        <v>0</v>
      </c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4"/>
      <c r="GF95" s="4"/>
      <c r="GG95" s="4"/>
      <c r="GH95" s="4"/>
      <c r="GI95" s="4"/>
      <c r="GJ95" s="4"/>
      <c r="GK95" s="4"/>
      <c r="GL95" s="4"/>
      <c r="GM95" s="4"/>
      <c r="GN95" s="4"/>
      <c r="GO95" s="4"/>
      <c r="GP95" s="4"/>
      <c r="GQ95" s="4"/>
      <c r="GR95" s="4"/>
      <c r="GS95" s="4"/>
      <c r="GT95" s="4"/>
      <c r="GU95" s="4"/>
      <c r="GV95" s="4"/>
      <c r="GW95" s="4"/>
      <c r="GX95" s="4"/>
      <c r="GY95" s="4"/>
      <c r="GZ95" s="4"/>
      <c r="HA95" s="4"/>
      <c r="HB95" s="4"/>
      <c r="HC95" s="4"/>
      <c r="HD95" s="4"/>
      <c r="HE95" s="4"/>
      <c r="HF95" s="4"/>
      <c r="HG95" s="4"/>
      <c r="HH95" s="4"/>
      <c r="HI95" s="4"/>
      <c r="HJ95" s="4"/>
      <c r="HK95" s="4"/>
      <c r="HL95" s="4"/>
      <c r="HM95" s="4"/>
      <c r="HN95" s="4"/>
      <c r="HO95" s="4"/>
      <c r="HP95" s="4"/>
      <c r="HQ95" s="4"/>
      <c r="HR95" s="4"/>
      <c r="HS95" s="4"/>
      <c r="HT95" s="4"/>
      <c r="HU95" s="4"/>
      <c r="HV95" s="4"/>
      <c r="HW95" s="4"/>
      <c r="HX95" s="4"/>
      <c r="HY95" s="4"/>
      <c r="HZ95" s="4"/>
      <c r="IA95" s="4"/>
      <c r="IB95" s="4"/>
      <c r="IC95" s="4"/>
      <c r="ID95" s="4"/>
      <c r="IE95" s="4"/>
      <c r="IF95" s="4"/>
      <c r="IG95" s="4"/>
      <c r="IH95" s="4"/>
      <c r="II95" s="4"/>
      <c r="IJ95" s="4"/>
      <c r="IK95" s="4"/>
      <c r="IL95" s="4"/>
      <c r="IM95" s="4"/>
      <c r="IN95" s="4"/>
      <c r="IO95" s="4"/>
      <c r="IP95" s="4"/>
      <c r="IQ95" s="4"/>
      <c r="IR95" s="4"/>
      <c r="IS95" s="4"/>
      <c r="IT95" s="4"/>
      <c r="IU95" s="4"/>
      <c r="IV95" s="4"/>
    </row>
    <row r="96" spans="1:256" ht="13.7" customHeight="1" x14ac:dyDescent="0.2">
      <c r="A96" s="16"/>
      <c r="B96" s="12"/>
      <c r="C96" s="32"/>
      <c r="D96" s="32"/>
      <c r="E96" s="32"/>
      <c r="F96" s="32"/>
      <c r="G96" s="32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/>
      <c r="GR96" s="4"/>
      <c r="GS96" s="4"/>
      <c r="GT96" s="4"/>
      <c r="GU96" s="4"/>
      <c r="GV96" s="4"/>
      <c r="GW96" s="4"/>
      <c r="GX96" s="4"/>
      <c r="GY96" s="4"/>
      <c r="GZ96" s="4"/>
      <c r="HA96" s="4"/>
      <c r="HB96" s="4"/>
      <c r="HC96" s="4"/>
      <c r="HD96" s="4"/>
      <c r="HE96" s="4"/>
      <c r="HF96" s="4"/>
      <c r="HG96" s="4"/>
      <c r="HH96" s="4"/>
      <c r="HI96" s="4"/>
      <c r="HJ96" s="4"/>
      <c r="HK96" s="4"/>
      <c r="HL96" s="4"/>
      <c r="HM96" s="4"/>
      <c r="HN96" s="4"/>
      <c r="HO96" s="4"/>
      <c r="HP96" s="4"/>
      <c r="HQ96" s="4"/>
      <c r="HR96" s="4"/>
      <c r="HS96" s="4"/>
      <c r="HT96" s="4"/>
      <c r="HU96" s="4"/>
      <c r="HV96" s="4"/>
      <c r="HW96" s="4"/>
      <c r="HX96" s="4"/>
      <c r="HY96" s="4"/>
      <c r="HZ96" s="4"/>
      <c r="IA96" s="4"/>
      <c r="IB96" s="4"/>
      <c r="IC96" s="4"/>
      <c r="ID96" s="4"/>
      <c r="IE96" s="4"/>
      <c r="IF96" s="4"/>
      <c r="IG96" s="4"/>
      <c r="IH96" s="4"/>
      <c r="II96" s="4"/>
      <c r="IJ96" s="4"/>
      <c r="IK96" s="4"/>
      <c r="IL96" s="4"/>
      <c r="IM96" s="4"/>
      <c r="IN96" s="4"/>
      <c r="IO96" s="4"/>
      <c r="IP96" s="4"/>
      <c r="IQ96" s="4"/>
      <c r="IR96" s="4"/>
      <c r="IS96" s="4"/>
      <c r="IT96" s="4"/>
      <c r="IU96" s="4"/>
      <c r="IV96" s="4"/>
    </row>
    <row r="97" spans="1:256" ht="13.7" customHeight="1" x14ac:dyDescent="0.2">
      <c r="A97" s="10" t="s">
        <v>89</v>
      </c>
      <c r="B97" s="11"/>
      <c r="C97" s="33"/>
      <c r="D97" s="33"/>
      <c r="E97" s="33"/>
      <c r="F97" s="33"/>
      <c r="G97" s="33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/>
      <c r="GG97" s="4"/>
      <c r="GH97" s="4"/>
      <c r="GI97" s="4"/>
      <c r="GJ97" s="4"/>
      <c r="GK97" s="4"/>
      <c r="GL97" s="4"/>
      <c r="GM97" s="4"/>
      <c r="GN97" s="4"/>
      <c r="GO97" s="4"/>
      <c r="GP97" s="4"/>
      <c r="GQ97" s="4"/>
      <c r="GR97" s="4"/>
      <c r="GS97" s="4"/>
      <c r="GT97" s="4"/>
      <c r="GU97" s="4"/>
      <c r="GV97" s="4"/>
      <c r="GW97" s="4"/>
      <c r="GX97" s="4"/>
      <c r="GY97" s="4"/>
      <c r="GZ97" s="4"/>
      <c r="HA97" s="4"/>
      <c r="HB97" s="4"/>
      <c r="HC97" s="4"/>
      <c r="HD97" s="4"/>
      <c r="HE97" s="4"/>
      <c r="HF97" s="4"/>
      <c r="HG97" s="4"/>
      <c r="HH97" s="4"/>
      <c r="HI97" s="4"/>
      <c r="HJ97" s="4"/>
      <c r="HK97" s="4"/>
      <c r="HL97" s="4"/>
      <c r="HM97" s="4"/>
      <c r="HN97" s="4"/>
      <c r="HO97" s="4"/>
      <c r="HP97" s="4"/>
      <c r="HQ97" s="4"/>
      <c r="HR97" s="4"/>
      <c r="HS97" s="4"/>
      <c r="HT97" s="4"/>
      <c r="HU97" s="4"/>
      <c r="HV97" s="4"/>
      <c r="HW97" s="4"/>
      <c r="HX97" s="4"/>
      <c r="HY97" s="4"/>
      <c r="HZ97" s="4"/>
      <c r="IA97" s="4"/>
      <c r="IB97" s="4"/>
      <c r="IC97" s="4"/>
      <c r="ID97" s="4"/>
      <c r="IE97" s="4"/>
      <c r="IF97" s="4"/>
      <c r="IG97" s="4"/>
      <c r="IH97" s="4"/>
      <c r="II97" s="4"/>
      <c r="IJ97" s="4"/>
      <c r="IK97" s="4"/>
      <c r="IL97" s="4"/>
      <c r="IM97" s="4"/>
      <c r="IN97" s="4"/>
      <c r="IO97" s="4"/>
      <c r="IP97" s="4"/>
      <c r="IQ97" s="4"/>
      <c r="IR97" s="4"/>
      <c r="IS97" s="4"/>
      <c r="IT97" s="4"/>
      <c r="IU97" s="4"/>
      <c r="IV97" s="4"/>
    </row>
    <row r="98" spans="1:256" ht="13.7" customHeight="1" x14ac:dyDescent="0.2">
      <c r="A98" s="17" t="s">
        <v>90</v>
      </c>
      <c r="B98" s="12" t="s">
        <v>119</v>
      </c>
      <c r="C98" s="32"/>
      <c r="D98" s="32"/>
      <c r="E98" s="32"/>
      <c r="F98" s="32"/>
      <c r="G98" s="32">
        <f t="shared" ref="G98:G104" si="8">MAX(C98:F98)</f>
        <v>0</v>
      </c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/>
      <c r="GG98" s="4"/>
      <c r="GH98" s="4"/>
      <c r="GI98" s="4"/>
      <c r="GJ98" s="4"/>
      <c r="GK98" s="4"/>
      <c r="GL98" s="4"/>
      <c r="GM98" s="4"/>
      <c r="GN98" s="4"/>
      <c r="GO98" s="4"/>
      <c r="GP98" s="4"/>
      <c r="GQ98" s="4"/>
      <c r="GR98" s="4"/>
      <c r="GS98" s="4"/>
      <c r="GT98" s="4"/>
      <c r="GU98" s="4"/>
      <c r="GV98" s="4"/>
      <c r="GW98" s="4"/>
      <c r="GX98" s="4"/>
      <c r="GY98" s="4"/>
      <c r="GZ98" s="4"/>
      <c r="HA98" s="4"/>
      <c r="HB98" s="4"/>
      <c r="HC98" s="4"/>
      <c r="HD98" s="4"/>
      <c r="HE98" s="4"/>
      <c r="HF98" s="4"/>
      <c r="HG98" s="4"/>
      <c r="HH98" s="4"/>
      <c r="HI98" s="4"/>
      <c r="HJ98" s="4"/>
      <c r="HK98" s="4"/>
      <c r="HL98" s="4"/>
      <c r="HM98" s="4"/>
      <c r="HN98" s="4"/>
      <c r="HO98" s="4"/>
      <c r="HP98" s="4"/>
      <c r="HQ98" s="4"/>
      <c r="HR98" s="4"/>
      <c r="HS98" s="4"/>
      <c r="HT98" s="4"/>
      <c r="HU98" s="4"/>
      <c r="HV98" s="4"/>
      <c r="HW98" s="4"/>
      <c r="HX98" s="4"/>
      <c r="HY98" s="4"/>
      <c r="HZ98" s="4"/>
      <c r="IA98" s="4"/>
      <c r="IB98" s="4"/>
      <c r="IC98" s="4"/>
      <c r="ID98" s="4"/>
      <c r="IE98" s="4"/>
      <c r="IF98" s="4"/>
      <c r="IG98" s="4"/>
      <c r="IH98" s="4"/>
      <c r="II98" s="4"/>
      <c r="IJ98" s="4"/>
      <c r="IK98" s="4"/>
      <c r="IL98" s="4"/>
      <c r="IM98" s="4"/>
      <c r="IN98" s="4"/>
      <c r="IO98" s="4"/>
      <c r="IP98" s="4"/>
      <c r="IQ98" s="4"/>
      <c r="IR98" s="4"/>
      <c r="IS98" s="4"/>
      <c r="IT98" s="4"/>
      <c r="IU98" s="4"/>
      <c r="IV98" s="4"/>
    </row>
    <row r="99" spans="1:256" ht="13.7" customHeight="1" x14ac:dyDescent="0.2">
      <c r="A99" s="17" t="s">
        <v>91</v>
      </c>
      <c r="B99" s="12" t="s">
        <v>119</v>
      </c>
      <c r="C99" s="32"/>
      <c r="D99" s="32"/>
      <c r="E99" s="32"/>
      <c r="F99" s="32"/>
      <c r="G99" s="32">
        <f t="shared" si="8"/>
        <v>0</v>
      </c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4"/>
      <c r="GF99" s="4"/>
      <c r="GG99" s="4"/>
      <c r="GH99" s="4"/>
      <c r="GI99" s="4"/>
      <c r="GJ99" s="4"/>
      <c r="GK99" s="4"/>
      <c r="GL99" s="4"/>
      <c r="GM99" s="4"/>
      <c r="GN99" s="4"/>
      <c r="GO99" s="4"/>
      <c r="GP99" s="4"/>
      <c r="GQ99" s="4"/>
      <c r="GR99" s="4"/>
      <c r="GS99" s="4"/>
      <c r="GT99" s="4"/>
      <c r="GU99" s="4"/>
      <c r="GV99" s="4"/>
      <c r="GW99" s="4"/>
      <c r="GX99" s="4"/>
      <c r="GY99" s="4"/>
      <c r="GZ99" s="4"/>
      <c r="HA99" s="4"/>
      <c r="HB99" s="4"/>
      <c r="HC99" s="4"/>
      <c r="HD99" s="4"/>
      <c r="HE99" s="4"/>
      <c r="HF99" s="4"/>
      <c r="HG99" s="4"/>
      <c r="HH99" s="4"/>
      <c r="HI99" s="4"/>
      <c r="HJ99" s="4"/>
      <c r="HK99" s="4"/>
      <c r="HL99" s="4"/>
      <c r="HM99" s="4"/>
      <c r="HN99" s="4"/>
      <c r="HO99" s="4"/>
      <c r="HP99" s="4"/>
      <c r="HQ99" s="4"/>
      <c r="HR99" s="4"/>
      <c r="HS99" s="4"/>
      <c r="HT99" s="4"/>
      <c r="HU99" s="4"/>
      <c r="HV99" s="4"/>
      <c r="HW99" s="4"/>
      <c r="HX99" s="4"/>
      <c r="HY99" s="4"/>
      <c r="HZ99" s="4"/>
      <c r="IA99" s="4"/>
      <c r="IB99" s="4"/>
      <c r="IC99" s="4"/>
      <c r="ID99" s="4"/>
      <c r="IE99" s="4"/>
      <c r="IF99" s="4"/>
      <c r="IG99" s="4"/>
      <c r="IH99" s="4"/>
      <c r="II99" s="4"/>
      <c r="IJ99" s="4"/>
      <c r="IK99" s="4"/>
      <c r="IL99" s="4"/>
      <c r="IM99" s="4"/>
      <c r="IN99" s="4"/>
      <c r="IO99" s="4"/>
      <c r="IP99" s="4"/>
      <c r="IQ99" s="4"/>
      <c r="IR99" s="4"/>
      <c r="IS99" s="4"/>
      <c r="IT99" s="4"/>
      <c r="IU99" s="4"/>
      <c r="IV99" s="4"/>
    </row>
    <row r="100" spans="1:256" ht="13.7" customHeight="1" x14ac:dyDescent="0.2">
      <c r="A100" s="17" t="s">
        <v>92</v>
      </c>
      <c r="B100" s="12" t="s">
        <v>119</v>
      </c>
      <c r="C100" s="32"/>
      <c r="D100" s="32"/>
      <c r="E100" s="32"/>
      <c r="F100" s="32"/>
      <c r="G100" s="32">
        <f t="shared" si="8"/>
        <v>0</v>
      </c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4"/>
      <c r="GF100" s="4"/>
      <c r="GG100" s="4"/>
      <c r="GH100" s="4"/>
      <c r="GI100" s="4"/>
      <c r="GJ100" s="4"/>
      <c r="GK100" s="4"/>
      <c r="GL100" s="4"/>
      <c r="GM100" s="4"/>
      <c r="GN100" s="4"/>
      <c r="GO100" s="4"/>
      <c r="GP100" s="4"/>
      <c r="GQ100" s="4"/>
      <c r="GR100" s="4"/>
      <c r="GS100" s="4"/>
      <c r="GT100" s="4"/>
      <c r="GU100" s="4"/>
      <c r="GV100" s="4"/>
      <c r="GW100" s="4"/>
      <c r="GX100" s="4"/>
      <c r="GY100" s="4"/>
      <c r="GZ100" s="4"/>
      <c r="HA100" s="4"/>
      <c r="HB100" s="4"/>
      <c r="HC100" s="4"/>
      <c r="HD100" s="4"/>
      <c r="HE100" s="4"/>
      <c r="HF100" s="4"/>
      <c r="HG100" s="4"/>
      <c r="HH100" s="4"/>
      <c r="HI100" s="4"/>
      <c r="HJ100" s="4"/>
      <c r="HK100" s="4"/>
      <c r="HL100" s="4"/>
      <c r="HM100" s="4"/>
      <c r="HN100" s="4"/>
      <c r="HO100" s="4"/>
      <c r="HP100" s="4"/>
      <c r="HQ100" s="4"/>
      <c r="HR100" s="4"/>
      <c r="HS100" s="4"/>
      <c r="HT100" s="4"/>
      <c r="HU100" s="4"/>
      <c r="HV100" s="4"/>
      <c r="HW100" s="4"/>
      <c r="HX100" s="4"/>
      <c r="HY100" s="4"/>
      <c r="HZ100" s="4"/>
      <c r="IA100" s="4"/>
      <c r="IB100" s="4"/>
      <c r="IC100" s="4"/>
      <c r="ID100" s="4"/>
      <c r="IE100" s="4"/>
      <c r="IF100" s="4"/>
      <c r="IG100" s="4"/>
      <c r="IH100" s="4"/>
      <c r="II100" s="4"/>
      <c r="IJ100" s="4"/>
      <c r="IK100" s="4"/>
      <c r="IL100" s="4"/>
      <c r="IM100" s="4"/>
      <c r="IN100" s="4"/>
      <c r="IO100" s="4"/>
      <c r="IP100" s="4"/>
      <c r="IQ100" s="4"/>
      <c r="IR100" s="4"/>
      <c r="IS100" s="4"/>
      <c r="IT100" s="4"/>
      <c r="IU100" s="4"/>
      <c r="IV100" s="4"/>
    </row>
    <row r="101" spans="1:256" ht="13.7" customHeight="1" x14ac:dyDescent="0.2">
      <c r="A101" s="17" t="s">
        <v>93</v>
      </c>
      <c r="B101" s="12" t="s">
        <v>119</v>
      </c>
      <c r="C101" s="32"/>
      <c r="D101" s="32"/>
      <c r="E101" s="32"/>
      <c r="F101" s="32"/>
      <c r="G101" s="32">
        <f t="shared" si="8"/>
        <v>0</v>
      </c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4"/>
      <c r="GH101" s="4"/>
      <c r="GI101" s="4"/>
      <c r="GJ101" s="4"/>
      <c r="GK101" s="4"/>
      <c r="GL101" s="4"/>
      <c r="GM101" s="4"/>
      <c r="GN101" s="4"/>
      <c r="GO101" s="4"/>
      <c r="GP101" s="4"/>
      <c r="GQ101" s="4"/>
      <c r="GR101" s="4"/>
      <c r="GS101" s="4"/>
      <c r="GT101" s="4"/>
      <c r="GU101" s="4"/>
      <c r="GV101" s="4"/>
      <c r="GW101" s="4"/>
      <c r="GX101" s="4"/>
      <c r="GY101" s="4"/>
      <c r="GZ101" s="4"/>
      <c r="HA101" s="4"/>
      <c r="HB101" s="4"/>
      <c r="HC101" s="4"/>
      <c r="HD101" s="4"/>
      <c r="HE101" s="4"/>
      <c r="HF101" s="4"/>
      <c r="HG101" s="4"/>
      <c r="HH101" s="4"/>
      <c r="HI101" s="4"/>
      <c r="HJ101" s="4"/>
      <c r="HK101" s="4"/>
      <c r="HL101" s="4"/>
      <c r="HM101" s="4"/>
      <c r="HN101" s="4"/>
      <c r="HO101" s="4"/>
      <c r="HP101" s="4"/>
      <c r="HQ101" s="4"/>
      <c r="HR101" s="4"/>
      <c r="HS101" s="4"/>
      <c r="HT101" s="4"/>
      <c r="HU101" s="4"/>
      <c r="HV101" s="4"/>
      <c r="HW101" s="4"/>
      <c r="HX101" s="4"/>
      <c r="HY101" s="4"/>
      <c r="HZ101" s="4"/>
      <c r="IA101" s="4"/>
      <c r="IB101" s="4"/>
      <c r="IC101" s="4"/>
      <c r="ID101" s="4"/>
      <c r="IE101" s="4"/>
      <c r="IF101" s="4"/>
      <c r="IG101" s="4"/>
      <c r="IH101" s="4"/>
      <c r="II101" s="4"/>
      <c r="IJ101" s="4"/>
      <c r="IK101" s="4"/>
      <c r="IL101" s="4"/>
      <c r="IM101" s="4"/>
      <c r="IN101" s="4"/>
      <c r="IO101" s="4"/>
      <c r="IP101" s="4"/>
      <c r="IQ101" s="4"/>
      <c r="IR101" s="4"/>
      <c r="IS101" s="4"/>
      <c r="IT101" s="4"/>
      <c r="IU101" s="4"/>
      <c r="IV101" s="4"/>
    </row>
    <row r="102" spans="1:256" ht="13.7" customHeight="1" x14ac:dyDescent="0.2">
      <c r="A102" s="17" t="s">
        <v>94</v>
      </c>
      <c r="B102" s="12" t="s">
        <v>119</v>
      </c>
      <c r="C102" s="32"/>
      <c r="D102" s="32"/>
      <c r="E102" s="32"/>
      <c r="F102" s="32"/>
      <c r="G102" s="32">
        <f t="shared" si="8"/>
        <v>0</v>
      </c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4"/>
      <c r="GH102" s="4"/>
      <c r="GI102" s="4"/>
      <c r="GJ102" s="4"/>
      <c r="GK102" s="4"/>
      <c r="GL102" s="4"/>
      <c r="GM102" s="4"/>
      <c r="GN102" s="4"/>
      <c r="GO102" s="4"/>
      <c r="GP102" s="4"/>
      <c r="GQ102" s="4"/>
      <c r="GR102" s="4"/>
      <c r="GS102" s="4"/>
      <c r="GT102" s="4"/>
      <c r="GU102" s="4"/>
      <c r="GV102" s="4"/>
      <c r="GW102" s="4"/>
      <c r="GX102" s="4"/>
      <c r="GY102" s="4"/>
      <c r="GZ102" s="4"/>
      <c r="HA102" s="4"/>
      <c r="HB102" s="4"/>
      <c r="HC102" s="4"/>
      <c r="HD102" s="4"/>
      <c r="HE102" s="4"/>
      <c r="HF102" s="4"/>
      <c r="HG102" s="4"/>
      <c r="HH102" s="4"/>
      <c r="HI102" s="4"/>
      <c r="HJ102" s="4"/>
      <c r="HK102" s="4"/>
      <c r="HL102" s="4"/>
      <c r="HM102" s="4"/>
      <c r="HN102" s="4"/>
      <c r="HO102" s="4"/>
      <c r="HP102" s="4"/>
      <c r="HQ102" s="4"/>
      <c r="HR102" s="4"/>
      <c r="HS102" s="4"/>
      <c r="HT102" s="4"/>
      <c r="HU102" s="4"/>
      <c r="HV102" s="4"/>
      <c r="HW102" s="4"/>
      <c r="HX102" s="4"/>
      <c r="HY102" s="4"/>
      <c r="HZ102" s="4"/>
      <c r="IA102" s="4"/>
      <c r="IB102" s="4"/>
      <c r="IC102" s="4"/>
      <c r="ID102" s="4"/>
      <c r="IE102" s="4"/>
      <c r="IF102" s="4"/>
      <c r="IG102" s="4"/>
      <c r="IH102" s="4"/>
      <c r="II102" s="4"/>
      <c r="IJ102" s="4"/>
      <c r="IK102" s="4"/>
      <c r="IL102" s="4"/>
      <c r="IM102" s="4"/>
      <c r="IN102" s="4"/>
      <c r="IO102" s="4"/>
      <c r="IP102" s="4"/>
      <c r="IQ102" s="4"/>
      <c r="IR102" s="4"/>
      <c r="IS102" s="4"/>
      <c r="IT102" s="4"/>
      <c r="IU102" s="4"/>
      <c r="IV102" s="4"/>
    </row>
    <row r="103" spans="1:256" ht="13.7" customHeight="1" x14ac:dyDescent="0.2">
      <c r="A103" s="17" t="s">
        <v>30</v>
      </c>
      <c r="B103" s="12" t="s">
        <v>13</v>
      </c>
      <c r="C103" s="32"/>
      <c r="D103" s="32"/>
      <c r="E103" s="32"/>
      <c r="F103" s="32"/>
      <c r="G103" s="32">
        <f t="shared" si="8"/>
        <v>0</v>
      </c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  <c r="GH103" s="4"/>
      <c r="GI103" s="4"/>
      <c r="GJ103" s="4"/>
      <c r="GK103" s="4"/>
      <c r="GL103" s="4"/>
      <c r="GM103" s="4"/>
      <c r="GN103" s="4"/>
      <c r="GO103" s="4"/>
      <c r="GP103" s="4"/>
      <c r="GQ103" s="4"/>
      <c r="GR103" s="4"/>
      <c r="GS103" s="4"/>
      <c r="GT103" s="4"/>
      <c r="GU103" s="4"/>
      <c r="GV103" s="4"/>
      <c r="GW103" s="4"/>
      <c r="GX103" s="4"/>
      <c r="GY103" s="4"/>
      <c r="GZ103" s="4"/>
      <c r="HA103" s="4"/>
      <c r="HB103" s="4"/>
      <c r="HC103" s="4"/>
      <c r="HD103" s="4"/>
      <c r="HE103" s="4"/>
      <c r="HF103" s="4"/>
      <c r="HG103" s="4"/>
      <c r="HH103" s="4"/>
      <c r="HI103" s="4"/>
      <c r="HJ103" s="4"/>
      <c r="HK103" s="4"/>
      <c r="HL103" s="4"/>
      <c r="HM103" s="4"/>
      <c r="HN103" s="4"/>
      <c r="HO103" s="4"/>
      <c r="HP103" s="4"/>
      <c r="HQ103" s="4"/>
      <c r="HR103" s="4"/>
      <c r="HS103" s="4"/>
      <c r="HT103" s="4"/>
      <c r="HU103" s="4"/>
      <c r="HV103" s="4"/>
      <c r="HW103" s="4"/>
      <c r="HX103" s="4"/>
      <c r="HY103" s="4"/>
      <c r="HZ103" s="4"/>
      <c r="IA103" s="4"/>
      <c r="IB103" s="4"/>
      <c r="IC103" s="4"/>
      <c r="ID103" s="4"/>
      <c r="IE103" s="4"/>
      <c r="IF103" s="4"/>
      <c r="IG103" s="4"/>
      <c r="IH103" s="4"/>
      <c r="II103" s="4"/>
      <c r="IJ103" s="4"/>
      <c r="IK103" s="4"/>
      <c r="IL103" s="4"/>
      <c r="IM103" s="4"/>
      <c r="IN103" s="4"/>
      <c r="IO103" s="4"/>
      <c r="IP103" s="4"/>
      <c r="IQ103" s="4"/>
      <c r="IR103" s="4"/>
      <c r="IS103" s="4"/>
      <c r="IT103" s="4"/>
      <c r="IU103" s="4"/>
      <c r="IV103" s="4"/>
    </row>
    <row r="104" spans="1:256" ht="13.7" customHeight="1" x14ac:dyDescent="0.2">
      <c r="A104" s="17" t="s">
        <v>21</v>
      </c>
      <c r="B104" s="32" t="s">
        <v>13</v>
      </c>
      <c r="C104" s="32"/>
      <c r="D104" s="32"/>
      <c r="E104" s="32"/>
      <c r="F104" s="32"/>
      <c r="G104" s="32">
        <f t="shared" si="8"/>
        <v>0</v>
      </c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/>
      <c r="GH104" s="4"/>
      <c r="GI104" s="4"/>
      <c r="GJ104" s="4"/>
      <c r="GK104" s="4"/>
      <c r="GL104" s="4"/>
      <c r="GM104" s="4"/>
      <c r="GN104" s="4"/>
      <c r="GO104" s="4"/>
      <c r="GP104" s="4"/>
      <c r="GQ104" s="4"/>
      <c r="GR104" s="4"/>
      <c r="GS104" s="4"/>
      <c r="GT104" s="4"/>
      <c r="GU104" s="4"/>
      <c r="GV104" s="4"/>
      <c r="GW104" s="4"/>
      <c r="GX104" s="4"/>
      <c r="GY104" s="4"/>
      <c r="GZ104" s="4"/>
      <c r="HA104" s="4"/>
      <c r="HB104" s="4"/>
      <c r="HC104" s="4"/>
      <c r="HD104" s="4"/>
      <c r="HE104" s="4"/>
      <c r="HF104" s="4"/>
      <c r="HG104" s="4"/>
      <c r="HH104" s="4"/>
      <c r="HI104" s="4"/>
      <c r="HJ104" s="4"/>
      <c r="HK104" s="4"/>
      <c r="HL104" s="4"/>
      <c r="HM104" s="4"/>
      <c r="HN104" s="4"/>
      <c r="HO104" s="4"/>
      <c r="HP104" s="4"/>
      <c r="HQ104" s="4"/>
      <c r="HR104" s="4"/>
      <c r="HS104" s="4"/>
      <c r="HT104" s="4"/>
      <c r="HU104" s="4"/>
      <c r="HV104" s="4"/>
      <c r="HW104" s="4"/>
      <c r="HX104" s="4"/>
      <c r="HY104" s="4"/>
      <c r="HZ104" s="4"/>
      <c r="IA104" s="4"/>
      <c r="IB104" s="4"/>
      <c r="IC104" s="4"/>
      <c r="ID104" s="4"/>
      <c r="IE104" s="4"/>
      <c r="IF104" s="4"/>
      <c r="IG104" s="4"/>
      <c r="IH104" s="4"/>
      <c r="II104" s="4"/>
      <c r="IJ104" s="4"/>
      <c r="IK104" s="4"/>
      <c r="IL104" s="4"/>
      <c r="IM104" s="4"/>
      <c r="IN104" s="4"/>
      <c r="IO104" s="4"/>
      <c r="IP104" s="4"/>
      <c r="IQ104" s="4"/>
      <c r="IR104" s="4"/>
      <c r="IS104" s="4"/>
      <c r="IT104" s="4"/>
      <c r="IU104" s="4"/>
      <c r="IV104" s="4"/>
    </row>
    <row r="105" spans="1:256" ht="13.7" customHeight="1" x14ac:dyDescent="0.2">
      <c r="A105" s="16"/>
      <c r="B105" s="12"/>
      <c r="C105" s="32"/>
      <c r="D105" s="32"/>
      <c r="E105" s="32"/>
      <c r="F105" s="32"/>
      <c r="G105" s="32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4"/>
      <c r="GF105" s="4"/>
      <c r="GG105" s="4"/>
      <c r="GH105" s="4"/>
      <c r="GI105" s="4"/>
      <c r="GJ105" s="4"/>
      <c r="GK105" s="4"/>
      <c r="GL105" s="4"/>
      <c r="GM105" s="4"/>
      <c r="GN105" s="4"/>
      <c r="GO105" s="4"/>
      <c r="GP105" s="4"/>
      <c r="GQ105" s="4"/>
      <c r="GR105" s="4"/>
      <c r="GS105" s="4"/>
      <c r="GT105" s="4"/>
      <c r="GU105" s="4"/>
      <c r="GV105" s="4"/>
      <c r="GW105" s="4"/>
      <c r="GX105" s="4"/>
      <c r="GY105" s="4"/>
      <c r="GZ105" s="4"/>
      <c r="HA105" s="4"/>
      <c r="HB105" s="4"/>
      <c r="HC105" s="4"/>
      <c r="HD105" s="4"/>
      <c r="HE105" s="4"/>
      <c r="HF105" s="4"/>
      <c r="HG105" s="4"/>
      <c r="HH105" s="4"/>
      <c r="HI105" s="4"/>
      <c r="HJ105" s="4"/>
      <c r="HK105" s="4"/>
      <c r="HL105" s="4"/>
      <c r="HM105" s="4"/>
      <c r="HN105" s="4"/>
      <c r="HO105" s="4"/>
      <c r="HP105" s="4"/>
      <c r="HQ105" s="4"/>
      <c r="HR105" s="4"/>
      <c r="HS105" s="4"/>
      <c r="HT105" s="4"/>
      <c r="HU105" s="4"/>
      <c r="HV105" s="4"/>
      <c r="HW105" s="4"/>
      <c r="HX105" s="4"/>
      <c r="HY105" s="4"/>
      <c r="HZ105" s="4"/>
      <c r="IA105" s="4"/>
      <c r="IB105" s="4"/>
      <c r="IC105" s="4"/>
      <c r="ID105" s="4"/>
      <c r="IE105" s="4"/>
      <c r="IF105" s="4"/>
      <c r="IG105" s="4"/>
      <c r="IH105" s="4"/>
      <c r="II105" s="4"/>
      <c r="IJ105" s="4"/>
      <c r="IK105" s="4"/>
      <c r="IL105" s="4"/>
      <c r="IM105" s="4"/>
      <c r="IN105" s="4"/>
      <c r="IO105" s="4"/>
      <c r="IP105" s="4"/>
      <c r="IQ105" s="4"/>
      <c r="IR105" s="4"/>
      <c r="IS105" s="4"/>
      <c r="IT105" s="4"/>
      <c r="IU105" s="4"/>
      <c r="IV105" s="4"/>
    </row>
    <row r="106" spans="1:256" ht="13.7" customHeight="1" x14ac:dyDescent="0.2">
      <c r="A106" s="10" t="s">
        <v>95</v>
      </c>
      <c r="B106" s="11"/>
      <c r="C106" s="33"/>
      <c r="D106" s="33"/>
      <c r="E106" s="33"/>
      <c r="F106" s="33"/>
      <c r="G106" s="33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/>
      <c r="GR106" s="4"/>
      <c r="GS106" s="4"/>
      <c r="GT106" s="4"/>
      <c r="GU106" s="4"/>
      <c r="GV106" s="4"/>
      <c r="GW106" s="4"/>
      <c r="GX106" s="4"/>
      <c r="GY106" s="4"/>
      <c r="GZ106" s="4"/>
      <c r="HA106" s="4"/>
      <c r="HB106" s="4"/>
      <c r="HC106" s="4"/>
      <c r="HD106" s="4"/>
      <c r="HE106" s="4"/>
      <c r="HF106" s="4"/>
      <c r="HG106" s="4"/>
      <c r="HH106" s="4"/>
      <c r="HI106" s="4"/>
      <c r="HJ106" s="4"/>
      <c r="HK106" s="4"/>
      <c r="HL106" s="4"/>
      <c r="HM106" s="4"/>
      <c r="HN106" s="4"/>
      <c r="HO106" s="4"/>
      <c r="HP106" s="4"/>
      <c r="HQ106" s="4"/>
      <c r="HR106" s="4"/>
      <c r="HS106" s="4"/>
      <c r="HT106" s="4"/>
      <c r="HU106" s="4"/>
      <c r="HV106" s="4"/>
      <c r="HW106" s="4"/>
      <c r="HX106" s="4"/>
      <c r="HY106" s="4"/>
      <c r="HZ106" s="4"/>
      <c r="IA106" s="4"/>
      <c r="IB106" s="4"/>
      <c r="IC106" s="4"/>
      <c r="ID106" s="4"/>
      <c r="IE106" s="4"/>
      <c r="IF106" s="4"/>
      <c r="IG106" s="4"/>
      <c r="IH106" s="4"/>
      <c r="II106" s="4"/>
      <c r="IJ106" s="4"/>
      <c r="IK106" s="4"/>
      <c r="IL106" s="4"/>
      <c r="IM106" s="4"/>
      <c r="IN106" s="4"/>
      <c r="IO106" s="4"/>
      <c r="IP106" s="4"/>
      <c r="IQ106" s="4"/>
      <c r="IR106" s="4"/>
      <c r="IS106" s="4"/>
      <c r="IT106" s="4"/>
      <c r="IU106" s="4"/>
      <c r="IV106" s="4"/>
    </row>
    <row r="107" spans="1:256" ht="13.7" customHeight="1" x14ac:dyDescent="0.2">
      <c r="A107" s="17" t="s">
        <v>96</v>
      </c>
      <c r="B107" s="12" t="s">
        <v>13</v>
      </c>
      <c r="C107" s="32"/>
      <c r="D107" s="32"/>
      <c r="E107" s="32"/>
      <c r="F107" s="32"/>
      <c r="G107" s="32">
        <f>MAX(C107:F107)</f>
        <v>0</v>
      </c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/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  <c r="HD107" s="4"/>
      <c r="HE107" s="4"/>
      <c r="HF107" s="4"/>
      <c r="HG107" s="4"/>
      <c r="HH107" s="4"/>
      <c r="HI107" s="4"/>
      <c r="HJ107" s="4"/>
      <c r="HK107" s="4"/>
      <c r="HL107" s="4"/>
      <c r="HM107" s="4"/>
      <c r="HN107" s="4"/>
      <c r="HO107" s="4"/>
      <c r="HP107" s="4"/>
      <c r="HQ107" s="4"/>
      <c r="HR107" s="4"/>
      <c r="HS107" s="4"/>
      <c r="HT107" s="4"/>
      <c r="HU107" s="4"/>
      <c r="HV107" s="4"/>
      <c r="HW107" s="4"/>
      <c r="HX107" s="4"/>
      <c r="HY107" s="4"/>
      <c r="HZ107" s="4"/>
      <c r="IA107" s="4"/>
      <c r="IB107" s="4"/>
      <c r="IC107" s="4"/>
      <c r="ID107" s="4"/>
      <c r="IE107" s="4"/>
      <c r="IF107" s="4"/>
      <c r="IG107" s="4"/>
      <c r="IH107" s="4"/>
      <c r="II107" s="4"/>
      <c r="IJ107" s="4"/>
      <c r="IK107" s="4"/>
      <c r="IL107" s="4"/>
      <c r="IM107" s="4"/>
      <c r="IN107" s="4"/>
      <c r="IO107" s="4"/>
      <c r="IP107" s="4"/>
      <c r="IQ107" s="4"/>
      <c r="IR107" s="4"/>
      <c r="IS107" s="4"/>
      <c r="IT107" s="4"/>
      <c r="IU107" s="4"/>
      <c r="IV107" s="4"/>
    </row>
    <row r="108" spans="1:256" ht="13.7" customHeight="1" x14ac:dyDescent="0.2">
      <c r="A108" s="17" t="s">
        <v>97</v>
      </c>
      <c r="B108" s="12" t="s">
        <v>13</v>
      </c>
      <c r="C108" s="32"/>
      <c r="D108" s="32"/>
      <c r="E108" s="32"/>
      <c r="F108" s="32"/>
      <c r="G108" s="32">
        <f>MAX(C108:F108)</f>
        <v>0</v>
      </c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/>
      <c r="HE108" s="4"/>
      <c r="HF108" s="4"/>
      <c r="HG108" s="4"/>
      <c r="HH108" s="4"/>
      <c r="HI108" s="4"/>
      <c r="HJ108" s="4"/>
      <c r="HK108" s="4"/>
      <c r="HL108" s="4"/>
      <c r="HM108" s="4"/>
      <c r="HN108" s="4"/>
      <c r="HO108" s="4"/>
      <c r="HP108" s="4"/>
      <c r="HQ108" s="4"/>
      <c r="HR108" s="4"/>
      <c r="HS108" s="4"/>
      <c r="HT108" s="4"/>
      <c r="HU108" s="4"/>
      <c r="HV108" s="4"/>
      <c r="HW108" s="4"/>
      <c r="HX108" s="4"/>
      <c r="HY108" s="4"/>
      <c r="HZ108" s="4"/>
      <c r="IA108" s="4"/>
      <c r="IB108" s="4"/>
      <c r="IC108" s="4"/>
      <c r="ID108" s="4"/>
      <c r="IE108" s="4"/>
      <c r="IF108" s="4"/>
      <c r="IG108" s="4"/>
      <c r="IH108" s="4"/>
      <c r="II108" s="4"/>
      <c r="IJ108" s="4"/>
      <c r="IK108" s="4"/>
      <c r="IL108" s="4"/>
      <c r="IM108" s="4"/>
      <c r="IN108" s="4"/>
      <c r="IO108" s="4"/>
      <c r="IP108" s="4"/>
      <c r="IQ108" s="4"/>
      <c r="IR108" s="4"/>
      <c r="IS108" s="4"/>
      <c r="IT108" s="4"/>
      <c r="IU108" s="4"/>
      <c r="IV108" s="4"/>
    </row>
    <row r="109" spans="1:256" ht="13.7" customHeight="1" x14ac:dyDescent="0.2">
      <c r="A109" s="17" t="s">
        <v>98</v>
      </c>
      <c r="B109" s="12" t="s">
        <v>99</v>
      </c>
      <c r="C109" s="32"/>
      <c r="D109" s="32"/>
      <c r="E109" s="32">
        <v>116.5</v>
      </c>
      <c r="F109" s="32"/>
      <c r="G109" s="32">
        <f>MAX(C109:F109)</f>
        <v>116.5</v>
      </c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4"/>
      <c r="GF109" s="4"/>
      <c r="GG109" s="4"/>
      <c r="GH109" s="4"/>
      <c r="GI109" s="4"/>
      <c r="GJ109" s="4"/>
      <c r="GK109" s="4"/>
      <c r="GL109" s="4"/>
      <c r="GM109" s="4"/>
      <c r="GN109" s="4"/>
      <c r="GO109" s="4"/>
      <c r="GP109" s="4"/>
      <c r="GQ109" s="4"/>
      <c r="GR109" s="4"/>
      <c r="GS109" s="4"/>
      <c r="GT109" s="4"/>
      <c r="GU109" s="4"/>
      <c r="GV109" s="4"/>
      <c r="GW109" s="4"/>
      <c r="GX109" s="4"/>
      <c r="GY109" s="4"/>
      <c r="GZ109" s="4"/>
      <c r="HA109" s="4"/>
      <c r="HB109" s="4"/>
      <c r="HC109" s="4"/>
      <c r="HD109" s="4"/>
      <c r="HE109" s="4"/>
      <c r="HF109" s="4"/>
      <c r="HG109" s="4"/>
      <c r="HH109" s="4"/>
      <c r="HI109" s="4"/>
      <c r="HJ109" s="4"/>
      <c r="HK109" s="4"/>
      <c r="HL109" s="4"/>
      <c r="HM109" s="4"/>
      <c r="HN109" s="4"/>
      <c r="HO109" s="4"/>
      <c r="HP109" s="4"/>
      <c r="HQ109" s="4"/>
      <c r="HR109" s="4"/>
      <c r="HS109" s="4"/>
      <c r="HT109" s="4"/>
      <c r="HU109" s="4"/>
      <c r="HV109" s="4"/>
      <c r="HW109" s="4"/>
      <c r="HX109" s="4"/>
      <c r="HY109" s="4"/>
      <c r="HZ109" s="4"/>
      <c r="IA109" s="4"/>
      <c r="IB109" s="4"/>
      <c r="IC109" s="4"/>
      <c r="ID109" s="4"/>
      <c r="IE109" s="4"/>
      <c r="IF109" s="4"/>
      <c r="IG109" s="4"/>
      <c r="IH109" s="4"/>
      <c r="II109" s="4"/>
      <c r="IJ109" s="4"/>
      <c r="IK109" s="4"/>
      <c r="IL109" s="4"/>
      <c r="IM109" s="4"/>
      <c r="IN109" s="4"/>
      <c r="IO109" s="4"/>
      <c r="IP109" s="4"/>
      <c r="IQ109" s="4"/>
      <c r="IR109" s="4"/>
      <c r="IS109" s="4"/>
      <c r="IT109" s="4"/>
      <c r="IU109" s="4"/>
      <c r="IV109" s="4"/>
    </row>
    <row r="110" spans="1:256" ht="13.7" customHeight="1" x14ac:dyDescent="0.2">
      <c r="A110" s="17" t="s">
        <v>100</v>
      </c>
      <c r="B110" s="12" t="s">
        <v>13</v>
      </c>
      <c r="C110" s="32"/>
      <c r="D110" s="32"/>
      <c r="E110" s="32"/>
      <c r="F110" s="32"/>
      <c r="G110" s="32">
        <f>MAX(C110:F110)</f>
        <v>0</v>
      </c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4"/>
      <c r="GF110" s="4"/>
      <c r="GG110" s="4"/>
      <c r="GH110" s="4"/>
      <c r="GI110" s="4"/>
      <c r="GJ110" s="4"/>
      <c r="GK110" s="4"/>
      <c r="GL110" s="4"/>
      <c r="GM110" s="4"/>
      <c r="GN110" s="4"/>
      <c r="GO110" s="4"/>
      <c r="GP110" s="4"/>
      <c r="GQ110" s="4"/>
      <c r="GR110" s="4"/>
      <c r="GS110" s="4"/>
      <c r="GT110" s="4"/>
      <c r="GU110" s="4"/>
      <c r="GV110" s="4"/>
      <c r="GW110" s="4"/>
      <c r="GX110" s="4"/>
      <c r="GY110" s="4"/>
      <c r="GZ110" s="4"/>
      <c r="HA110" s="4"/>
      <c r="HB110" s="4"/>
      <c r="HC110" s="4"/>
      <c r="HD110" s="4"/>
      <c r="HE110" s="4"/>
      <c r="HF110" s="4"/>
      <c r="HG110" s="4"/>
      <c r="HH110" s="4"/>
      <c r="HI110" s="4"/>
      <c r="HJ110" s="4"/>
      <c r="HK110" s="4"/>
      <c r="HL110" s="4"/>
      <c r="HM110" s="4"/>
      <c r="HN110" s="4"/>
      <c r="HO110" s="4"/>
      <c r="HP110" s="4"/>
      <c r="HQ110" s="4"/>
      <c r="HR110" s="4"/>
      <c r="HS110" s="4"/>
      <c r="HT110" s="4"/>
      <c r="HU110" s="4"/>
      <c r="HV110" s="4"/>
      <c r="HW110" s="4"/>
      <c r="HX110" s="4"/>
      <c r="HY110" s="4"/>
      <c r="HZ110" s="4"/>
      <c r="IA110" s="4"/>
      <c r="IB110" s="4"/>
      <c r="IC110" s="4"/>
      <c r="ID110" s="4"/>
      <c r="IE110" s="4"/>
      <c r="IF110" s="4"/>
      <c r="IG110" s="4"/>
      <c r="IH110" s="4"/>
      <c r="II110" s="4"/>
      <c r="IJ110" s="4"/>
      <c r="IK110" s="4"/>
      <c r="IL110" s="4"/>
      <c r="IM110" s="4"/>
      <c r="IN110" s="4"/>
      <c r="IO110" s="4"/>
      <c r="IP110" s="4"/>
      <c r="IQ110" s="4"/>
      <c r="IR110" s="4"/>
      <c r="IS110" s="4"/>
      <c r="IT110" s="4"/>
      <c r="IU110" s="4"/>
      <c r="IV110" s="4"/>
    </row>
    <row r="111" spans="1:256" ht="13.7" customHeight="1" x14ac:dyDescent="0.2">
      <c r="A111" s="17" t="s">
        <v>21</v>
      </c>
      <c r="B111" s="12" t="s">
        <v>13</v>
      </c>
      <c r="C111" s="32"/>
      <c r="D111" s="32"/>
      <c r="E111" s="32"/>
      <c r="F111" s="32"/>
      <c r="G111" s="32">
        <f>MAX(C111:F111)</f>
        <v>0</v>
      </c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4"/>
      <c r="GF111" s="4"/>
      <c r="GG111" s="4"/>
      <c r="GH111" s="4"/>
      <c r="GI111" s="4"/>
      <c r="GJ111" s="4"/>
      <c r="GK111" s="4"/>
      <c r="GL111" s="4"/>
      <c r="GM111" s="4"/>
      <c r="GN111" s="4"/>
      <c r="GO111" s="4"/>
      <c r="GP111" s="4"/>
      <c r="GQ111" s="4"/>
      <c r="GR111" s="4"/>
      <c r="GS111" s="4"/>
      <c r="GT111" s="4"/>
      <c r="GU111" s="4"/>
      <c r="GV111" s="4"/>
      <c r="GW111" s="4"/>
      <c r="GX111" s="4"/>
      <c r="GY111" s="4"/>
      <c r="GZ111" s="4"/>
      <c r="HA111" s="4"/>
      <c r="HB111" s="4"/>
      <c r="HC111" s="4"/>
      <c r="HD111" s="4"/>
      <c r="HE111" s="4"/>
      <c r="HF111" s="4"/>
      <c r="HG111" s="4"/>
      <c r="HH111" s="4"/>
      <c r="HI111" s="4"/>
      <c r="HJ111" s="4"/>
      <c r="HK111" s="4"/>
      <c r="HL111" s="4"/>
      <c r="HM111" s="4"/>
      <c r="HN111" s="4"/>
      <c r="HO111" s="4"/>
      <c r="HP111" s="4"/>
      <c r="HQ111" s="4"/>
      <c r="HR111" s="4"/>
      <c r="HS111" s="4"/>
      <c r="HT111" s="4"/>
      <c r="HU111" s="4"/>
      <c r="HV111" s="4"/>
      <c r="HW111" s="4"/>
      <c r="HX111" s="4"/>
      <c r="HY111" s="4"/>
      <c r="HZ111" s="4"/>
      <c r="IA111" s="4"/>
      <c r="IB111" s="4"/>
      <c r="IC111" s="4"/>
      <c r="ID111" s="4"/>
      <c r="IE111" s="4"/>
      <c r="IF111" s="4"/>
      <c r="IG111" s="4"/>
      <c r="IH111" s="4"/>
      <c r="II111" s="4"/>
      <c r="IJ111" s="4"/>
      <c r="IK111" s="4"/>
      <c r="IL111" s="4"/>
      <c r="IM111" s="4"/>
      <c r="IN111" s="4"/>
      <c r="IO111" s="4"/>
      <c r="IP111" s="4"/>
      <c r="IQ111" s="4"/>
      <c r="IR111" s="4"/>
      <c r="IS111" s="4"/>
      <c r="IT111" s="4"/>
      <c r="IU111" s="4"/>
      <c r="IV111" s="4"/>
    </row>
    <row r="112" spans="1:256" ht="13.7" customHeight="1" x14ac:dyDescent="0.2">
      <c r="A112" s="16"/>
      <c r="B112" s="12"/>
      <c r="C112" s="32"/>
      <c r="D112" s="32"/>
      <c r="E112" s="32"/>
      <c r="F112" s="32"/>
      <c r="G112" s="32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4"/>
      <c r="GF112" s="4"/>
      <c r="GG112" s="4"/>
      <c r="GH112" s="4"/>
      <c r="GI112" s="4"/>
      <c r="GJ112" s="4"/>
      <c r="GK112" s="4"/>
      <c r="GL112" s="4"/>
      <c r="GM112" s="4"/>
      <c r="GN112" s="4"/>
      <c r="GO112" s="4"/>
      <c r="GP112" s="4"/>
      <c r="GQ112" s="4"/>
      <c r="GR112" s="4"/>
      <c r="GS112" s="4"/>
      <c r="GT112" s="4"/>
      <c r="GU112" s="4"/>
      <c r="GV112" s="4"/>
      <c r="GW112" s="4"/>
      <c r="GX112" s="4"/>
      <c r="GY112" s="4"/>
      <c r="GZ112" s="4"/>
      <c r="HA112" s="4"/>
      <c r="HB112" s="4"/>
      <c r="HC112" s="4"/>
      <c r="HD112" s="4"/>
      <c r="HE112" s="4"/>
      <c r="HF112" s="4"/>
      <c r="HG112" s="4"/>
      <c r="HH112" s="4"/>
      <c r="HI112" s="4"/>
      <c r="HJ112" s="4"/>
      <c r="HK112" s="4"/>
      <c r="HL112" s="4"/>
      <c r="HM112" s="4"/>
      <c r="HN112" s="4"/>
      <c r="HO112" s="4"/>
      <c r="HP112" s="4"/>
      <c r="HQ112" s="4"/>
      <c r="HR112" s="4"/>
      <c r="HS112" s="4"/>
      <c r="HT112" s="4"/>
      <c r="HU112" s="4"/>
      <c r="HV112" s="4"/>
      <c r="HW112" s="4"/>
      <c r="HX112" s="4"/>
      <c r="HY112" s="4"/>
      <c r="HZ112" s="4"/>
      <c r="IA112" s="4"/>
      <c r="IB112" s="4"/>
      <c r="IC112" s="4"/>
      <c r="ID112" s="4"/>
      <c r="IE112" s="4"/>
      <c r="IF112" s="4"/>
      <c r="IG112" s="4"/>
      <c r="IH112" s="4"/>
      <c r="II112" s="4"/>
      <c r="IJ112" s="4"/>
      <c r="IK112" s="4"/>
      <c r="IL112" s="4"/>
      <c r="IM112" s="4"/>
      <c r="IN112" s="4"/>
      <c r="IO112" s="4"/>
      <c r="IP112" s="4"/>
      <c r="IQ112" s="4"/>
      <c r="IR112" s="4"/>
      <c r="IS112" s="4"/>
      <c r="IT112" s="4"/>
      <c r="IU112" s="4"/>
      <c r="IV112" s="4"/>
    </row>
    <row r="113" spans="1:256" ht="13.7" customHeight="1" x14ac:dyDescent="0.2">
      <c r="A113" s="10" t="s">
        <v>101</v>
      </c>
      <c r="B113" s="11"/>
      <c r="C113" s="33"/>
      <c r="D113" s="33"/>
      <c r="E113" s="33"/>
      <c r="F113" s="33"/>
      <c r="G113" s="33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/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  <c r="HD113" s="4"/>
      <c r="HE113" s="4"/>
      <c r="HF113" s="4"/>
      <c r="HG113" s="4"/>
      <c r="HH113" s="4"/>
      <c r="HI113" s="4"/>
      <c r="HJ113" s="4"/>
      <c r="HK113" s="4"/>
      <c r="HL113" s="4"/>
      <c r="HM113" s="4"/>
      <c r="HN113" s="4"/>
      <c r="HO113" s="4"/>
      <c r="HP113" s="4"/>
      <c r="HQ113" s="4"/>
      <c r="HR113" s="4"/>
      <c r="HS113" s="4"/>
      <c r="HT113" s="4"/>
      <c r="HU113" s="4"/>
      <c r="HV113" s="4"/>
      <c r="HW113" s="4"/>
      <c r="HX113" s="4"/>
      <c r="HY113" s="4"/>
      <c r="HZ113" s="4"/>
      <c r="IA113" s="4"/>
      <c r="IB113" s="4"/>
      <c r="IC113" s="4"/>
      <c r="ID113" s="4"/>
      <c r="IE113" s="4"/>
      <c r="IF113" s="4"/>
      <c r="IG113" s="4"/>
      <c r="IH113" s="4"/>
      <c r="II113" s="4"/>
      <c r="IJ113" s="4"/>
      <c r="IK113" s="4"/>
      <c r="IL113" s="4"/>
      <c r="IM113" s="4"/>
      <c r="IN113" s="4"/>
      <c r="IO113" s="4"/>
      <c r="IP113" s="4"/>
      <c r="IQ113" s="4"/>
      <c r="IR113" s="4"/>
      <c r="IS113" s="4"/>
      <c r="IT113" s="4"/>
      <c r="IU113" s="4"/>
      <c r="IV113" s="4"/>
    </row>
    <row r="114" spans="1:256" ht="13.7" customHeight="1" x14ac:dyDescent="0.2">
      <c r="A114" s="17" t="s">
        <v>102</v>
      </c>
      <c r="B114" s="12" t="s">
        <v>13</v>
      </c>
      <c r="C114" s="32"/>
      <c r="D114" s="32"/>
      <c r="E114" s="32"/>
      <c r="F114" s="32"/>
      <c r="G114" s="32">
        <f t="shared" ref="G114:G128" si="9">MAX(C114:F114)</f>
        <v>0</v>
      </c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/>
      <c r="GE114" s="4"/>
      <c r="GF114" s="4"/>
      <c r="GG114" s="4"/>
      <c r="GH114" s="4"/>
      <c r="GI114" s="4"/>
      <c r="GJ114" s="4"/>
      <c r="GK114" s="4"/>
      <c r="GL114" s="4"/>
      <c r="GM114" s="4"/>
      <c r="GN114" s="4"/>
      <c r="GO114" s="4"/>
      <c r="GP114" s="4"/>
      <c r="GQ114" s="4"/>
      <c r="GR114" s="4"/>
      <c r="GS114" s="4"/>
      <c r="GT114" s="4"/>
      <c r="GU114" s="4"/>
      <c r="GV114" s="4"/>
      <c r="GW114" s="4"/>
      <c r="GX114" s="4"/>
      <c r="GY114" s="4"/>
      <c r="GZ114" s="4"/>
      <c r="HA114" s="4"/>
      <c r="HB114" s="4"/>
      <c r="HC114" s="4"/>
      <c r="HD114" s="4"/>
      <c r="HE114" s="4"/>
      <c r="HF114" s="4"/>
      <c r="HG114" s="4"/>
      <c r="HH114" s="4"/>
      <c r="HI114" s="4"/>
      <c r="HJ114" s="4"/>
      <c r="HK114" s="4"/>
      <c r="HL114" s="4"/>
      <c r="HM114" s="4"/>
      <c r="HN114" s="4"/>
      <c r="HO114" s="4"/>
      <c r="HP114" s="4"/>
      <c r="HQ114" s="4"/>
      <c r="HR114" s="4"/>
      <c r="HS114" s="4"/>
      <c r="HT114" s="4"/>
      <c r="HU114" s="4"/>
      <c r="HV114" s="4"/>
      <c r="HW114" s="4"/>
      <c r="HX114" s="4"/>
      <c r="HY114" s="4"/>
      <c r="HZ114" s="4"/>
      <c r="IA114" s="4"/>
      <c r="IB114" s="4"/>
      <c r="IC114" s="4"/>
      <c r="ID114" s="4"/>
      <c r="IE114" s="4"/>
      <c r="IF114" s="4"/>
      <c r="IG114" s="4"/>
      <c r="IH114" s="4"/>
      <c r="II114" s="4"/>
      <c r="IJ114" s="4"/>
      <c r="IK114" s="4"/>
      <c r="IL114" s="4"/>
      <c r="IM114" s="4"/>
      <c r="IN114" s="4"/>
      <c r="IO114" s="4"/>
      <c r="IP114" s="4"/>
      <c r="IQ114" s="4"/>
      <c r="IR114" s="4"/>
      <c r="IS114" s="4"/>
      <c r="IT114" s="4"/>
      <c r="IU114" s="4"/>
      <c r="IV114" s="4"/>
    </row>
    <row r="115" spans="1:256" ht="13.7" customHeight="1" x14ac:dyDescent="0.2">
      <c r="A115" s="17" t="s">
        <v>103</v>
      </c>
      <c r="B115" s="12" t="s">
        <v>13</v>
      </c>
      <c r="C115" s="32"/>
      <c r="D115" s="32"/>
      <c r="E115" s="32"/>
      <c r="F115" s="32"/>
      <c r="G115" s="32">
        <f t="shared" si="9"/>
        <v>0</v>
      </c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/>
      <c r="GE115" s="4"/>
      <c r="GF115" s="4"/>
      <c r="GG115" s="4"/>
      <c r="GH115" s="4"/>
      <c r="GI115" s="4"/>
      <c r="GJ115" s="4"/>
      <c r="GK115" s="4"/>
      <c r="GL115" s="4"/>
      <c r="GM115" s="4"/>
      <c r="GN115" s="4"/>
      <c r="GO115" s="4"/>
      <c r="GP115" s="4"/>
      <c r="GQ115" s="4"/>
      <c r="GR115" s="4"/>
      <c r="GS115" s="4"/>
      <c r="GT115" s="4"/>
      <c r="GU115" s="4"/>
      <c r="GV115" s="4"/>
      <c r="GW115" s="4"/>
      <c r="GX115" s="4"/>
      <c r="GY115" s="4"/>
      <c r="GZ115" s="4"/>
      <c r="HA115" s="4"/>
      <c r="HB115" s="4"/>
      <c r="HC115" s="4"/>
      <c r="HD115" s="4"/>
      <c r="HE115" s="4"/>
      <c r="HF115" s="4"/>
      <c r="HG115" s="4"/>
      <c r="HH115" s="4"/>
      <c r="HI115" s="4"/>
      <c r="HJ115" s="4"/>
      <c r="HK115" s="4"/>
      <c r="HL115" s="4"/>
      <c r="HM115" s="4"/>
      <c r="HN115" s="4"/>
      <c r="HO115" s="4"/>
      <c r="HP115" s="4"/>
      <c r="HQ115" s="4"/>
      <c r="HR115" s="4"/>
      <c r="HS115" s="4"/>
      <c r="HT115" s="4"/>
      <c r="HU115" s="4"/>
      <c r="HV115" s="4"/>
      <c r="HW115" s="4"/>
      <c r="HX115" s="4"/>
      <c r="HY115" s="4"/>
      <c r="HZ115" s="4"/>
      <c r="IA115" s="4"/>
      <c r="IB115" s="4"/>
      <c r="IC115" s="4"/>
      <c r="ID115" s="4"/>
      <c r="IE115" s="4"/>
      <c r="IF115" s="4"/>
      <c r="IG115" s="4"/>
      <c r="IH115" s="4"/>
      <c r="II115" s="4"/>
      <c r="IJ115" s="4"/>
      <c r="IK115" s="4"/>
      <c r="IL115" s="4"/>
      <c r="IM115" s="4"/>
      <c r="IN115" s="4"/>
      <c r="IO115" s="4"/>
      <c r="IP115" s="4"/>
      <c r="IQ115" s="4"/>
      <c r="IR115" s="4"/>
      <c r="IS115" s="4"/>
      <c r="IT115" s="4"/>
      <c r="IU115" s="4"/>
      <c r="IV115" s="4"/>
    </row>
    <row r="116" spans="1:256" ht="13.7" customHeight="1" x14ac:dyDescent="0.2">
      <c r="A116" s="17" t="s">
        <v>104</v>
      </c>
      <c r="B116" s="12" t="s">
        <v>119</v>
      </c>
      <c r="C116" s="32"/>
      <c r="D116" s="32"/>
      <c r="E116" s="32"/>
      <c r="F116" s="32"/>
      <c r="G116" s="32">
        <f t="shared" si="9"/>
        <v>0</v>
      </c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/>
      <c r="GE116" s="4"/>
      <c r="GF116" s="4"/>
      <c r="GG116" s="4"/>
      <c r="GH116" s="4"/>
      <c r="GI116" s="4"/>
      <c r="GJ116" s="4"/>
      <c r="GK116" s="4"/>
      <c r="GL116" s="4"/>
      <c r="GM116" s="4"/>
      <c r="GN116" s="4"/>
      <c r="GO116" s="4"/>
      <c r="GP116" s="4"/>
      <c r="GQ116" s="4"/>
      <c r="GR116" s="4"/>
      <c r="GS116" s="4"/>
      <c r="GT116" s="4"/>
      <c r="GU116" s="4"/>
      <c r="GV116" s="4"/>
      <c r="GW116" s="4"/>
      <c r="GX116" s="4"/>
      <c r="GY116" s="4"/>
      <c r="GZ116" s="4"/>
      <c r="HA116" s="4"/>
      <c r="HB116" s="4"/>
      <c r="HC116" s="4"/>
      <c r="HD116" s="4"/>
      <c r="HE116" s="4"/>
      <c r="HF116" s="4"/>
      <c r="HG116" s="4"/>
      <c r="HH116" s="4"/>
      <c r="HI116" s="4"/>
      <c r="HJ116" s="4"/>
      <c r="HK116" s="4"/>
      <c r="HL116" s="4"/>
      <c r="HM116" s="4"/>
      <c r="HN116" s="4"/>
      <c r="HO116" s="4"/>
      <c r="HP116" s="4"/>
      <c r="HQ116" s="4"/>
      <c r="HR116" s="4"/>
      <c r="HS116" s="4"/>
      <c r="HT116" s="4"/>
      <c r="HU116" s="4"/>
      <c r="HV116" s="4"/>
      <c r="HW116" s="4"/>
      <c r="HX116" s="4"/>
      <c r="HY116" s="4"/>
      <c r="HZ116" s="4"/>
      <c r="IA116" s="4"/>
      <c r="IB116" s="4"/>
      <c r="IC116" s="4"/>
      <c r="ID116" s="4"/>
      <c r="IE116" s="4"/>
      <c r="IF116" s="4"/>
      <c r="IG116" s="4"/>
      <c r="IH116" s="4"/>
      <c r="II116" s="4"/>
      <c r="IJ116" s="4"/>
      <c r="IK116" s="4"/>
      <c r="IL116" s="4"/>
      <c r="IM116" s="4"/>
      <c r="IN116" s="4"/>
      <c r="IO116" s="4"/>
      <c r="IP116" s="4"/>
      <c r="IQ116" s="4"/>
      <c r="IR116" s="4"/>
      <c r="IS116" s="4"/>
      <c r="IT116" s="4"/>
      <c r="IU116" s="4"/>
      <c r="IV116" s="4"/>
    </row>
    <row r="117" spans="1:256" ht="13.7" customHeight="1" x14ac:dyDescent="0.2">
      <c r="A117" s="17" t="s">
        <v>105</v>
      </c>
      <c r="B117" s="12" t="s">
        <v>169</v>
      </c>
      <c r="C117" s="32"/>
      <c r="D117" s="32"/>
      <c r="E117" s="32"/>
      <c r="F117" s="32"/>
      <c r="G117" s="32">
        <f t="shared" si="9"/>
        <v>0</v>
      </c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/>
      <c r="GE117" s="4"/>
      <c r="GF117" s="4"/>
      <c r="GG117" s="4"/>
      <c r="GH117" s="4"/>
      <c r="GI117" s="4"/>
      <c r="GJ117" s="4"/>
      <c r="GK117" s="4"/>
      <c r="GL117" s="4"/>
      <c r="GM117" s="4"/>
      <c r="GN117" s="4"/>
      <c r="GO117" s="4"/>
      <c r="GP117" s="4"/>
      <c r="GQ117" s="4"/>
      <c r="GR117" s="4"/>
      <c r="GS117" s="4"/>
      <c r="GT117" s="4"/>
      <c r="GU117" s="4"/>
      <c r="GV117" s="4"/>
      <c r="GW117" s="4"/>
      <c r="GX117" s="4"/>
      <c r="GY117" s="4"/>
      <c r="GZ117" s="4"/>
      <c r="HA117" s="4"/>
      <c r="HB117" s="4"/>
      <c r="HC117" s="4"/>
      <c r="HD117" s="4"/>
      <c r="HE117" s="4"/>
      <c r="HF117" s="4"/>
      <c r="HG117" s="4"/>
      <c r="HH117" s="4"/>
      <c r="HI117" s="4"/>
      <c r="HJ117" s="4"/>
      <c r="HK117" s="4"/>
      <c r="HL117" s="4"/>
      <c r="HM117" s="4"/>
      <c r="HN117" s="4"/>
      <c r="HO117" s="4"/>
      <c r="HP117" s="4"/>
      <c r="HQ117" s="4"/>
      <c r="HR117" s="4"/>
      <c r="HS117" s="4"/>
      <c r="HT117" s="4"/>
      <c r="HU117" s="4"/>
      <c r="HV117" s="4"/>
      <c r="HW117" s="4"/>
      <c r="HX117" s="4"/>
      <c r="HY117" s="4"/>
      <c r="HZ117" s="4"/>
      <c r="IA117" s="4"/>
      <c r="IB117" s="4"/>
      <c r="IC117" s="4"/>
      <c r="ID117" s="4"/>
      <c r="IE117" s="4"/>
      <c r="IF117" s="4"/>
      <c r="IG117" s="4"/>
      <c r="IH117" s="4"/>
      <c r="II117" s="4"/>
      <c r="IJ117" s="4"/>
      <c r="IK117" s="4"/>
      <c r="IL117" s="4"/>
      <c r="IM117" s="4"/>
      <c r="IN117" s="4"/>
      <c r="IO117" s="4"/>
      <c r="IP117" s="4"/>
      <c r="IQ117" s="4"/>
      <c r="IR117" s="4"/>
      <c r="IS117" s="4"/>
      <c r="IT117" s="4"/>
      <c r="IU117" s="4"/>
      <c r="IV117" s="4"/>
    </row>
    <row r="118" spans="1:256" ht="13.7" customHeight="1" x14ac:dyDescent="0.2">
      <c r="A118" s="17" t="s">
        <v>106</v>
      </c>
      <c r="B118" s="12" t="s">
        <v>169</v>
      </c>
      <c r="C118" s="32"/>
      <c r="D118" s="32"/>
      <c r="E118" s="32"/>
      <c r="F118" s="32"/>
      <c r="G118" s="32">
        <f t="shared" si="9"/>
        <v>0</v>
      </c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/>
      <c r="GE118" s="4"/>
      <c r="GF118" s="4"/>
      <c r="GG118" s="4"/>
      <c r="GH118" s="4"/>
      <c r="GI118" s="4"/>
      <c r="GJ118" s="4"/>
      <c r="GK118" s="4"/>
      <c r="GL118" s="4"/>
      <c r="GM118" s="4"/>
      <c r="GN118" s="4"/>
      <c r="GO118" s="4"/>
      <c r="GP118" s="4"/>
      <c r="GQ118" s="4"/>
      <c r="GR118" s="4"/>
      <c r="GS118" s="4"/>
      <c r="GT118" s="4"/>
      <c r="GU118" s="4"/>
      <c r="GV118" s="4"/>
      <c r="GW118" s="4"/>
      <c r="GX118" s="4"/>
      <c r="GY118" s="4"/>
      <c r="GZ118" s="4"/>
      <c r="HA118" s="4"/>
      <c r="HB118" s="4"/>
      <c r="HC118" s="4"/>
      <c r="HD118" s="4"/>
      <c r="HE118" s="4"/>
      <c r="HF118" s="4"/>
      <c r="HG118" s="4"/>
      <c r="HH118" s="4"/>
      <c r="HI118" s="4"/>
      <c r="HJ118" s="4"/>
      <c r="HK118" s="4"/>
      <c r="HL118" s="4"/>
      <c r="HM118" s="4"/>
      <c r="HN118" s="4"/>
      <c r="HO118" s="4"/>
      <c r="HP118" s="4"/>
      <c r="HQ118" s="4"/>
      <c r="HR118" s="4"/>
      <c r="HS118" s="4"/>
      <c r="HT118" s="4"/>
      <c r="HU118" s="4"/>
      <c r="HV118" s="4"/>
      <c r="HW118" s="4"/>
      <c r="HX118" s="4"/>
      <c r="HY118" s="4"/>
      <c r="HZ118" s="4"/>
      <c r="IA118" s="4"/>
      <c r="IB118" s="4"/>
      <c r="IC118" s="4"/>
      <c r="ID118" s="4"/>
      <c r="IE118" s="4"/>
      <c r="IF118" s="4"/>
      <c r="IG118" s="4"/>
      <c r="IH118" s="4"/>
      <c r="II118" s="4"/>
      <c r="IJ118" s="4"/>
      <c r="IK118" s="4"/>
      <c r="IL118" s="4"/>
      <c r="IM118" s="4"/>
      <c r="IN118" s="4"/>
      <c r="IO118" s="4"/>
      <c r="IP118" s="4"/>
      <c r="IQ118" s="4"/>
      <c r="IR118" s="4"/>
      <c r="IS118" s="4"/>
      <c r="IT118" s="4"/>
      <c r="IU118" s="4"/>
      <c r="IV118" s="4"/>
    </row>
    <row r="119" spans="1:256" ht="13.7" customHeight="1" x14ac:dyDescent="0.2">
      <c r="A119" s="17" t="s">
        <v>107</v>
      </c>
      <c r="B119" s="13" t="s">
        <v>108</v>
      </c>
      <c r="C119" s="32"/>
      <c r="D119" s="32"/>
      <c r="E119" s="32">
        <v>61.49</v>
      </c>
      <c r="F119" s="32"/>
      <c r="G119" s="32">
        <f t="shared" si="9"/>
        <v>61.49</v>
      </c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/>
      <c r="GE119" s="4"/>
      <c r="GF119" s="4"/>
      <c r="GG119" s="4"/>
      <c r="GH119" s="4"/>
      <c r="GI119" s="4"/>
      <c r="GJ119" s="4"/>
      <c r="GK119" s="4"/>
      <c r="GL119" s="4"/>
      <c r="GM119" s="4"/>
      <c r="GN119" s="4"/>
      <c r="GO119" s="4"/>
      <c r="GP119" s="4"/>
      <c r="GQ119" s="4"/>
      <c r="GR119" s="4"/>
      <c r="GS119" s="4"/>
      <c r="GT119" s="4"/>
      <c r="GU119" s="4"/>
      <c r="GV119" s="4"/>
      <c r="GW119" s="4"/>
      <c r="GX119" s="4"/>
      <c r="GY119" s="4"/>
      <c r="GZ119" s="4"/>
      <c r="HA119" s="4"/>
      <c r="HB119" s="4"/>
      <c r="HC119" s="4"/>
      <c r="HD119" s="4"/>
      <c r="HE119" s="4"/>
      <c r="HF119" s="4"/>
      <c r="HG119" s="4"/>
      <c r="HH119" s="4"/>
      <c r="HI119" s="4"/>
      <c r="HJ119" s="4"/>
      <c r="HK119" s="4"/>
      <c r="HL119" s="4"/>
      <c r="HM119" s="4"/>
      <c r="HN119" s="4"/>
      <c r="HO119" s="4"/>
      <c r="HP119" s="4"/>
      <c r="HQ119" s="4"/>
      <c r="HR119" s="4"/>
      <c r="HS119" s="4"/>
      <c r="HT119" s="4"/>
      <c r="HU119" s="4"/>
      <c r="HV119" s="4"/>
      <c r="HW119" s="4"/>
      <c r="HX119" s="4"/>
      <c r="HY119" s="4"/>
      <c r="HZ119" s="4"/>
      <c r="IA119" s="4"/>
      <c r="IB119" s="4"/>
      <c r="IC119" s="4"/>
      <c r="ID119" s="4"/>
      <c r="IE119" s="4"/>
      <c r="IF119" s="4"/>
      <c r="IG119" s="4"/>
      <c r="IH119" s="4"/>
      <c r="II119" s="4"/>
      <c r="IJ119" s="4"/>
      <c r="IK119" s="4"/>
      <c r="IL119" s="4"/>
      <c r="IM119" s="4"/>
      <c r="IN119" s="4"/>
      <c r="IO119" s="4"/>
      <c r="IP119" s="4"/>
      <c r="IQ119" s="4"/>
      <c r="IR119" s="4"/>
      <c r="IS119" s="4"/>
      <c r="IT119" s="4"/>
      <c r="IU119" s="4"/>
      <c r="IV119" s="4"/>
    </row>
    <row r="120" spans="1:256" ht="13.7" customHeight="1" x14ac:dyDescent="0.2">
      <c r="A120" s="17" t="s">
        <v>109</v>
      </c>
      <c r="B120" s="12" t="s">
        <v>119</v>
      </c>
      <c r="C120" s="32"/>
      <c r="D120" s="32"/>
      <c r="E120" s="32"/>
      <c r="F120" s="32"/>
      <c r="G120" s="32">
        <f t="shared" si="9"/>
        <v>0</v>
      </c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  <c r="GF120" s="4"/>
      <c r="GG120" s="4"/>
      <c r="GH120" s="4"/>
      <c r="GI120" s="4"/>
      <c r="GJ120" s="4"/>
      <c r="GK120" s="4"/>
      <c r="GL120" s="4"/>
      <c r="GM120" s="4"/>
      <c r="GN120" s="4"/>
      <c r="GO120" s="4"/>
      <c r="GP120" s="4"/>
      <c r="GQ120" s="4"/>
      <c r="GR120" s="4"/>
      <c r="GS120" s="4"/>
      <c r="GT120" s="4"/>
      <c r="GU120" s="4"/>
      <c r="GV120" s="4"/>
      <c r="GW120" s="4"/>
      <c r="GX120" s="4"/>
      <c r="GY120" s="4"/>
      <c r="GZ120" s="4"/>
      <c r="HA120" s="4"/>
      <c r="HB120" s="4"/>
      <c r="HC120" s="4"/>
      <c r="HD120" s="4"/>
      <c r="HE120" s="4"/>
      <c r="HF120" s="4"/>
      <c r="HG120" s="4"/>
      <c r="HH120" s="4"/>
      <c r="HI120" s="4"/>
      <c r="HJ120" s="4"/>
      <c r="HK120" s="4"/>
      <c r="HL120" s="4"/>
      <c r="HM120" s="4"/>
      <c r="HN120" s="4"/>
      <c r="HO120" s="4"/>
      <c r="HP120" s="4"/>
      <c r="HQ120" s="4"/>
      <c r="HR120" s="4"/>
      <c r="HS120" s="4"/>
      <c r="HT120" s="4"/>
      <c r="HU120" s="4"/>
      <c r="HV120" s="4"/>
      <c r="HW120" s="4"/>
      <c r="HX120" s="4"/>
      <c r="HY120" s="4"/>
      <c r="HZ120" s="4"/>
      <c r="IA120" s="4"/>
      <c r="IB120" s="4"/>
      <c r="IC120" s="4"/>
      <c r="ID120" s="4"/>
      <c r="IE120" s="4"/>
      <c r="IF120" s="4"/>
      <c r="IG120" s="4"/>
      <c r="IH120" s="4"/>
      <c r="II120" s="4"/>
      <c r="IJ120" s="4"/>
      <c r="IK120" s="4"/>
      <c r="IL120" s="4"/>
      <c r="IM120" s="4"/>
      <c r="IN120" s="4"/>
      <c r="IO120" s="4"/>
      <c r="IP120" s="4"/>
      <c r="IQ120" s="4"/>
      <c r="IR120" s="4"/>
      <c r="IS120" s="4"/>
      <c r="IT120" s="4"/>
      <c r="IU120" s="4"/>
      <c r="IV120" s="4"/>
    </row>
    <row r="121" spans="1:256" ht="13.7" customHeight="1" x14ac:dyDescent="0.2">
      <c r="A121" s="17" t="s">
        <v>110</v>
      </c>
      <c r="B121" s="12" t="s">
        <v>169</v>
      </c>
      <c r="C121" s="32"/>
      <c r="D121" s="32"/>
      <c r="E121" s="32"/>
      <c r="F121" s="32"/>
      <c r="G121" s="32">
        <f t="shared" si="9"/>
        <v>0</v>
      </c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4"/>
      <c r="GF121" s="4"/>
      <c r="GG121" s="4"/>
      <c r="GH121" s="4"/>
      <c r="GI121" s="4"/>
      <c r="GJ121" s="4"/>
      <c r="GK121" s="4"/>
      <c r="GL121" s="4"/>
      <c r="GM121" s="4"/>
      <c r="GN121" s="4"/>
      <c r="GO121" s="4"/>
      <c r="GP121" s="4"/>
      <c r="GQ121" s="4"/>
      <c r="GR121" s="4"/>
      <c r="GS121" s="4"/>
      <c r="GT121" s="4"/>
      <c r="GU121" s="4"/>
      <c r="GV121" s="4"/>
      <c r="GW121" s="4"/>
      <c r="GX121" s="4"/>
      <c r="GY121" s="4"/>
      <c r="GZ121" s="4"/>
      <c r="HA121" s="4"/>
      <c r="HB121" s="4"/>
      <c r="HC121" s="4"/>
      <c r="HD121" s="4"/>
      <c r="HE121" s="4"/>
      <c r="HF121" s="4"/>
      <c r="HG121" s="4"/>
      <c r="HH121" s="4"/>
      <c r="HI121" s="4"/>
      <c r="HJ121" s="4"/>
      <c r="HK121" s="4"/>
      <c r="HL121" s="4"/>
      <c r="HM121" s="4"/>
      <c r="HN121" s="4"/>
      <c r="HO121" s="4"/>
      <c r="HP121" s="4"/>
      <c r="HQ121" s="4"/>
      <c r="HR121" s="4"/>
      <c r="HS121" s="4"/>
      <c r="HT121" s="4"/>
      <c r="HU121" s="4"/>
      <c r="HV121" s="4"/>
      <c r="HW121" s="4"/>
      <c r="HX121" s="4"/>
      <c r="HY121" s="4"/>
      <c r="HZ121" s="4"/>
      <c r="IA121" s="4"/>
      <c r="IB121" s="4"/>
      <c r="IC121" s="4"/>
      <c r="ID121" s="4"/>
      <c r="IE121" s="4"/>
      <c r="IF121" s="4"/>
      <c r="IG121" s="4"/>
      <c r="IH121" s="4"/>
      <c r="II121" s="4"/>
      <c r="IJ121" s="4"/>
      <c r="IK121" s="4"/>
      <c r="IL121" s="4"/>
      <c r="IM121" s="4"/>
      <c r="IN121" s="4"/>
      <c r="IO121" s="4"/>
      <c r="IP121" s="4"/>
      <c r="IQ121" s="4"/>
      <c r="IR121" s="4"/>
      <c r="IS121" s="4"/>
      <c r="IT121" s="4"/>
      <c r="IU121" s="4"/>
      <c r="IV121" s="4"/>
    </row>
    <row r="122" spans="1:256" ht="13.7" customHeight="1" x14ac:dyDescent="0.2">
      <c r="A122" s="17" t="s">
        <v>111</v>
      </c>
      <c r="B122" s="12" t="s">
        <v>119</v>
      </c>
      <c r="C122" s="32"/>
      <c r="D122" s="32"/>
      <c r="E122" s="32"/>
      <c r="F122" s="32"/>
      <c r="G122" s="32">
        <f t="shared" si="9"/>
        <v>0</v>
      </c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/>
      <c r="GE122" s="4"/>
      <c r="GF122" s="4"/>
      <c r="GG122" s="4"/>
      <c r="GH122" s="4"/>
      <c r="GI122" s="4"/>
      <c r="GJ122" s="4"/>
      <c r="GK122" s="4"/>
      <c r="GL122" s="4"/>
      <c r="GM122" s="4"/>
      <c r="GN122" s="4"/>
      <c r="GO122" s="4"/>
      <c r="GP122" s="4"/>
      <c r="GQ122" s="4"/>
      <c r="GR122" s="4"/>
      <c r="GS122" s="4"/>
      <c r="GT122" s="4"/>
      <c r="GU122" s="4"/>
      <c r="GV122" s="4"/>
      <c r="GW122" s="4"/>
      <c r="GX122" s="4"/>
      <c r="GY122" s="4"/>
      <c r="GZ122" s="4"/>
      <c r="HA122" s="4"/>
      <c r="HB122" s="4"/>
      <c r="HC122" s="4"/>
      <c r="HD122" s="4"/>
      <c r="HE122" s="4"/>
      <c r="HF122" s="4"/>
      <c r="HG122" s="4"/>
      <c r="HH122" s="4"/>
      <c r="HI122" s="4"/>
      <c r="HJ122" s="4"/>
      <c r="HK122" s="4"/>
      <c r="HL122" s="4"/>
      <c r="HM122" s="4"/>
      <c r="HN122" s="4"/>
      <c r="HO122" s="4"/>
      <c r="HP122" s="4"/>
      <c r="HQ122" s="4"/>
      <c r="HR122" s="4"/>
      <c r="HS122" s="4"/>
      <c r="HT122" s="4"/>
      <c r="HU122" s="4"/>
      <c r="HV122" s="4"/>
      <c r="HW122" s="4"/>
      <c r="HX122" s="4"/>
      <c r="HY122" s="4"/>
      <c r="HZ122" s="4"/>
      <c r="IA122" s="4"/>
      <c r="IB122" s="4"/>
      <c r="IC122" s="4"/>
      <c r="ID122" s="4"/>
      <c r="IE122" s="4"/>
      <c r="IF122" s="4"/>
      <c r="IG122" s="4"/>
      <c r="IH122" s="4"/>
      <c r="II122" s="4"/>
      <c r="IJ122" s="4"/>
      <c r="IK122" s="4"/>
      <c r="IL122" s="4"/>
      <c r="IM122" s="4"/>
      <c r="IN122" s="4"/>
      <c r="IO122" s="4"/>
      <c r="IP122" s="4"/>
      <c r="IQ122" s="4"/>
      <c r="IR122" s="4"/>
      <c r="IS122" s="4"/>
      <c r="IT122" s="4"/>
      <c r="IU122" s="4"/>
      <c r="IV122" s="4"/>
    </row>
    <row r="123" spans="1:256" ht="13.7" customHeight="1" x14ac:dyDescent="0.2">
      <c r="A123" s="17" t="s">
        <v>112</v>
      </c>
      <c r="B123" s="12" t="s">
        <v>119</v>
      </c>
      <c r="C123" s="32"/>
      <c r="D123" s="32"/>
      <c r="E123" s="32"/>
      <c r="F123" s="32"/>
      <c r="G123" s="32">
        <f t="shared" si="9"/>
        <v>0</v>
      </c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/>
      <c r="FZ123" s="4"/>
      <c r="GA123" s="4"/>
      <c r="GB123" s="4"/>
      <c r="GC123" s="4"/>
      <c r="GD123" s="4"/>
      <c r="GE123" s="4"/>
      <c r="GF123" s="4"/>
      <c r="GG123" s="4"/>
      <c r="GH123" s="4"/>
      <c r="GI123" s="4"/>
      <c r="GJ123" s="4"/>
      <c r="GK123" s="4"/>
      <c r="GL123" s="4"/>
      <c r="GM123" s="4"/>
      <c r="GN123" s="4"/>
      <c r="GO123" s="4"/>
      <c r="GP123" s="4"/>
      <c r="GQ123" s="4"/>
      <c r="GR123" s="4"/>
      <c r="GS123" s="4"/>
      <c r="GT123" s="4"/>
      <c r="GU123" s="4"/>
      <c r="GV123" s="4"/>
      <c r="GW123" s="4"/>
      <c r="GX123" s="4"/>
      <c r="GY123" s="4"/>
      <c r="GZ123" s="4"/>
      <c r="HA123" s="4"/>
      <c r="HB123" s="4"/>
      <c r="HC123" s="4"/>
      <c r="HD123" s="4"/>
      <c r="HE123" s="4"/>
      <c r="HF123" s="4"/>
      <c r="HG123" s="4"/>
      <c r="HH123" s="4"/>
      <c r="HI123" s="4"/>
      <c r="HJ123" s="4"/>
      <c r="HK123" s="4"/>
      <c r="HL123" s="4"/>
      <c r="HM123" s="4"/>
      <c r="HN123" s="4"/>
      <c r="HO123" s="4"/>
      <c r="HP123" s="4"/>
      <c r="HQ123" s="4"/>
      <c r="HR123" s="4"/>
      <c r="HS123" s="4"/>
      <c r="HT123" s="4"/>
      <c r="HU123" s="4"/>
      <c r="HV123" s="4"/>
      <c r="HW123" s="4"/>
      <c r="HX123" s="4"/>
      <c r="HY123" s="4"/>
      <c r="HZ123" s="4"/>
      <c r="IA123" s="4"/>
      <c r="IB123" s="4"/>
      <c r="IC123" s="4"/>
      <c r="ID123" s="4"/>
      <c r="IE123" s="4"/>
      <c r="IF123" s="4"/>
      <c r="IG123" s="4"/>
      <c r="IH123" s="4"/>
      <c r="II123" s="4"/>
      <c r="IJ123" s="4"/>
      <c r="IK123" s="4"/>
      <c r="IL123" s="4"/>
      <c r="IM123" s="4"/>
      <c r="IN123" s="4"/>
      <c r="IO123" s="4"/>
      <c r="IP123" s="4"/>
      <c r="IQ123" s="4"/>
      <c r="IR123" s="4"/>
      <c r="IS123" s="4"/>
      <c r="IT123" s="4"/>
      <c r="IU123" s="4"/>
      <c r="IV123" s="4"/>
    </row>
    <row r="124" spans="1:256" ht="13.7" customHeight="1" x14ac:dyDescent="0.2">
      <c r="A124" s="17" t="s">
        <v>113</v>
      </c>
      <c r="B124" s="12" t="s">
        <v>119</v>
      </c>
      <c r="C124" s="32"/>
      <c r="D124" s="32"/>
      <c r="E124" s="32"/>
      <c r="F124" s="32"/>
      <c r="G124" s="32">
        <f t="shared" si="9"/>
        <v>0</v>
      </c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/>
      <c r="GG124" s="4"/>
      <c r="GH124" s="4"/>
      <c r="GI124" s="4"/>
      <c r="GJ124" s="4"/>
      <c r="GK124" s="4"/>
      <c r="GL124" s="4"/>
      <c r="GM124" s="4"/>
      <c r="GN124" s="4"/>
      <c r="GO124" s="4"/>
      <c r="GP124" s="4"/>
      <c r="GQ124" s="4"/>
      <c r="GR124" s="4"/>
      <c r="GS124" s="4"/>
      <c r="GT124" s="4"/>
      <c r="GU124" s="4"/>
      <c r="GV124" s="4"/>
      <c r="GW124" s="4"/>
      <c r="GX124" s="4"/>
      <c r="GY124" s="4"/>
      <c r="GZ124" s="4"/>
      <c r="HA124" s="4"/>
      <c r="HB124" s="4"/>
      <c r="HC124" s="4"/>
      <c r="HD124" s="4"/>
      <c r="HE124" s="4"/>
      <c r="HF124" s="4"/>
      <c r="HG124" s="4"/>
      <c r="HH124" s="4"/>
      <c r="HI124" s="4"/>
      <c r="HJ124" s="4"/>
      <c r="HK124" s="4"/>
      <c r="HL124" s="4"/>
      <c r="HM124" s="4"/>
      <c r="HN124" s="4"/>
      <c r="HO124" s="4"/>
      <c r="HP124" s="4"/>
      <c r="HQ124" s="4"/>
      <c r="HR124" s="4"/>
      <c r="HS124" s="4"/>
      <c r="HT124" s="4"/>
      <c r="HU124" s="4"/>
      <c r="HV124" s="4"/>
      <c r="HW124" s="4"/>
      <c r="HX124" s="4"/>
      <c r="HY124" s="4"/>
      <c r="HZ124" s="4"/>
      <c r="IA124" s="4"/>
      <c r="IB124" s="4"/>
      <c r="IC124" s="4"/>
      <c r="ID124" s="4"/>
      <c r="IE124" s="4"/>
      <c r="IF124" s="4"/>
      <c r="IG124" s="4"/>
      <c r="IH124" s="4"/>
      <c r="II124" s="4"/>
      <c r="IJ124" s="4"/>
      <c r="IK124" s="4"/>
      <c r="IL124" s="4"/>
      <c r="IM124" s="4"/>
      <c r="IN124" s="4"/>
      <c r="IO124" s="4"/>
      <c r="IP124" s="4"/>
      <c r="IQ124" s="4"/>
      <c r="IR124" s="4"/>
      <c r="IS124" s="4"/>
      <c r="IT124" s="4"/>
      <c r="IU124" s="4"/>
      <c r="IV124" s="4"/>
    </row>
    <row r="125" spans="1:256" ht="13.7" customHeight="1" x14ac:dyDescent="0.2">
      <c r="A125" s="17" t="s">
        <v>114</v>
      </c>
      <c r="B125" s="12" t="s">
        <v>169</v>
      </c>
      <c r="C125" s="32"/>
      <c r="D125" s="32"/>
      <c r="E125" s="32"/>
      <c r="F125" s="32"/>
      <c r="G125" s="32">
        <f t="shared" si="9"/>
        <v>0</v>
      </c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4"/>
      <c r="GF125" s="4"/>
      <c r="GG125" s="4"/>
      <c r="GH125" s="4"/>
      <c r="GI125" s="4"/>
      <c r="GJ125" s="4"/>
      <c r="GK125" s="4"/>
      <c r="GL125" s="4"/>
      <c r="GM125" s="4"/>
      <c r="GN125" s="4"/>
      <c r="GO125" s="4"/>
      <c r="GP125" s="4"/>
      <c r="GQ125" s="4"/>
      <c r="GR125" s="4"/>
      <c r="GS125" s="4"/>
      <c r="GT125" s="4"/>
      <c r="GU125" s="4"/>
      <c r="GV125" s="4"/>
      <c r="GW125" s="4"/>
      <c r="GX125" s="4"/>
      <c r="GY125" s="4"/>
      <c r="GZ125" s="4"/>
      <c r="HA125" s="4"/>
      <c r="HB125" s="4"/>
      <c r="HC125" s="4"/>
      <c r="HD125" s="4"/>
      <c r="HE125" s="4"/>
      <c r="HF125" s="4"/>
      <c r="HG125" s="4"/>
      <c r="HH125" s="4"/>
      <c r="HI125" s="4"/>
      <c r="HJ125" s="4"/>
      <c r="HK125" s="4"/>
      <c r="HL125" s="4"/>
      <c r="HM125" s="4"/>
      <c r="HN125" s="4"/>
      <c r="HO125" s="4"/>
      <c r="HP125" s="4"/>
      <c r="HQ125" s="4"/>
      <c r="HR125" s="4"/>
      <c r="HS125" s="4"/>
      <c r="HT125" s="4"/>
      <c r="HU125" s="4"/>
      <c r="HV125" s="4"/>
      <c r="HW125" s="4"/>
      <c r="HX125" s="4"/>
      <c r="HY125" s="4"/>
      <c r="HZ125" s="4"/>
      <c r="IA125" s="4"/>
      <c r="IB125" s="4"/>
      <c r="IC125" s="4"/>
      <c r="ID125" s="4"/>
      <c r="IE125" s="4"/>
      <c r="IF125" s="4"/>
      <c r="IG125" s="4"/>
      <c r="IH125" s="4"/>
      <c r="II125" s="4"/>
      <c r="IJ125" s="4"/>
      <c r="IK125" s="4"/>
      <c r="IL125" s="4"/>
      <c r="IM125" s="4"/>
      <c r="IN125" s="4"/>
      <c r="IO125" s="4"/>
      <c r="IP125" s="4"/>
      <c r="IQ125" s="4"/>
      <c r="IR125" s="4"/>
      <c r="IS125" s="4"/>
      <c r="IT125" s="4"/>
      <c r="IU125" s="4"/>
      <c r="IV125" s="4"/>
    </row>
    <row r="126" spans="1:256" ht="13.7" customHeight="1" x14ac:dyDescent="0.2">
      <c r="A126" s="17" t="s">
        <v>115</v>
      </c>
      <c r="B126" s="12" t="s">
        <v>119</v>
      </c>
      <c r="C126" s="32"/>
      <c r="D126" s="32"/>
      <c r="E126" s="32"/>
      <c r="F126" s="32"/>
      <c r="G126" s="32">
        <f t="shared" si="9"/>
        <v>0</v>
      </c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  <c r="GG126" s="4"/>
      <c r="GH126" s="4"/>
      <c r="GI126" s="4"/>
      <c r="GJ126" s="4"/>
      <c r="GK126" s="4"/>
      <c r="GL126" s="4"/>
      <c r="GM126" s="4"/>
      <c r="GN126" s="4"/>
      <c r="GO126" s="4"/>
      <c r="GP126" s="4"/>
      <c r="GQ126" s="4"/>
      <c r="GR126" s="4"/>
      <c r="GS126" s="4"/>
      <c r="GT126" s="4"/>
      <c r="GU126" s="4"/>
      <c r="GV126" s="4"/>
      <c r="GW126" s="4"/>
      <c r="GX126" s="4"/>
      <c r="GY126" s="4"/>
      <c r="GZ126" s="4"/>
      <c r="HA126" s="4"/>
      <c r="HB126" s="4"/>
      <c r="HC126" s="4"/>
      <c r="HD126" s="4"/>
      <c r="HE126" s="4"/>
      <c r="HF126" s="4"/>
      <c r="HG126" s="4"/>
      <c r="HH126" s="4"/>
      <c r="HI126" s="4"/>
      <c r="HJ126" s="4"/>
      <c r="HK126" s="4"/>
      <c r="HL126" s="4"/>
      <c r="HM126" s="4"/>
      <c r="HN126" s="4"/>
      <c r="HO126" s="4"/>
      <c r="HP126" s="4"/>
      <c r="HQ126" s="4"/>
      <c r="HR126" s="4"/>
      <c r="HS126" s="4"/>
      <c r="HT126" s="4"/>
      <c r="HU126" s="4"/>
      <c r="HV126" s="4"/>
      <c r="HW126" s="4"/>
      <c r="HX126" s="4"/>
      <c r="HY126" s="4"/>
      <c r="HZ126" s="4"/>
      <c r="IA126" s="4"/>
      <c r="IB126" s="4"/>
      <c r="IC126" s="4"/>
      <c r="ID126" s="4"/>
      <c r="IE126" s="4"/>
      <c r="IF126" s="4"/>
      <c r="IG126" s="4"/>
      <c r="IH126" s="4"/>
      <c r="II126" s="4"/>
      <c r="IJ126" s="4"/>
      <c r="IK126" s="4"/>
      <c r="IL126" s="4"/>
      <c r="IM126" s="4"/>
      <c r="IN126" s="4"/>
      <c r="IO126" s="4"/>
      <c r="IP126" s="4"/>
      <c r="IQ126" s="4"/>
      <c r="IR126" s="4"/>
      <c r="IS126" s="4"/>
      <c r="IT126" s="4"/>
      <c r="IU126" s="4"/>
      <c r="IV126" s="4"/>
    </row>
    <row r="127" spans="1:256" ht="13.7" customHeight="1" x14ac:dyDescent="0.2">
      <c r="A127" s="17" t="s">
        <v>30</v>
      </c>
      <c r="B127" s="12" t="s">
        <v>13</v>
      </c>
      <c r="C127" s="32"/>
      <c r="D127" s="32"/>
      <c r="E127" s="32"/>
      <c r="F127" s="32"/>
      <c r="G127" s="32">
        <f t="shared" si="9"/>
        <v>0</v>
      </c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4"/>
      <c r="GF127" s="4"/>
      <c r="GG127" s="4"/>
      <c r="GH127" s="4"/>
      <c r="GI127" s="4"/>
      <c r="GJ127" s="4"/>
      <c r="GK127" s="4"/>
      <c r="GL127" s="4"/>
      <c r="GM127" s="4"/>
      <c r="GN127" s="4"/>
      <c r="GO127" s="4"/>
      <c r="GP127" s="4"/>
      <c r="GQ127" s="4"/>
      <c r="GR127" s="4"/>
      <c r="GS127" s="4"/>
      <c r="GT127" s="4"/>
      <c r="GU127" s="4"/>
      <c r="GV127" s="4"/>
      <c r="GW127" s="4"/>
      <c r="GX127" s="4"/>
      <c r="GY127" s="4"/>
      <c r="GZ127" s="4"/>
      <c r="HA127" s="4"/>
      <c r="HB127" s="4"/>
      <c r="HC127" s="4"/>
      <c r="HD127" s="4"/>
      <c r="HE127" s="4"/>
      <c r="HF127" s="4"/>
      <c r="HG127" s="4"/>
      <c r="HH127" s="4"/>
      <c r="HI127" s="4"/>
      <c r="HJ127" s="4"/>
      <c r="HK127" s="4"/>
      <c r="HL127" s="4"/>
      <c r="HM127" s="4"/>
      <c r="HN127" s="4"/>
      <c r="HO127" s="4"/>
      <c r="HP127" s="4"/>
      <c r="HQ127" s="4"/>
      <c r="HR127" s="4"/>
      <c r="HS127" s="4"/>
      <c r="HT127" s="4"/>
      <c r="HU127" s="4"/>
      <c r="HV127" s="4"/>
      <c r="HW127" s="4"/>
      <c r="HX127" s="4"/>
      <c r="HY127" s="4"/>
      <c r="HZ127" s="4"/>
      <c r="IA127" s="4"/>
      <c r="IB127" s="4"/>
      <c r="IC127" s="4"/>
      <c r="ID127" s="4"/>
      <c r="IE127" s="4"/>
      <c r="IF127" s="4"/>
      <c r="IG127" s="4"/>
      <c r="IH127" s="4"/>
      <c r="II127" s="4"/>
      <c r="IJ127" s="4"/>
      <c r="IK127" s="4"/>
      <c r="IL127" s="4"/>
      <c r="IM127" s="4"/>
      <c r="IN127" s="4"/>
      <c r="IO127" s="4"/>
      <c r="IP127" s="4"/>
      <c r="IQ127" s="4"/>
      <c r="IR127" s="4"/>
      <c r="IS127" s="4"/>
      <c r="IT127" s="4"/>
      <c r="IU127" s="4"/>
      <c r="IV127" s="4"/>
    </row>
    <row r="128" spans="1:256" ht="13.7" customHeight="1" x14ac:dyDescent="0.2">
      <c r="A128" s="17" t="s">
        <v>21</v>
      </c>
      <c r="B128" s="12" t="s">
        <v>116</v>
      </c>
      <c r="C128" s="32"/>
      <c r="D128" s="32"/>
      <c r="E128" s="32">
        <v>3</v>
      </c>
      <c r="F128" s="32"/>
      <c r="G128" s="32">
        <f t="shared" si="9"/>
        <v>3</v>
      </c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  <c r="GG128" s="4"/>
      <c r="GH128" s="4"/>
      <c r="GI128" s="4"/>
      <c r="GJ128" s="4"/>
      <c r="GK128" s="4"/>
      <c r="GL128" s="4"/>
      <c r="GM128" s="4"/>
      <c r="GN128" s="4"/>
      <c r="GO128" s="4"/>
      <c r="GP128" s="4"/>
      <c r="GQ128" s="4"/>
      <c r="GR128" s="4"/>
      <c r="GS128" s="4"/>
      <c r="GT128" s="4"/>
      <c r="GU128" s="4"/>
      <c r="GV128" s="4"/>
      <c r="GW128" s="4"/>
      <c r="GX128" s="4"/>
      <c r="GY128" s="4"/>
      <c r="GZ128" s="4"/>
      <c r="HA128" s="4"/>
      <c r="HB128" s="4"/>
      <c r="HC128" s="4"/>
      <c r="HD128" s="4"/>
      <c r="HE128" s="4"/>
      <c r="HF128" s="4"/>
      <c r="HG128" s="4"/>
      <c r="HH128" s="4"/>
      <c r="HI128" s="4"/>
      <c r="HJ128" s="4"/>
      <c r="HK128" s="4"/>
      <c r="HL128" s="4"/>
      <c r="HM128" s="4"/>
      <c r="HN128" s="4"/>
      <c r="HO128" s="4"/>
      <c r="HP128" s="4"/>
      <c r="HQ128" s="4"/>
      <c r="HR128" s="4"/>
      <c r="HS128" s="4"/>
      <c r="HT128" s="4"/>
      <c r="HU128" s="4"/>
      <c r="HV128" s="4"/>
      <c r="HW128" s="4"/>
      <c r="HX128" s="4"/>
      <c r="HY128" s="4"/>
      <c r="HZ128" s="4"/>
      <c r="IA128" s="4"/>
      <c r="IB128" s="4"/>
      <c r="IC128" s="4"/>
      <c r="ID128" s="4"/>
      <c r="IE128" s="4"/>
      <c r="IF128" s="4"/>
      <c r="IG128" s="4"/>
      <c r="IH128" s="4"/>
      <c r="II128" s="4"/>
      <c r="IJ128" s="4"/>
      <c r="IK128" s="4"/>
      <c r="IL128" s="4"/>
      <c r="IM128" s="4"/>
      <c r="IN128" s="4"/>
      <c r="IO128" s="4"/>
      <c r="IP128" s="4"/>
      <c r="IQ128" s="4"/>
      <c r="IR128" s="4"/>
      <c r="IS128" s="4"/>
      <c r="IT128" s="4"/>
      <c r="IU128" s="4"/>
      <c r="IV128" s="4"/>
    </row>
    <row r="129" spans="1:256" ht="13.7" customHeight="1" x14ac:dyDescent="0.2">
      <c r="A129" s="16"/>
      <c r="B129" s="12"/>
      <c r="C129" s="32"/>
      <c r="D129" s="32"/>
      <c r="E129" s="32"/>
      <c r="F129" s="32"/>
      <c r="G129" s="32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4"/>
      <c r="GF129" s="4"/>
      <c r="GG129" s="4"/>
      <c r="GH129" s="4"/>
      <c r="GI129" s="4"/>
      <c r="GJ129" s="4"/>
      <c r="GK129" s="4"/>
      <c r="GL129" s="4"/>
      <c r="GM129" s="4"/>
      <c r="GN129" s="4"/>
      <c r="GO129" s="4"/>
      <c r="GP129" s="4"/>
      <c r="GQ129" s="4"/>
      <c r="GR129" s="4"/>
      <c r="GS129" s="4"/>
      <c r="GT129" s="4"/>
      <c r="GU129" s="4"/>
      <c r="GV129" s="4"/>
      <c r="GW129" s="4"/>
      <c r="GX129" s="4"/>
      <c r="GY129" s="4"/>
      <c r="GZ129" s="4"/>
      <c r="HA129" s="4"/>
      <c r="HB129" s="4"/>
      <c r="HC129" s="4"/>
      <c r="HD129" s="4"/>
      <c r="HE129" s="4"/>
      <c r="HF129" s="4"/>
      <c r="HG129" s="4"/>
      <c r="HH129" s="4"/>
      <c r="HI129" s="4"/>
      <c r="HJ129" s="4"/>
      <c r="HK129" s="4"/>
      <c r="HL129" s="4"/>
      <c r="HM129" s="4"/>
      <c r="HN129" s="4"/>
      <c r="HO129" s="4"/>
      <c r="HP129" s="4"/>
      <c r="HQ129" s="4"/>
      <c r="HR129" s="4"/>
      <c r="HS129" s="4"/>
      <c r="HT129" s="4"/>
      <c r="HU129" s="4"/>
      <c r="HV129" s="4"/>
      <c r="HW129" s="4"/>
      <c r="HX129" s="4"/>
      <c r="HY129" s="4"/>
      <c r="HZ129" s="4"/>
      <c r="IA129" s="4"/>
      <c r="IB129" s="4"/>
      <c r="IC129" s="4"/>
      <c r="ID129" s="4"/>
      <c r="IE129" s="4"/>
      <c r="IF129" s="4"/>
      <c r="IG129" s="4"/>
      <c r="IH129" s="4"/>
      <c r="II129" s="4"/>
      <c r="IJ129" s="4"/>
      <c r="IK129" s="4"/>
      <c r="IL129" s="4"/>
      <c r="IM129" s="4"/>
      <c r="IN129" s="4"/>
      <c r="IO129" s="4"/>
      <c r="IP129" s="4"/>
      <c r="IQ129" s="4"/>
      <c r="IR129" s="4"/>
      <c r="IS129" s="4"/>
      <c r="IT129" s="4"/>
      <c r="IU129" s="4"/>
      <c r="IV129" s="4"/>
    </row>
    <row r="130" spans="1:256" ht="13.7" customHeight="1" x14ac:dyDescent="0.2">
      <c r="A130" s="10" t="s">
        <v>117</v>
      </c>
      <c r="B130" s="11"/>
      <c r="C130" s="33"/>
      <c r="D130" s="33"/>
      <c r="E130" s="33"/>
      <c r="F130" s="33"/>
      <c r="G130" s="33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/>
      <c r="GF130" s="4"/>
      <c r="GG130" s="4"/>
      <c r="GH130" s="4"/>
      <c r="GI130" s="4"/>
      <c r="GJ130" s="4"/>
      <c r="GK130" s="4"/>
      <c r="GL130" s="4"/>
      <c r="GM130" s="4"/>
      <c r="GN130" s="4"/>
      <c r="GO130" s="4"/>
      <c r="GP130" s="4"/>
      <c r="GQ130" s="4"/>
      <c r="GR130" s="4"/>
      <c r="GS130" s="4"/>
      <c r="GT130" s="4"/>
      <c r="GU130" s="4"/>
      <c r="GV130" s="4"/>
      <c r="GW130" s="4"/>
      <c r="GX130" s="4"/>
      <c r="GY130" s="4"/>
      <c r="GZ130" s="4"/>
      <c r="HA130" s="4"/>
      <c r="HB130" s="4"/>
      <c r="HC130" s="4"/>
      <c r="HD130" s="4"/>
      <c r="HE130" s="4"/>
      <c r="HF130" s="4"/>
      <c r="HG130" s="4"/>
      <c r="HH130" s="4"/>
      <c r="HI130" s="4"/>
      <c r="HJ130" s="4"/>
      <c r="HK130" s="4"/>
      <c r="HL130" s="4"/>
      <c r="HM130" s="4"/>
      <c r="HN130" s="4"/>
      <c r="HO130" s="4"/>
      <c r="HP130" s="4"/>
      <c r="HQ130" s="4"/>
      <c r="HR130" s="4"/>
      <c r="HS130" s="4"/>
      <c r="HT130" s="4"/>
      <c r="HU130" s="4"/>
      <c r="HV130" s="4"/>
      <c r="HW130" s="4"/>
      <c r="HX130" s="4"/>
      <c r="HY130" s="4"/>
      <c r="HZ130" s="4"/>
      <c r="IA130" s="4"/>
      <c r="IB130" s="4"/>
      <c r="IC130" s="4"/>
      <c r="ID130" s="4"/>
      <c r="IE130" s="4"/>
      <c r="IF130" s="4"/>
      <c r="IG130" s="4"/>
      <c r="IH130" s="4"/>
      <c r="II130" s="4"/>
      <c r="IJ130" s="4"/>
      <c r="IK130" s="4"/>
      <c r="IL130" s="4"/>
      <c r="IM130" s="4"/>
      <c r="IN130" s="4"/>
      <c r="IO130" s="4"/>
      <c r="IP130" s="4"/>
      <c r="IQ130" s="4"/>
      <c r="IR130" s="4"/>
      <c r="IS130" s="4"/>
      <c r="IT130" s="4"/>
      <c r="IU130" s="4"/>
      <c r="IV130" s="4"/>
    </row>
    <row r="131" spans="1:256" ht="13.7" customHeight="1" x14ac:dyDescent="0.2">
      <c r="A131" s="17" t="s">
        <v>118</v>
      </c>
      <c r="B131" s="12" t="s">
        <v>119</v>
      </c>
      <c r="C131" s="32"/>
      <c r="D131" s="32"/>
      <c r="E131" s="32"/>
      <c r="F131" s="32"/>
      <c r="G131" s="32">
        <f t="shared" ref="G131:G153" si="10">MAX(C131:F131)</f>
        <v>0</v>
      </c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4"/>
      <c r="GF131" s="4"/>
      <c r="GG131" s="4"/>
      <c r="GH131" s="4"/>
      <c r="GI131" s="4"/>
      <c r="GJ131" s="4"/>
      <c r="GK131" s="4"/>
      <c r="GL131" s="4"/>
      <c r="GM131" s="4"/>
      <c r="GN131" s="4"/>
      <c r="GO131" s="4"/>
      <c r="GP131" s="4"/>
      <c r="GQ131" s="4"/>
      <c r="GR131" s="4"/>
      <c r="GS131" s="4"/>
      <c r="GT131" s="4"/>
      <c r="GU131" s="4"/>
      <c r="GV131" s="4"/>
      <c r="GW131" s="4"/>
      <c r="GX131" s="4"/>
      <c r="GY131" s="4"/>
      <c r="GZ131" s="4"/>
      <c r="HA131" s="4"/>
      <c r="HB131" s="4"/>
      <c r="HC131" s="4"/>
      <c r="HD131" s="4"/>
      <c r="HE131" s="4"/>
      <c r="HF131" s="4"/>
      <c r="HG131" s="4"/>
      <c r="HH131" s="4"/>
      <c r="HI131" s="4"/>
      <c r="HJ131" s="4"/>
      <c r="HK131" s="4"/>
      <c r="HL131" s="4"/>
      <c r="HM131" s="4"/>
      <c r="HN131" s="4"/>
      <c r="HO131" s="4"/>
      <c r="HP131" s="4"/>
      <c r="HQ131" s="4"/>
      <c r="HR131" s="4"/>
      <c r="HS131" s="4"/>
      <c r="HT131" s="4"/>
      <c r="HU131" s="4"/>
      <c r="HV131" s="4"/>
      <c r="HW131" s="4"/>
      <c r="HX131" s="4"/>
      <c r="HY131" s="4"/>
      <c r="HZ131" s="4"/>
      <c r="IA131" s="4"/>
      <c r="IB131" s="4"/>
      <c r="IC131" s="4"/>
      <c r="ID131" s="4"/>
      <c r="IE131" s="4"/>
      <c r="IF131" s="4"/>
      <c r="IG131" s="4"/>
      <c r="IH131" s="4"/>
      <c r="II131" s="4"/>
      <c r="IJ131" s="4"/>
      <c r="IK131" s="4"/>
      <c r="IL131" s="4"/>
      <c r="IM131" s="4"/>
      <c r="IN131" s="4"/>
      <c r="IO131" s="4"/>
      <c r="IP131" s="4"/>
      <c r="IQ131" s="4"/>
      <c r="IR131" s="4"/>
      <c r="IS131" s="4"/>
      <c r="IT131" s="4"/>
      <c r="IU131" s="4"/>
      <c r="IV131" s="4"/>
    </row>
    <row r="132" spans="1:256" ht="13.7" customHeight="1" x14ac:dyDescent="0.2">
      <c r="A132" s="17" t="s">
        <v>120</v>
      </c>
      <c r="B132" s="12" t="s">
        <v>121</v>
      </c>
      <c r="C132" s="32"/>
      <c r="D132" s="32"/>
      <c r="E132" s="32">
        <v>31.46</v>
      </c>
      <c r="F132" s="32"/>
      <c r="G132" s="32">
        <f t="shared" si="10"/>
        <v>31.46</v>
      </c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/>
      <c r="GE132" s="4"/>
      <c r="GF132" s="4"/>
      <c r="GG132" s="4"/>
      <c r="GH132" s="4"/>
      <c r="GI132" s="4"/>
      <c r="GJ132" s="4"/>
      <c r="GK132" s="4"/>
      <c r="GL132" s="4"/>
      <c r="GM132" s="4"/>
      <c r="GN132" s="4"/>
      <c r="GO132" s="4"/>
      <c r="GP132" s="4"/>
      <c r="GQ132" s="4"/>
      <c r="GR132" s="4"/>
      <c r="GS132" s="4"/>
      <c r="GT132" s="4"/>
      <c r="GU132" s="4"/>
      <c r="GV132" s="4"/>
      <c r="GW132" s="4"/>
      <c r="GX132" s="4"/>
      <c r="GY132" s="4"/>
      <c r="GZ132" s="4"/>
      <c r="HA132" s="4"/>
      <c r="HB132" s="4"/>
      <c r="HC132" s="4"/>
      <c r="HD132" s="4"/>
      <c r="HE132" s="4"/>
      <c r="HF132" s="4"/>
      <c r="HG132" s="4"/>
      <c r="HH132" s="4"/>
      <c r="HI132" s="4"/>
      <c r="HJ132" s="4"/>
      <c r="HK132" s="4"/>
      <c r="HL132" s="4"/>
      <c r="HM132" s="4"/>
      <c r="HN132" s="4"/>
      <c r="HO132" s="4"/>
      <c r="HP132" s="4"/>
      <c r="HQ132" s="4"/>
      <c r="HR132" s="4"/>
      <c r="HS132" s="4"/>
      <c r="HT132" s="4"/>
      <c r="HU132" s="4"/>
      <c r="HV132" s="4"/>
      <c r="HW132" s="4"/>
      <c r="HX132" s="4"/>
      <c r="HY132" s="4"/>
      <c r="HZ132" s="4"/>
      <c r="IA132" s="4"/>
      <c r="IB132" s="4"/>
      <c r="IC132" s="4"/>
      <c r="ID132" s="4"/>
      <c r="IE132" s="4"/>
      <c r="IF132" s="4"/>
      <c r="IG132" s="4"/>
      <c r="IH132" s="4"/>
      <c r="II132" s="4"/>
      <c r="IJ132" s="4"/>
      <c r="IK132" s="4"/>
      <c r="IL132" s="4"/>
      <c r="IM132" s="4"/>
      <c r="IN132" s="4"/>
      <c r="IO132" s="4"/>
      <c r="IP132" s="4"/>
      <c r="IQ132" s="4"/>
      <c r="IR132" s="4"/>
      <c r="IS132" s="4"/>
      <c r="IT132" s="4"/>
      <c r="IU132" s="4"/>
      <c r="IV132" s="4"/>
    </row>
    <row r="133" spans="1:256" ht="13.7" customHeight="1" x14ac:dyDescent="0.2">
      <c r="A133" s="17" t="s">
        <v>122</v>
      </c>
      <c r="B133" s="12" t="s">
        <v>119</v>
      </c>
      <c r="C133" s="32"/>
      <c r="D133" s="32"/>
      <c r="E133" s="32"/>
      <c r="F133" s="32"/>
      <c r="G133" s="32">
        <f t="shared" si="10"/>
        <v>0</v>
      </c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4"/>
      <c r="GF133" s="4"/>
      <c r="GG133" s="4"/>
      <c r="GH133" s="4"/>
      <c r="GI133" s="4"/>
      <c r="GJ133" s="4"/>
      <c r="GK133" s="4"/>
      <c r="GL133" s="4"/>
      <c r="GM133" s="4"/>
      <c r="GN133" s="4"/>
      <c r="GO133" s="4"/>
      <c r="GP133" s="4"/>
      <c r="GQ133" s="4"/>
      <c r="GR133" s="4"/>
      <c r="GS133" s="4"/>
      <c r="GT133" s="4"/>
      <c r="GU133" s="4"/>
      <c r="GV133" s="4"/>
      <c r="GW133" s="4"/>
      <c r="GX133" s="4"/>
      <c r="GY133" s="4"/>
      <c r="GZ133" s="4"/>
      <c r="HA133" s="4"/>
      <c r="HB133" s="4"/>
      <c r="HC133" s="4"/>
      <c r="HD133" s="4"/>
      <c r="HE133" s="4"/>
      <c r="HF133" s="4"/>
      <c r="HG133" s="4"/>
      <c r="HH133" s="4"/>
      <c r="HI133" s="4"/>
      <c r="HJ133" s="4"/>
      <c r="HK133" s="4"/>
      <c r="HL133" s="4"/>
      <c r="HM133" s="4"/>
      <c r="HN133" s="4"/>
      <c r="HO133" s="4"/>
      <c r="HP133" s="4"/>
      <c r="HQ133" s="4"/>
      <c r="HR133" s="4"/>
      <c r="HS133" s="4"/>
      <c r="HT133" s="4"/>
      <c r="HU133" s="4"/>
      <c r="HV133" s="4"/>
      <c r="HW133" s="4"/>
      <c r="HX133" s="4"/>
      <c r="HY133" s="4"/>
      <c r="HZ133" s="4"/>
      <c r="IA133" s="4"/>
      <c r="IB133" s="4"/>
      <c r="IC133" s="4"/>
      <c r="ID133" s="4"/>
      <c r="IE133" s="4"/>
      <c r="IF133" s="4"/>
      <c r="IG133" s="4"/>
      <c r="IH133" s="4"/>
      <c r="II133" s="4"/>
      <c r="IJ133" s="4"/>
      <c r="IK133" s="4"/>
      <c r="IL133" s="4"/>
      <c r="IM133" s="4"/>
      <c r="IN133" s="4"/>
      <c r="IO133" s="4"/>
      <c r="IP133" s="4"/>
      <c r="IQ133" s="4"/>
      <c r="IR133" s="4"/>
      <c r="IS133" s="4"/>
      <c r="IT133" s="4"/>
      <c r="IU133" s="4"/>
      <c r="IV133" s="4"/>
    </row>
    <row r="134" spans="1:256" ht="13.7" customHeight="1" x14ac:dyDescent="0.2">
      <c r="A134" s="17" t="s">
        <v>123</v>
      </c>
      <c r="B134" s="12" t="s">
        <v>119</v>
      </c>
      <c r="C134" s="32"/>
      <c r="D134" s="32"/>
      <c r="E134" s="32"/>
      <c r="F134" s="32"/>
      <c r="G134" s="32">
        <f t="shared" si="10"/>
        <v>0</v>
      </c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4"/>
      <c r="GF134" s="4"/>
      <c r="GG134" s="4"/>
      <c r="GH134" s="4"/>
      <c r="GI134" s="4"/>
      <c r="GJ134" s="4"/>
      <c r="GK134" s="4"/>
      <c r="GL134" s="4"/>
      <c r="GM134" s="4"/>
      <c r="GN134" s="4"/>
      <c r="GO134" s="4"/>
      <c r="GP134" s="4"/>
      <c r="GQ134" s="4"/>
      <c r="GR134" s="4"/>
      <c r="GS134" s="4"/>
      <c r="GT134" s="4"/>
      <c r="GU134" s="4"/>
      <c r="GV134" s="4"/>
      <c r="GW134" s="4"/>
      <c r="GX134" s="4"/>
      <c r="GY134" s="4"/>
      <c r="GZ134" s="4"/>
      <c r="HA134" s="4"/>
      <c r="HB134" s="4"/>
      <c r="HC134" s="4"/>
      <c r="HD134" s="4"/>
      <c r="HE134" s="4"/>
      <c r="HF134" s="4"/>
      <c r="HG134" s="4"/>
      <c r="HH134" s="4"/>
      <c r="HI134" s="4"/>
      <c r="HJ134" s="4"/>
      <c r="HK134" s="4"/>
      <c r="HL134" s="4"/>
      <c r="HM134" s="4"/>
      <c r="HN134" s="4"/>
      <c r="HO134" s="4"/>
      <c r="HP134" s="4"/>
      <c r="HQ134" s="4"/>
      <c r="HR134" s="4"/>
      <c r="HS134" s="4"/>
      <c r="HT134" s="4"/>
      <c r="HU134" s="4"/>
      <c r="HV134" s="4"/>
      <c r="HW134" s="4"/>
      <c r="HX134" s="4"/>
      <c r="HY134" s="4"/>
      <c r="HZ134" s="4"/>
      <c r="IA134" s="4"/>
      <c r="IB134" s="4"/>
      <c r="IC134" s="4"/>
      <c r="ID134" s="4"/>
      <c r="IE134" s="4"/>
      <c r="IF134" s="4"/>
      <c r="IG134" s="4"/>
      <c r="IH134" s="4"/>
      <c r="II134" s="4"/>
      <c r="IJ134" s="4"/>
      <c r="IK134" s="4"/>
      <c r="IL134" s="4"/>
      <c r="IM134" s="4"/>
      <c r="IN134" s="4"/>
      <c r="IO134" s="4"/>
      <c r="IP134" s="4"/>
      <c r="IQ134" s="4"/>
      <c r="IR134" s="4"/>
      <c r="IS134" s="4"/>
      <c r="IT134" s="4"/>
      <c r="IU134" s="4"/>
      <c r="IV134" s="4"/>
    </row>
    <row r="135" spans="1:256" ht="13.7" customHeight="1" x14ac:dyDescent="0.2">
      <c r="A135" s="17" t="s">
        <v>124</v>
      </c>
      <c r="B135" s="12" t="s">
        <v>119</v>
      </c>
      <c r="C135" s="32"/>
      <c r="D135" s="32"/>
      <c r="E135" s="32"/>
      <c r="F135" s="32"/>
      <c r="G135" s="32">
        <f t="shared" si="10"/>
        <v>0</v>
      </c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4"/>
      <c r="GF135" s="4"/>
      <c r="GG135" s="4"/>
      <c r="GH135" s="4"/>
      <c r="GI135" s="4"/>
      <c r="GJ135" s="4"/>
      <c r="GK135" s="4"/>
      <c r="GL135" s="4"/>
      <c r="GM135" s="4"/>
      <c r="GN135" s="4"/>
      <c r="GO135" s="4"/>
      <c r="GP135" s="4"/>
      <c r="GQ135" s="4"/>
      <c r="GR135" s="4"/>
      <c r="GS135" s="4"/>
      <c r="GT135" s="4"/>
      <c r="GU135" s="4"/>
      <c r="GV135" s="4"/>
      <c r="GW135" s="4"/>
      <c r="GX135" s="4"/>
      <c r="GY135" s="4"/>
      <c r="GZ135" s="4"/>
      <c r="HA135" s="4"/>
      <c r="HB135" s="4"/>
      <c r="HC135" s="4"/>
      <c r="HD135" s="4"/>
      <c r="HE135" s="4"/>
      <c r="HF135" s="4"/>
      <c r="HG135" s="4"/>
      <c r="HH135" s="4"/>
      <c r="HI135" s="4"/>
      <c r="HJ135" s="4"/>
      <c r="HK135" s="4"/>
      <c r="HL135" s="4"/>
      <c r="HM135" s="4"/>
      <c r="HN135" s="4"/>
      <c r="HO135" s="4"/>
      <c r="HP135" s="4"/>
      <c r="HQ135" s="4"/>
      <c r="HR135" s="4"/>
      <c r="HS135" s="4"/>
      <c r="HT135" s="4"/>
      <c r="HU135" s="4"/>
      <c r="HV135" s="4"/>
      <c r="HW135" s="4"/>
      <c r="HX135" s="4"/>
      <c r="HY135" s="4"/>
      <c r="HZ135" s="4"/>
      <c r="IA135" s="4"/>
      <c r="IB135" s="4"/>
      <c r="IC135" s="4"/>
      <c r="ID135" s="4"/>
      <c r="IE135" s="4"/>
      <c r="IF135" s="4"/>
      <c r="IG135" s="4"/>
      <c r="IH135" s="4"/>
      <c r="II135" s="4"/>
      <c r="IJ135" s="4"/>
      <c r="IK135" s="4"/>
      <c r="IL135" s="4"/>
      <c r="IM135" s="4"/>
      <c r="IN135" s="4"/>
      <c r="IO135" s="4"/>
      <c r="IP135" s="4"/>
      <c r="IQ135" s="4"/>
      <c r="IR135" s="4"/>
      <c r="IS135" s="4"/>
      <c r="IT135" s="4"/>
      <c r="IU135" s="4"/>
      <c r="IV135" s="4"/>
    </row>
    <row r="136" spans="1:256" ht="13.7" customHeight="1" x14ac:dyDescent="0.2">
      <c r="A136" s="17" t="s">
        <v>125</v>
      </c>
      <c r="B136" s="12" t="s">
        <v>169</v>
      </c>
      <c r="C136" s="32"/>
      <c r="D136" s="32"/>
      <c r="E136" s="32"/>
      <c r="F136" s="32"/>
      <c r="G136" s="32">
        <f t="shared" si="10"/>
        <v>0</v>
      </c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/>
      <c r="GD136" s="4"/>
      <c r="GE136" s="4"/>
      <c r="GF136" s="4"/>
      <c r="GG136" s="4"/>
      <c r="GH136" s="4"/>
      <c r="GI136" s="4"/>
      <c r="GJ136" s="4"/>
      <c r="GK136" s="4"/>
      <c r="GL136" s="4"/>
      <c r="GM136" s="4"/>
      <c r="GN136" s="4"/>
      <c r="GO136" s="4"/>
      <c r="GP136" s="4"/>
      <c r="GQ136" s="4"/>
      <c r="GR136" s="4"/>
      <c r="GS136" s="4"/>
      <c r="GT136" s="4"/>
      <c r="GU136" s="4"/>
      <c r="GV136" s="4"/>
      <c r="GW136" s="4"/>
      <c r="GX136" s="4"/>
      <c r="GY136" s="4"/>
      <c r="GZ136" s="4"/>
      <c r="HA136" s="4"/>
      <c r="HB136" s="4"/>
      <c r="HC136" s="4"/>
      <c r="HD136" s="4"/>
      <c r="HE136" s="4"/>
      <c r="HF136" s="4"/>
      <c r="HG136" s="4"/>
      <c r="HH136" s="4"/>
      <c r="HI136" s="4"/>
      <c r="HJ136" s="4"/>
      <c r="HK136" s="4"/>
      <c r="HL136" s="4"/>
      <c r="HM136" s="4"/>
      <c r="HN136" s="4"/>
      <c r="HO136" s="4"/>
      <c r="HP136" s="4"/>
      <c r="HQ136" s="4"/>
      <c r="HR136" s="4"/>
      <c r="HS136" s="4"/>
      <c r="HT136" s="4"/>
      <c r="HU136" s="4"/>
      <c r="HV136" s="4"/>
      <c r="HW136" s="4"/>
      <c r="HX136" s="4"/>
      <c r="HY136" s="4"/>
      <c r="HZ136" s="4"/>
      <c r="IA136" s="4"/>
      <c r="IB136" s="4"/>
      <c r="IC136" s="4"/>
      <c r="ID136" s="4"/>
      <c r="IE136" s="4"/>
      <c r="IF136" s="4"/>
      <c r="IG136" s="4"/>
      <c r="IH136" s="4"/>
      <c r="II136" s="4"/>
      <c r="IJ136" s="4"/>
      <c r="IK136" s="4"/>
      <c r="IL136" s="4"/>
      <c r="IM136" s="4"/>
      <c r="IN136" s="4"/>
      <c r="IO136" s="4"/>
      <c r="IP136" s="4"/>
      <c r="IQ136" s="4"/>
      <c r="IR136" s="4"/>
      <c r="IS136" s="4"/>
      <c r="IT136" s="4"/>
      <c r="IU136" s="4"/>
      <c r="IV136" s="4"/>
    </row>
    <row r="137" spans="1:256" ht="13.7" customHeight="1" x14ac:dyDescent="0.2">
      <c r="A137" s="17" t="s">
        <v>126</v>
      </c>
      <c r="B137" s="47" t="s">
        <v>13</v>
      </c>
      <c r="C137" s="32"/>
      <c r="D137" s="32"/>
      <c r="E137" s="32"/>
      <c r="F137" s="32"/>
      <c r="G137" s="32">
        <f t="shared" si="10"/>
        <v>0</v>
      </c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4"/>
      <c r="GF137" s="4"/>
      <c r="GG137" s="4"/>
      <c r="GH137" s="4"/>
      <c r="GI137" s="4"/>
      <c r="GJ137" s="4"/>
      <c r="GK137" s="4"/>
      <c r="GL137" s="4"/>
      <c r="GM137" s="4"/>
      <c r="GN137" s="4"/>
      <c r="GO137" s="4"/>
      <c r="GP137" s="4"/>
      <c r="GQ137" s="4"/>
      <c r="GR137" s="4"/>
      <c r="GS137" s="4"/>
      <c r="GT137" s="4"/>
      <c r="GU137" s="4"/>
      <c r="GV137" s="4"/>
      <c r="GW137" s="4"/>
      <c r="GX137" s="4"/>
      <c r="GY137" s="4"/>
      <c r="GZ137" s="4"/>
      <c r="HA137" s="4"/>
      <c r="HB137" s="4"/>
      <c r="HC137" s="4"/>
      <c r="HD137" s="4"/>
      <c r="HE137" s="4"/>
      <c r="HF137" s="4"/>
      <c r="HG137" s="4"/>
      <c r="HH137" s="4"/>
      <c r="HI137" s="4"/>
      <c r="HJ137" s="4"/>
      <c r="HK137" s="4"/>
      <c r="HL137" s="4"/>
      <c r="HM137" s="4"/>
      <c r="HN137" s="4"/>
      <c r="HO137" s="4"/>
      <c r="HP137" s="4"/>
      <c r="HQ137" s="4"/>
      <c r="HR137" s="4"/>
      <c r="HS137" s="4"/>
      <c r="HT137" s="4"/>
      <c r="HU137" s="4"/>
      <c r="HV137" s="4"/>
      <c r="HW137" s="4"/>
      <c r="HX137" s="4"/>
      <c r="HY137" s="4"/>
      <c r="HZ137" s="4"/>
      <c r="IA137" s="4"/>
      <c r="IB137" s="4"/>
      <c r="IC137" s="4"/>
      <c r="ID137" s="4"/>
      <c r="IE137" s="4"/>
      <c r="IF137" s="4"/>
      <c r="IG137" s="4"/>
      <c r="IH137" s="4"/>
      <c r="II137" s="4"/>
      <c r="IJ137" s="4"/>
      <c r="IK137" s="4"/>
      <c r="IL137" s="4"/>
      <c r="IM137" s="4"/>
      <c r="IN137" s="4"/>
      <c r="IO137" s="4"/>
      <c r="IP137" s="4"/>
      <c r="IQ137" s="4"/>
      <c r="IR137" s="4"/>
      <c r="IS137" s="4"/>
      <c r="IT137" s="4"/>
      <c r="IU137" s="4"/>
      <c r="IV137" s="4"/>
    </row>
    <row r="138" spans="1:256" ht="13.7" customHeight="1" x14ac:dyDescent="0.2">
      <c r="A138" s="17" t="s">
        <v>127</v>
      </c>
      <c r="B138" s="12" t="s">
        <v>13</v>
      </c>
      <c r="C138" s="32"/>
      <c r="D138" s="32"/>
      <c r="E138" s="32"/>
      <c r="F138" s="32"/>
      <c r="G138" s="32">
        <f t="shared" si="10"/>
        <v>0</v>
      </c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  <c r="GH138" s="4"/>
      <c r="GI138" s="4"/>
      <c r="GJ138" s="4"/>
      <c r="GK138" s="4"/>
      <c r="GL138" s="4"/>
      <c r="GM138" s="4"/>
      <c r="GN138" s="4"/>
      <c r="GO138" s="4"/>
      <c r="GP138" s="4"/>
      <c r="GQ138" s="4"/>
      <c r="GR138" s="4"/>
      <c r="GS138" s="4"/>
      <c r="GT138" s="4"/>
      <c r="GU138" s="4"/>
      <c r="GV138" s="4"/>
      <c r="GW138" s="4"/>
      <c r="GX138" s="4"/>
      <c r="GY138" s="4"/>
      <c r="GZ138" s="4"/>
      <c r="HA138" s="4"/>
      <c r="HB138" s="4"/>
      <c r="HC138" s="4"/>
      <c r="HD138" s="4"/>
      <c r="HE138" s="4"/>
      <c r="HF138" s="4"/>
      <c r="HG138" s="4"/>
      <c r="HH138" s="4"/>
      <c r="HI138" s="4"/>
      <c r="HJ138" s="4"/>
      <c r="HK138" s="4"/>
      <c r="HL138" s="4"/>
      <c r="HM138" s="4"/>
      <c r="HN138" s="4"/>
      <c r="HO138" s="4"/>
      <c r="HP138" s="4"/>
      <c r="HQ138" s="4"/>
      <c r="HR138" s="4"/>
      <c r="HS138" s="4"/>
      <c r="HT138" s="4"/>
      <c r="HU138" s="4"/>
      <c r="HV138" s="4"/>
      <c r="HW138" s="4"/>
      <c r="HX138" s="4"/>
      <c r="HY138" s="4"/>
      <c r="HZ138" s="4"/>
      <c r="IA138" s="4"/>
      <c r="IB138" s="4"/>
      <c r="IC138" s="4"/>
      <c r="ID138" s="4"/>
      <c r="IE138" s="4"/>
      <c r="IF138" s="4"/>
      <c r="IG138" s="4"/>
      <c r="IH138" s="4"/>
      <c r="II138" s="4"/>
      <c r="IJ138" s="4"/>
      <c r="IK138" s="4"/>
      <c r="IL138" s="4"/>
      <c r="IM138" s="4"/>
      <c r="IN138" s="4"/>
      <c r="IO138" s="4"/>
      <c r="IP138" s="4"/>
      <c r="IQ138" s="4"/>
      <c r="IR138" s="4"/>
      <c r="IS138" s="4"/>
      <c r="IT138" s="4"/>
      <c r="IU138" s="4"/>
      <c r="IV138" s="4"/>
    </row>
    <row r="139" spans="1:256" ht="13.7" customHeight="1" x14ac:dyDescent="0.2">
      <c r="A139" s="18" t="s">
        <v>128</v>
      </c>
      <c r="B139" s="12" t="s">
        <v>13</v>
      </c>
      <c r="C139" s="32"/>
      <c r="D139" s="32"/>
      <c r="E139" s="32"/>
      <c r="F139" s="32"/>
      <c r="G139" s="32">
        <f t="shared" si="10"/>
        <v>0</v>
      </c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4"/>
      <c r="GF139" s="4"/>
      <c r="GG139" s="4"/>
      <c r="GH139" s="4"/>
      <c r="GI139" s="4"/>
      <c r="GJ139" s="4"/>
      <c r="GK139" s="4"/>
      <c r="GL139" s="4"/>
      <c r="GM139" s="4"/>
      <c r="GN139" s="4"/>
      <c r="GO139" s="4"/>
      <c r="GP139" s="4"/>
      <c r="GQ139" s="4"/>
      <c r="GR139" s="4"/>
      <c r="GS139" s="4"/>
      <c r="GT139" s="4"/>
      <c r="GU139" s="4"/>
      <c r="GV139" s="4"/>
      <c r="GW139" s="4"/>
      <c r="GX139" s="4"/>
      <c r="GY139" s="4"/>
      <c r="GZ139" s="4"/>
      <c r="HA139" s="4"/>
      <c r="HB139" s="4"/>
      <c r="HC139" s="4"/>
      <c r="HD139" s="4"/>
      <c r="HE139" s="4"/>
      <c r="HF139" s="4"/>
      <c r="HG139" s="4"/>
      <c r="HH139" s="4"/>
      <c r="HI139" s="4"/>
      <c r="HJ139" s="4"/>
      <c r="HK139" s="4"/>
      <c r="HL139" s="4"/>
      <c r="HM139" s="4"/>
      <c r="HN139" s="4"/>
      <c r="HO139" s="4"/>
      <c r="HP139" s="4"/>
      <c r="HQ139" s="4"/>
      <c r="HR139" s="4"/>
      <c r="HS139" s="4"/>
      <c r="HT139" s="4"/>
      <c r="HU139" s="4"/>
      <c r="HV139" s="4"/>
      <c r="HW139" s="4"/>
      <c r="HX139" s="4"/>
      <c r="HY139" s="4"/>
      <c r="HZ139" s="4"/>
      <c r="IA139" s="4"/>
      <c r="IB139" s="4"/>
      <c r="IC139" s="4"/>
      <c r="ID139" s="4"/>
      <c r="IE139" s="4"/>
      <c r="IF139" s="4"/>
      <c r="IG139" s="4"/>
      <c r="IH139" s="4"/>
      <c r="II139" s="4"/>
      <c r="IJ139" s="4"/>
      <c r="IK139" s="4"/>
      <c r="IL139" s="4"/>
      <c r="IM139" s="4"/>
      <c r="IN139" s="4"/>
      <c r="IO139" s="4"/>
      <c r="IP139" s="4"/>
      <c r="IQ139" s="4"/>
      <c r="IR139" s="4"/>
      <c r="IS139" s="4"/>
      <c r="IT139" s="4"/>
      <c r="IU139" s="4"/>
      <c r="IV139" s="4"/>
    </row>
    <row r="140" spans="1:256" ht="13.7" customHeight="1" x14ac:dyDescent="0.2">
      <c r="A140" s="17" t="s">
        <v>129</v>
      </c>
      <c r="B140" s="67" t="s">
        <v>169</v>
      </c>
      <c r="C140" s="32"/>
      <c r="D140" s="32"/>
      <c r="E140" s="32"/>
      <c r="F140" s="32"/>
      <c r="G140" s="32">
        <f t="shared" si="10"/>
        <v>0</v>
      </c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4"/>
      <c r="GF140" s="4"/>
      <c r="GG140" s="4"/>
      <c r="GH140" s="4"/>
      <c r="GI140" s="4"/>
      <c r="GJ140" s="4"/>
      <c r="GK140" s="4"/>
      <c r="GL140" s="4"/>
      <c r="GM140" s="4"/>
      <c r="GN140" s="4"/>
      <c r="GO140" s="4"/>
      <c r="GP140" s="4"/>
      <c r="GQ140" s="4"/>
      <c r="GR140" s="4"/>
      <c r="GS140" s="4"/>
      <c r="GT140" s="4"/>
      <c r="GU140" s="4"/>
      <c r="GV140" s="4"/>
      <c r="GW140" s="4"/>
      <c r="GX140" s="4"/>
      <c r="GY140" s="4"/>
      <c r="GZ140" s="4"/>
      <c r="HA140" s="4"/>
      <c r="HB140" s="4"/>
      <c r="HC140" s="4"/>
      <c r="HD140" s="4"/>
      <c r="HE140" s="4"/>
      <c r="HF140" s="4"/>
      <c r="HG140" s="4"/>
      <c r="HH140" s="4"/>
      <c r="HI140" s="4"/>
      <c r="HJ140" s="4"/>
      <c r="HK140" s="4"/>
      <c r="HL140" s="4"/>
      <c r="HM140" s="4"/>
      <c r="HN140" s="4"/>
      <c r="HO140" s="4"/>
      <c r="HP140" s="4"/>
      <c r="HQ140" s="4"/>
      <c r="HR140" s="4"/>
      <c r="HS140" s="4"/>
      <c r="HT140" s="4"/>
      <c r="HU140" s="4"/>
      <c r="HV140" s="4"/>
      <c r="HW140" s="4"/>
      <c r="HX140" s="4"/>
      <c r="HY140" s="4"/>
      <c r="HZ140" s="4"/>
      <c r="IA140" s="4"/>
      <c r="IB140" s="4"/>
      <c r="IC140" s="4"/>
      <c r="ID140" s="4"/>
      <c r="IE140" s="4"/>
      <c r="IF140" s="4"/>
      <c r="IG140" s="4"/>
      <c r="IH140" s="4"/>
      <c r="II140" s="4"/>
      <c r="IJ140" s="4"/>
      <c r="IK140" s="4"/>
      <c r="IL140" s="4"/>
      <c r="IM140" s="4"/>
      <c r="IN140" s="4"/>
      <c r="IO140" s="4"/>
      <c r="IP140" s="4"/>
      <c r="IQ140" s="4"/>
      <c r="IR140" s="4"/>
      <c r="IS140" s="4"/>
      <c r="IT140" s="4"/>
      <c r="IU140" s="4"/>
      <c r="IV140" s="4"/>
    </row>
    <row r="141" spans="1:256" ht="13.7" customHeight="1" x14ac:dyDescent="0.2">
      <c r="A141" s="17" t="s">
        <v>130</v>
      </c>
      <c r="B141" s="12" t="s">
        <v>188</v>
      </c>
      <c r="C141" s="32"/>
      <c r="D141" s="32"/>
      <c r="E141" s="32">
        <v>79.989999999999995</v>
      </c>
      <c r="F141" s="32"/>
      <c r="G141" s="32">
        <v>79.989999999999995</v>
      </c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/>
      <c r="GE141" s="4"/>
      <c r="GF141" s="4"/>
      <c r="GG141" s="4"/>
      <c r="GH141" s="4"/>
      <c r="GI141" s="4"/>
      <c r="GJ141" s="4"/>
      <c r="GK141" s="4"/>
      <c r="GL141" s="4"/>
      <c r="GM141" s="4"/>
      <c r="GN141" s="4"/>
      <c r="GO141" s="4"/>
      <c r="GP141" s="4"/>
      <c r="GQ141" s="4"/>
      <c r="GR141" s="4"/>
      <c r="GS141" s="4"/>
      <c r="GT141" s="4"/>
      <c r="GU141" s="4"/>
      <c r="GV141" s="4"/>
      <c r="GW141" s="4"/>
      <c r="GX141" s="4"/>
      <c r="GY141" s="4"/>
      <c r="GZ141" s="4"/>
      <c r="HA141" s="4"/>
      <c r="HB141" s="4"/>
      <c r="HC141" s="4"/>
      <c r="HD141" s="4"/>
      <c r="HE141" s="4"/>
      <c r="HF141" s="4"/>
      <c r="HG141" s="4"/>
      <c r="HH141" s="4"/>
      <c r="HI141" s="4"/>
      <c r="HJ141" s="4"/>
      <c r="HK141" s="4"/>
      <c r="HL141" s="4"/>
      <c r="HM141" s="4"/>
      <c r="HN141" s="4"/>
      <c r="HO141" s="4"/>
      <c r="HP141" s="4"/>
      <c r="HQ141" s="4"/>
      <c r="HR141" s="4"/>
      <c r="HS141" s="4"/>
      <c r="HT141" s="4"/>
      <c r="HU141" s="4"/>
      <c r="HV141" s="4"/>
      <c r="HW141" s="4"/>
      <c r="HX141" s="4"/>
      <c r="HY141" s="4"/>
      <c r="HZ141" s="4"/>
      <c r="IA141" s="4"/>
      <c r="IB141" s="4"/>
      <c r="IC141" s="4"/>
      <c r="ID141" s="4"/>
      <c r="IE141" s="4"/>
      <c r="IF141" s="4"/>
      <c r="IG141" s="4"/>
      <c r="IH141" s="4"/>
      <c r="II141" s="4"/>
      <c r="IJ141" s="4"/>
      <c r="IK141" s="4"/>
      <c r="IL141" s="4"/>
      <c r="IM141" s="4"/>
      <c r="IN141" s="4"/>
      <c r="IO141" s="4"/>
      <c r="IP141" s="4"/>
      <c r="IQ141" s="4"/>
      <c r="IR141" s="4"/>
      <c r="IS141" s="4"/>
      <c r="IT141" s="4"/>
      <c r="IU141" s="4"/>
      <c r="IV141" s="4"/>
    </row>
    <row r="142" spans="1:256" ht="13.7" customHeight="1" x14ac:dyDescent="0.2">
      <c r="A142" s="17" t="s">
        <v>131</v>
      </c>
      <c r="B142" s="12" t="s">
        <v>13</v>
      </c>
      <c r="C142" s="32"/>
      <c r="D142" s="32"/>
      <c r="E142" s="32"/>
      <c r="F142" s="32"/>
      <c r="G142" s="32">
        <f t="shared" si="10"/>
        <v>0</v>
      </c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/>
      <c r="GE142" s="4"/>
      <c r="GF142" s="4"/>
      <c r="GG142" s="4"/>
      <c r="GH142" s="4"/>
      <c r="GI142" s="4"/>
      <c r="GJ142" s="4"/>
      <c r="GK142" s="4"/>
      <c r="GL142" s="4"/>
      <c r="GM142" s="4"/>
      <c r="GN142" s="4"/>
      <c r="GO142" s="4"/>
      <c r="GP142" s="4"/>
      <c r="GQ142" s="4"/>
      <c r="GR142" s="4"/>
      <c r="GS142" s="4"/>
      <c r="GT142" s="4"/>
      <c r="GU142" s="4"/>
      <c r="GV142" s="4"/>
      <c r="GW142" s="4"/>
      <c r="GX142" s="4"/>
      <c r="GY142" s="4"/>
      <c r="GZ142" s="4"/>
      <c r="HA142" s="4"/>
      <c r="HB142" s="4"/>
      <c r="HC142" s="4"/>
      <c r="HD142" s="4"/>
      <c r="HE142" s="4"/>
      <c r="HF142" s="4"/>
      <c r="HG142" s="4"/>
      <c r="HH142" s="4"/>
      <c r="HI142" s="4"/>
      <c r="HJ142" s="4"/>
      <c r="HK142" s="4"/>
      <c r="HL142" s="4"/>
      <c r="HM142" s="4"/>
      <c r="HN142" s="4"/>
      <c r="HO142" s="4"/>
      <c r="HP142" s="4"/>
      <c r="HQ142" s="4"/>
      <c r="HR142" s="4"/>
      <c r="HS142" s="4"/>
      <c r="HT142" s="4"/>
      <c r="HU142" s="4"/>
      <c r="HV142" s="4"/>
      <c r="HW142" s="4"/>
      <c r="HX142" s="4"/>
      <c r="HY142" s="4"/>
      <c r="HZ142" s="4"/>
      <c r="IA142" s="4"/>
      <c r="IB142" s="4"/>
      <c r="IC142" s="4"/>
      <c r="ID142" s="4"/>
      <c r="IE142" s="4"/>
      <c r="IF142" s="4"/>
      <c r="IG142" s="4"/>
      <c r="IH142" s="4"/>
      <c r="II142" s="4"/>
      <c r="IJ142" s="4"/>
      <c r="IK142" s="4"/>
      <c r="IL142" s="4"/>
      <c r="IM142" s="4"/>
      <c r="IN142" s="4"/>
      <c r="IO142" s="4"/>
      <c r="IP142" s="4"/>
      <c r="IQ142" s="4"/>
      <c r="IR142" s="4"/>
      <c r="IS142" s="4"/>
      <c r="IT142" s="4"/>
      <c r="IU142" s="4"/>
      <c r="IV142" s="4"/>
    </row>
    <row r="143" spans="1:256" ht="13.7" customHeight="1" x14ac:dyDescent="0.2">
      <c r="A143" s="17" t="s">
        <v>132</v>
      </c>
      <c r="B143" s="25" t="s">
        <v>13</v>
      </c>
      <c r="C143" s="32"/>
      <c r="D143" s="32"/>
      <c r="E143" s="32"/>
      <c r="F143" s="32"/>
      <c r="G143" s="32">
        <f t="shared" si="10"/>
        <v>0</v>
      </c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/>
      <c r="FV143" s="4"/>
      <c r="FW143" s="4"/>
      <c r="FX143" s="4"/>
      <c r="FY143" s="4"/>
      <c r="FZ143" s="4"/>
      <c r="GA143" s="4"/>
      <c r="GB143" s="4"/>
      <c r="GC143" s="4"/>
      <c r="GD143" s="4"/>
      <c r="GE143" s="4"/>
      <c r="GF143" s="4"/>
      <c r="GG143" s="4"/>
      <c r="GH143" s="4"/>
      <c r="GI143" s="4"/>
      <c r="GJ143" s="4"/>
      <c r="GK143" s="4"/>
      <c r="GL143" s="4"/>
      <c r="GM143" s="4"/>
      <c r="GN143" s="4"/>
      <c r="GO143" s="4"/>
      <c r="GP143" s="4"/>
      <c r="GQ143" s="4"/>
      <c r="GR143" s="4"/>
      <c r="GS143" s="4"/>
      <c r="GT143" s="4"/>
      <c r="GU143" s="4"/>
      <c r="GV143" s="4"/>
      <c r="GW143" s="4"/>
      <c r="GX143" s="4"/>
      <c r="GY143" s="4"/>
      <c r="GZ143" s="4"/>
      <c r="HA143" s="4"/>
      <c r="HB143" s="4"/>
      <c r="HC143" s="4"/>
      <c r="HD143" s="4"/>
      <c r="HE143" s="4"/>
      <c r="HF143" s="4"/>
      <c r="HG143" s="4"/>
      <c r="HH143" s="4"/>
      <c r="HI143" s="4"/>
      <c r="HJ143" s="4"/>
      <c r="HK143" s="4"/>
      <c r="HL143" s="4"/>
      <c r="HM143" s="4"/>
      <c r="HN143" s="4"/>
      <c r="HO143" s="4"/>
      <c r="HP143" s="4"/>
      <c r="HQ143" s="4"/>
      <c r="HR143" s="4"/>
      <c r="HS143" s="4"/>
      <c r="HT143" s="4"/>
      <c r="HU143" s="4"/>
      <c r="HV143" s="4"/>
      <c r="HW143" s="4"/>
      <c r="HX143" s="4"/>
      <c r="HY143" s="4"/>
      <c r="HZ143" s="4"/>
      <c r="IA143" s="4"/>
      <c r="IB143" s="4"/>
      <c r="IC143" s="4"/>
      <c r="ID143" s="4"/>
      <c r="IE143" s="4"/>
      <c r="IF143" s="4"/>
      <c r="IG143" s="4"/>
      <c r="IH143" s="4"/>
      <c r="II143" s="4"/>
      <c r="IJ143" s="4"/>
      <c r="IK143" s="4"/>
      <c r="IL143" s="4"/>
      <c r="IM143" s="4"/>
      <c r="IN143" s="4"/>
      <c r="IO143" s="4"/>
      <c r="IP143" s="4"/>
      <c r="IQ143" s="4"/>
      <c r="IR143" s="4"/>
      <c r="IS143" s="4"/>
      <c r="IT143" s="4"/>
      <c r="IU143" s="4"/>
      <c r="IV143" s="4"/>
    </row>
    <row r="144" spans="1:256" ht="27" customHeight="1" x14ac:dyDescent="0.2">
      <c r="A144" s="43" t="s">
        <v>133</v>
      </c>
      <c r="B144" s="53" t="s">
        <v>134</v>
      </c>
      <c r="C144" s="44"/>
      <c r="D144" s="32"/>
      <c r="E144" s="32">
        <v>475</v>
      </c>
      <c r="F144" s="32"/>
      <c r="G144" s="32">
        <f t="shared" si="10"/>
        <v>475</v>
      </c>
      <c r="H144" s="4"/>
      <c r="I144" s="4"/>
      <c r="J144" s="4"/>
      <c r="K144" s="4"/>
      <c r="L144" s="40"/>
      <c r="M144" s="41"/>
      <c r="N144" s="41"/>
      <c r="O144" s="41"/>
      <c r="P144" s="42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/>
      <c r="GE144" s="4"/>
      <c r="GF144" s="4"/>
      <c r="GG144" s="4"/>
      <c r="GH144" s="4"/>
      <c r="GI144" s="4"/>
      <c r="GJ144" s="4"/>
      <c r="GK144" s="4"/>
      <c r="GL144" s="4"/>
      <c r="GM144" s="4"/>
      <c r="GN144" s="4"/>
      <c r="GO144" s="4"/>
      <c r="GP144" s="4"/>
      <c r="GQ144" s="4"/>
      <c r="GR144" s="4"/>
      <c r="GS144" s="4"/>
      <c r="GT144" s="4"/>
      <c r="GU144" s="4"/>
      <c r="GV144" s="4"/>
      <c r="GW144" s="4"/>
      <c r="GX144" s="4"/>
      <c r="GY144" s="4"/>
      <c r="GZ144" s="4"/>
      <c r="HA144" s="4"/>
      <c r="HB144" s="4"/>
      <c r="HC144" s="4"/>
      <c r="HD144" s="4"/>
      <c r="HE144" s="4"/>
      <c r="HF144" s="4"/>
      <c r="HG144" s="4"/>
      <c r="HH144" s="4"/>
      <c r="HI144" s="4"/>
      <c r="HJ144" s="4"/>
      <c r="HK144" s="4"/>
      <c r="HL144" s="4"/>
      <c r="HM144" s="4"/>
      <c r="HN144" s="4"/>
      <c r="HO144" s="4"/>
      <c r="HP144" s="4"/>
      <c r="HQ144" s="4"/>
      <c r="HR144" s="4"/>
      <c r="HS144" s="4"/>
      <c r="HT144" s="4"/>
      <c r="HU144" s="4"/>
      <c r="HV144" s="4"/>
      <c r="HW144" s="4"/>
      <c r="HX144" s="4"/>
      <c r="HY144" s="4"/>
      <c r="HZ144" s="4"/>
      <c r="IA144" s="4"/>
      <c r="IB144" s="4"/>
      <c r="IC144" s="4"/>
      <c r="ID144" s="4"/>
      <c r="IE144" s="4"/>
      <c r="IF144" s="4"/>
      <c r="IG144" s="4"/>
      <c r="IH144" s="4"/>
      <c r="II144" s="4"/>
      <c r="IJ144" s="4"/>
      <c r="IK144" s="4"/>
      <c r="IL144" s="4"/>
      <c r="IM144" s="4"/>
      <c r="IN144" s="4"/>
      <c r="IO144" s="4"/>
      <c r="IP144" s="4"/>
      <c r="IQ144" s="4"/>
      <c r="IR144" s="4"/>
      <c r="IS144" s="4"/>
      <c r="IT144" s="4"/>
      <c r="IU144" s="4"/>
      <c r="IV144" s="4"/>
    </row>
    <row r="145" spans="1:256" ht="13.7" customHeight="1" x14ac:dyDescent="0.2">
      <c r="A145" s="43" t="s">
        <v>135</v>
      </c>
      <c r="B145" s="32" t="s">
        <v>169</v>
      </c>
      <c r="C145" s="44"/>
      <c r="D145" s="32"/>
      <c r="E145" s="32"/>
      <c r="F145" s="32"/>
      <c r="G145" s="32">
        <f>F145-C145</f>
        <v>0</v>
      </c>
      <c r="H145" s="4"/>
      <c r="I145" s="4"/>
      <c r="J145" s="4"/>
      <c r="K145" s="4"/>
      <c r="L145" s="40"/>
      <c r="M145" s="41"/>
      <c r="N145" s="41"/>
      <c r="O145" s="41"/>
      <c r="P145" s="41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/>
      <c r="FR145" s="4"/>
      <c r="FS145" s="4"/>
      <c r="FT145" s="4"/>
      <c r="FU145" s="4"/>
      <c r="FV145" s="4"/>
      <c r="FW145" s="4"/>
      <c r="FX145" s="4"/>
      <c r="FY145" s="4"/>
      <c r="FZ145" s="4"/>
      <c r="GA145" s="4"/>
      <c r="GB145" s="4"/>
      <c r="GC145" s="4"/>
      <c r="GD145" s="4"/>
      <c r="GE145" s="4"/>
      <c r="GF145" s="4"/>
      <c r="GG145" s="4"/>
      <c r="GH145" s="4"/>
      <c r="GI145" s="4"/>
      <c r="GJ145" s="4"/>
      <c r="GK145" s="4"/>
      <c r="GL145" s="4"/>
      <c r="GM145" s="4"/>
      <c r="GN145" s="4"/>
      <c r="GO145" s="4"/>
      <c r="GP145" s="4"/>
      <c r="GQ145" s="4"/>
      <c r="GR145" s="4"/>
      <c r="GS145" s="4"/>
      <c r="GT145" s="4"/>
      <c r="GU145" s="4"/>
      <c r="GV145" s="4"/>
      <c r="GW145" s="4"/>
      <c r="GX145" s="4"/>
      <c r="GY145" s="4"/>
      <c r="GZ145" s="4"/>
      <c r="HA145" s="4"/>
      <c r="HB145" s="4"/>
      <c r="HC145" s="4"/>
      <c r="HD145" s="4"/>
      <c r="HE145" s="4"/>
      <c r="HF145" s="4"/>
      <c r="HG145" s="4"/>
      <c r="HH145" s="4"/>
      <c r="HI145" s="4"/>
      <c r="HJ145" s="4"/>
      <c r="HK145" s="4"/>
      <c r="HL145" s="4"/>
      <c r="HM145" s="4"/>
      <c r="HN145" s="4"/>
      <c r="HO145" s="4"/>
      <c r="HP145" s="4"/>
      <c r="HQ145" s="4"/>
      <c r="HR145" s="4"/>
      <c r="HS145" s="4"/>
      <c r="HT145" s="4"/>
      <c r="HU145" s="4"/>
      <c r="HV145" s="4"/>
      <c r="HW145" s="4"/>
      <c r="HX145" s="4"/>
      <c r="HY145" s="4"/>
      <c r="HZ145" s="4"/>
      <c r="IA145" s="4"/>
      <c r="IB145" s="4"/>
      <c r="IC145" s="4"/>
      <c r="ID145" s="4"/>
      <c r="IE145" s="4"/>
      <c r="IF145" s="4"/>
      <c r="IG145" s="4"/>
      <c r="IH145" s="4"/>
      <c r="II145" s="4"/>
      <c r="IJ145" s="4"/>
      <c r="IK145" s="4"/>
      <c r="IL145" s="4"/>
      <c r="IM145" s="4"/>
      <c r="IN145" s="4"/>
      <c r="IO145" s="4"/>
      <c r="IP145" s="4"/>
      <c r="IQ145" s="4"/>
      <c r="IR145" s="4"/>
      <c r="IS145" s="4"/>
      <c r="IT145" s="4"/>
      <c r="IU145" s="4"/>
      <c r="IV145" s="4"/>
    </row>
    <row r="146" spans="1:256" ht="13.7" customHeight="1" x14ac:dyDescent="0.2">
      <c r="A146" s="17" t="s">
        <v>136</v>
      </c>
      <c r="B146" s="45" t="s">
        <v>169</v>
      </c>
      <c r="C146" s="32"/>
      <c r="D146" s="32"/>
      <c r="E146" s="32"/>
      <c r="F146" s="32"/>
      <c r="G146" s="32">
        <f t="shared" si="10"/>
        <v>0</v>
      </c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/>
      <c r="FE146" s="4"/>
      <c r="FF146" s="4"/>
      <c r="FG146" s="4"/>
      <c r="FH146" s="4"/>
      <c r="FI146" s="4"/>
      <c r="FJ146" s="4"/>
      <c r="FK146" s="4"/>
      <c r="FL146" s="4"/>
      <c r="FM146" s="4"/>
      <c r="FN146" s="4"/>
      <c r="FO146" s="4"/>
      <c r="FP146" s="4"/>
      <c r="FQ146" s="4"/>
      <c r="FR146" s="4"/>
      <c r="FS146" s="4"/>
      <c r="FT146" s="4"/>
      <c r="FU146" s="4"/>
      <c r="FV146" s="4"/>
      <c r="FW146" s="4"/>
      <c r="FX146" s="4"/>
      <c r="FY146" s="4"/>
      <c r="FZ146" s="4"/>
      <c r="GA146" s="4"/>
      <c r="GB146" s="4"/>
      <c r="GC146" s="4"/>
      <c r="GD146" s="4"/>
      <c r="GE146" s="4"/>
      <c r="GF146" s="4"/>
      <c r="GG146" s="4"/>
      <c r="GH146" s="4"/>
      <c r="GI146" s="4"/>
      <c r="GJ146" s="4"/>
      <c r="GK146" s="4"/>
      <c r="GL146" s="4"/>
      <c r="GM146" s="4"/>
      <c r="GN146" s="4"/>
      <c r="GO146" s="4"/>
      <c r="GP146" s="4"/>
      <c r="GQ146" s="4"/>
      <c r="GR146" s="4"/>
      <c r="GS146" s="4"/>
      <c r="GT146" s="4"/>
      <c r="GU146" s="4"/>
      <c r="GV146" s="4"/>
      <c r="GW146" s="4"/>
      <c r="GX146" s="4"/>
      <c r="GY146" s="4"/>
      <c r="GZ146" s="4"/>
      <c r="HA146" s="4"/>
      <c r="HB146" s="4"/>
      <c r="HC146" s="4"/>
      <c r="HD146" s="4"/>
      <c r="HE146" s="4"/>
      <c r="HF146" s="4"/>
      <c r="HG146" s="4"/>
      <c r="HH146" s="4"/>
      <c r="HI146" s="4"/>
      <c r="HJ146" s="4"/>
      <c r="HK146" s="4"/>
      <c r="HL146" s="4"/>
      <c r="HM146" s="4"/>
      <c r="HN146" s="4"/>
      <c r="HO146" s="4"/>
      <c r="HP146" s="4"/>
      <c r="HQ146" s="4"/>
      <c r="HR146" s="4"/>
      <c r="HS146" s="4"/>
      <c r="HT146" s="4"/>
      <c r="HU146" s="4"/>
      <c r="HV146" s="4"/>
      <c r="HW146" s="4"/>
      <c r="HX146" s="4"/>
      <c r="HY146" s="4"/>
      <c r="HZ146" s="4"/>
      <c r="IA146" s="4"/>
      <c r="IB146" s="4"/>
      <c r="IC146" s="4"/>
      <c r="ID146" s="4"/>
      <c r="IE146" s="4"/>
      <c r="IF146" s="4"/>
      <c r="IG146" s="4"/>
      <c r="IH146" s="4"/>
      <c r="II146" s="4"/>
      <c r="IJ146" s="4"/>
      <c r="IK146" s="4"/>
      <c r="IL146" s="4"/>
      <c r="IM146" s="4"/>
      <c r="IN146" s="4"/>
      <c r="IO146" s="4"/>
      <c r="IP146" s="4"/>
      <c r="IQ146" s="4"/>
      <c r="IR146" s="4"/>
      <c r="IS146" s="4"/>
      <c r="IT146" s="4"/>
      <c r="IU146" s="4"/>
      <c r="IV146" s="4"/>
    </row>
    <row r="147" spans="1:256" ht="13.7" customHeight="1" x14ac:dyDescent="0.2">
      <c r="A147" s="17" t="s">
        <v>30</v>
      </c>
      <c r="B147" s="12" t="s">
        <v>13</v>
      </c>
      <c r="C147" s="32"/>
      <c r="D147" s="32"/>
      <c r="E147" s="32"/>
      <c r="F147" s="32"/>
      <c r="G147" s="32">
        <f t="shared" si="10"/>
        <v>0</v>
      </c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/>
      <c r="FE147" s="4"/>
      <c r="FF147" s="4"/>
      <c r="FG147" s="4"/>
      <c r="FH147" s="4"/>
      <c r="FI147" s="4"/>
      <c r="FJ147" s="4"/>
      <c r="FK147" s="4"/>
      <c r="FL147" s="4"/>
      <c r="FM147" s="4"/>
      <c r="FN147" s="4"/>
      <c r="FO147" s="4"/>
      <c r="FP147" s="4"/>
      <c r="FQ147" s="4"/>
      <c r="FR147" s="4"/>
      <c r="FS147" s="4"/>
      <c r="FT147" s="4"/>
      <c r="FU147" s="4"/>
      <c r="FV147" s="4"/>
      <c r="FW147" s="4"/>
      <c r="FX147" s="4"/>
      <c r="FY147" s="4"/>
      <c r="FZ147" s="4"/>
      <c r="GA147" s="4"/>
      <c r="GB147" s="4"/>
      <c r="GC147" s="4"/>
      <c r="GD147" s="4"/>
      <c r="GE147" s="4"/>
      <c r="GF147" s="4"/>
      <c r="GG147" s="4"/>
      <c r="GH147" s="4"/>
      <c r="GI147" s="4"/>
      <c r="GJ147" s="4"/>
      <c r="GK147" s="4"/>
      <c r="GL147" s="4"/>
      <c r="GM147" s="4"/>
      <c r="GN147" s="4"/>
      <c r="GO147" s="4"/>
      <c r="GP147" s="4"/>
      <c r="GQ147" s="4"/>
      <c r="GR147" s="4"/>
      <c r="GS147" s="4"/>
      <c r="GT147" s="4"/>
      <c r="GU147" s="4"/>
      <c r="GV147" s="4"/>
      <c r="GW147" s="4"/>
      <c r="GX147" s="4"/>
      <c r="GY147" s="4"/>
      <c r="GZ147" s="4"/>
      <c r="HA147" s="4"/>
      <c r="HB147" s="4"/>
      <c r="HC147" s="4"/>
      <c r="HD147" s="4"/>
      <c r="HE147" s="4"/>
      <c r="HF147" s="4"/>
      <c r="HG147" s="4"/>
      <c r="HH147" s="4"/>
      <c r="HI147" s="4"/>
      <c r="HJ147" s="4"/>
      <c r="HK147" s="4"/>
      <c r="HL147" s="4"/>
      <c r="HM147" s="4"/>
      <c r="HN147" s="4"/>
      <c r="HO147" s="4"/>
      <c r="HP147" s="4"/>
      <c r="HQ147" s="4"/>
      <c r="HR147" s="4"/>
      <c r="HS147" s="4"/>
      <c r="HT147" s="4"/>
      <c r="HU147" s="4"/>
      <c r="HV147" s="4"/>
      <c r="HW147" s="4"/>
      <c r="HX147" s="4"/>
      <c r="HY147" s="4"/>
      <c r="HZ147" s="4"/>
      <c r="IA147" s="4"/>
      <c r="IB147" s="4"/>
      <c r="IC147" s="4"/>
      <c r="ID147" s="4"/>
      <c r="IE147" s="4"/>
      <c r="IF147" s="4"/>
      <c r="IG147" s="4"/>
      <c r="IH147" s="4"/>
      <c r="II147" s="4"/>
      <c r="IJ147" s="4"/>
      <c r="IK147" s="4"/>
      <c r="IL147" s="4"/>
      <c r="IM147" s="4"/>
      <c r="IN147" s="4"/>
      <c r="IO147" s="4"/>
      <c r="IP147" s="4"/>
      <c r="IQ147" s="4"/>
      <c r="IR147" s="4"/>
      <c r="IS147" s="4"/>
      <c r="IT147" s="4"/>
      <c r="IU147" s="4"/>
      <c r="IV147" s="4"/>
    </row>
    <row r="148" spans="1:256" ht="13.7" customHeight="1" x14ac:dyDescent="0.2">
      <c r="A148" s="17" t="s">
        <v>137</v>
      </c>
      <c r="B148" s="12" t="s">
        <v>13</v>
      </c>
      <c r="C148" s="32"/>
      <c r="D148" s="32"/>
      <c r="E148" s="32"/>
      <c r="F148" s="32"/>
      <c r="G148" s="32">
        <f t="shared" si="10"/>
        <v>0</v>
      </c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  <c r="EZ148" s="4"/>
      <c r="FA148" s="4"/>
      <c r="FB148" s="4"/>
      <c r="FC148" s="4"/>
      <c r="FD148" s="4"/>
      <c r="FE148" s="4"/>
      <c r="FF148" s="4"/>
      <c r="FG148" s="4"/>
      <c r="FH148" s="4"/>
      <c r="FI148" s="4"/>
      <c r="FJ148" s="4"/>
      <c r="FK148" s="4"/>
      <c r="FL148" s="4"/>
      <c r="FM148" s="4"/>
      <c r="FN148" s="4"/>
      <c r="FO148" s="4"/>
      <c r="FP148" s="4"/>
      <c r="FQ148" s="4"/>
      <c r="FR148" s="4"/>
      <c r="FS148" s="4"/>
      <c r="FT148" s="4"/>
      <c r="FU148" s="4"/>
      <c r="FV148" s="4"/>
      <c r="FW148" s="4"/>
      <c r="FX148" s="4"/>
      <c r="FY148" s="4"/>
      <c r="FZ148" s="4"/>
      <c r="GA148" s="4"/>
      <c r="GB148" s="4"/>
      <c r="GC148" s="4"/>
      <c r="GD148" s="4"/>
      <c r="GE148" s="4"/>
      <c r="GF148" s="4"/>
      <c r="GG148" s="4"/>
      <c r="GH148" s="4"/>
      <c r="GI148" s="4"/>
      <c r="GJ148" s="4"/>
      <c r="GK148" s="4"/>
      <c r="GL148" s="4"/>
      <c r="GM148" s="4"/>
      <c r="GN148" s="4"/>
      <c r="GO148" s="4"/>
      <c r="GP148" s="4"/>
      <c r="GQ148" s="4"/>
      <c r="GR148" s="4"/>
      <c r="GS148" s="4"/>
      <c r="GT148" s="4"/>
      <c r="GU148" s="4"/>
      <c r="GV148" s="4"/>
      <c r="GW148" s="4"/>
      <c r="GX148" s="4"/>
      <c r="GY148" s="4"/>
      <c r="GZ148" s="4"/>
      <c r="HA148" s="4"/>
      <c r="HB148" s="4"/>
      <c r="HC148" s="4"/>
      <c r="HD148" s="4"/>
      <c r="HE148" s="4"/>
      <c r="HF148" s="4"/>
      <c r="HG148" s="4"/>
      <c r="HH148" s="4"/>
      <c r="HI148" s="4"/>
      <c r="HJ148" s="4"/>
      <c r="HK148" s="4"/>
      <c r="HL148" s="4"/>
      <c r="HM148" s="4"/>
      <c r="HN148" s="4"/>
      <c r="HO148" s="4"/>
      <c r="HP148" s="4"/>
      <c r="HQ148" s="4"/>
      <c r="HR148" s="4"/>
      <c r="HS148" s="4"/>
      <c r="HT148" s="4"/>
      <c r="HU148" s="4"/>
      <c r="HV148" s="4"/>
      <c r="HW148" s="4"/>
      <c r="HX148" s="4"/>
      <c r="HY148" s="4"/>
      <c r="HZ148" s="4"/>
      <c r="IA148" s="4"/>
      <c r="IB148" s="4"/>
      <c r="IC148" s="4"/>
      <c r="ID148" s="4"/>
      <c r="IE148" s="4"/>
      <c r="IF148" s="4"/>
      <c r="IG148" s="4"/>
      <c r="IH148" s="4"/>
      <c r="II148" s="4"/>
      <c r="IJ148" s="4"/>
      <c r="IK148" s="4"/>
      <c r="IL148" s="4"/>
      <c r="IM148" s="4"/>
      <c r="IN148" s="4"/>
      <c r="IO148" s="4"/>
      <c r="IP148" s="4"/>
      <c r="IQ148" s="4"/>
      <c r="IR148" s="4"/>
      <c r="IS148" s="4"/>
      <c r="IT148" s="4"/>
      <c r="IU148" s="4"/>
      <c r="IV148" s="4"/>
    </row>
    <row r="149" spans="1:256" ht="13.7" customHeight="1" x14ac:dyDescent="0.2">
      <c r="A149" s="17" t="s">
        <v>138</v>
      </c>
      <c r="B149" s="12" t="s">
        <v>13</v>
      </c>
      <c r="C149" s="32"/>
      <c r="D149" s="32"/>
      <c r="E149" s="32"/>
      <c r="F149" s="32"/>
      <c r="G149" s="32">
        <f t="shared" si="10"/>
        <v>0</v>
      </c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/>
      <c r="FE149" s="4"/>
      <c r="FF149" s="4"/>
      <c r="FG149" s="4"/>
      <c r="FH149" s="4"/>
      <c r="FI149" s="4"/>
      <c r="FJ149" s="4"/>
      <c r="FK149" s="4"/>
      <c r="FL149" s="4"/>
      <c r="FM149" s="4"/>
      <c r="FN149" s="4"/>
      <c r="FO149" s="4"/>
      <c r="FP149" s="4"/>
      <c r="FQ149" s="4"/>
      <c r="FR149" s="4"/>
      <c r="FS149" s="4"/>
      <c r="FT149" s="4"/>
      <c r="FU149" s="4"/>
      <c r="FV149" s="4"/>
      <c r="FW149" s="4"/>
      <c r="FX149" s="4"/>
      <c r="FY149" s="4"/>
      <c r="FZ149" s="4"/>
      <c r="GA149" s="4"/>
      <c r="GB149" s="4"/>
      <c r="GC149" s="4"/>
      <c r="GD149" s="4"/>
      <c r="GE149" s="4"/>
      <c r="GF149" s="4"/>
      <c r="GG149" s="4"/>
      <c r="GH149" s="4"/>
      <c r="GI149" s="4"/>
      <c r="GJ149" s="4"/>
      <c r="GK149" s="4"/>
      <c r="GL149" s="4"/>
      <c r="GM149" s="4"/>
      <c r="GN149" s="4"/>
      <c r="GO149" s="4"/>
      <c r="GP149" s="4"/>
      <c r="GQ149" s="4"/>
      <c r="GR149" s="4"/>
      <c r="GS149" s="4"/>
      <c r="GT149" s="4"/>
      <c r="GU149" s="4"/>
      <c r="GV149" s="4"/>
      <c r="GW149" s="4"/>
      <c r="GX149" s="4"/>
      <c r="GY149" s="4"/>
      <c r="GZ149" s="4"/>
      <c r="HA149" s="4"/>
      <c r="HB149" s="4"/>
      <c r="HC149" s="4"/>
      <c r="HD149" s="4"/>
      <c r="HE149" s="4"/>
      <c r="HF149" s="4"/>
      <c r="HG149" s="4"/>
      <c r="HH149" s="4"/>
      <c r="HI149" s="4"/>
      <c r="HJ149" s="4"/>
      <c r="HK149" s="4"/>
      <c r="HL149" s="4"/>
      <c r="HM149" s="4"/>
      <c r="HN149" s="4"/>
      <c r="HO149" s="4"/>
      <c r="HP149" s="4"/>
      <c r="HQ149" s="4"/>
      <c r="HR149" s="4"/>
      <c r="HS149" s="4"/>
      <c r="HT149" s="4"/>
      <c r="HU149" s="4"/>
      <c r="HV149" s="4"/>
      <c r="HW149" s="4"/>
      <c r="HX149" s="4"/>
      <c r="HY149" s="4"/>
      <c r="HZ149" s="4"/>
      <c r="IA149" s="4"/>
      <c r="IB149" s="4"/>
      <c r="IC149" s="4"/>
      <c r="ID149" s="4"/>
      <c r="IE149" s="4"/>
      <c r="IF149" s="4"/>
      <c r="IG149" s="4"/>
      <c r="IH149" s="4"/>
      <c r="II149" s="4"/>
      <c r="IJ149" s="4"/>
      <c r="IK149" s="4"/>
      <c r="IL149" s="4"/>
      <c r="IM149" s="4"/>
      <c r="IN149" s="4"/>
      <c r="IO149" s="4"/>
      <c r="IP149" s="4"/>
      <c r="IQ149" s="4"/>
      <c r="IR149" s="4"/>
      <c r="IS149" s="4"/>
      <c r="IT149" s="4"/>
      <c r="IU149" s="4"/>
      <c r="IV149" s="4"/>
    </row>
    <row r="150" spans="1:256" ht="13.7" customHeight="1" x14ac:dyDescent="0.2">
      <c r="A150" s="17" t="s">
        <v>122</v>
      </c>
      <c r="B150" s="12" t="s">
        <v>13</v>
      </c>
      <c r="C150" s="32"/>
      <c r="D150" s="32"/>
      <c r="E150" s="32"/>
      <c r="F150" s="32"/>
      <c r="G150" s="32">
        <f t="shared" si="10"/>
        <v>0</v>
      </c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/>
      <c r="GD150" s="4"/>
      <c r="GE150" s="4"/>
      <c r="GF150" s="4"/>
      <c r="GG150" s="4"/>
      <c r="GH150" s="4"/>
      <c r="GI150" s="4"/>
      <c r="GJ150" s="4"/>
      <c r="GK150" s="4"/>
      <c r="GL150" s="4"/>
      <c r="GM150" s="4"/>
      <c r="GN150" s="4"/>
      <c r="GO150" s="4"/>
      <c r="GP150" s="4"/>
      <c r="GQ150" s="4"/>
      <c r="GR150" s="4"/>
      <c r="GS150" s="4"/>
      <c r="GT150" s="4"/>
      <c r="GU150" s="4"/>
      <c r="GV150" s="4"/>
      <c r="GW150" s="4"/>
      <c r="GX150" s="4"/>
      <c r="GY150" s="4"/>
      <c r="GZ150" s="4"/>
      <c r="HA150" s="4"/>
      <c r="HB150" s="4"/>
      <c r="HC150" s="4"/>
      <c r="HD150" s="4"/>
      <c r="HE150" s="4"/>
      <c r="HF150" s="4"/>
      <c r="HG150" s="4"/>
      <c r="HH150" s="4"/>
      <c r="HI150" s="4"/>
      <c r="HJ150" s="4"/>
      <c r="HK150" s="4"/>
      <c r="HL150" s="4"/>
      <c r="HM150" s="4"/>
      <c r="HN150" s="4"/>
      <c r="HO150" s="4"/>
      <c r="HP150" s="4"/>
      <c r="HQ150" s="4"/>
      <c r="HR150" s="4"/>
      <c r="HS150" s="4"/>
      <c r="HT150" s="4"/>
      <c r="HU150" s="4"/>
      <c r="HV150" s="4"/>
      <c r="HW150" s="4"/>
      <c r="HX150" s="4"/>
      <c r="HY150" s="4"/>
      <c r="HZ150" s="4"/>
      <c r="IA150" s="4"/>
      <c r="IB150" s="4"/>
      <c r="IC150" s="4"/>
      <c r="ID150" s="4"/>
      <c r="IE150" s="4"/>
      <c r="IF150" s="4"/>
      <c r="IG150" s="4"/>
      <c r="IH150" s="4"/>
      <c r="II150" s="4"/>
      <c r="IJ150" s="4"/>
      <c r="IK150" s="4"/>
      <c r="IL150" s="4"/>
      <c r="IM150" s="4"/>
      <c r="IN150" s="4"/>
      <c r="IO150" s="4"/>
      <c r="IP150" s="4"/>
      <c r="IQ150" s="4"/>
      <c r="IR150" s="4"/>
      <c r="IS150" s="4"/>
      <c r="IT150" s="4"/>
      <c r="IU150" s="4"/>
      <c r="IV150" s="4"/>
    </row>
    <row r="151" spans="1:256" ht="13.7" customHeight="1" x14ac:dyDescent="0.2">
      <c r="A151" s="16"/>
      <c r="B151" s="12"/>
      <c r="C151" s="32"/>
      <c r="D151" s="32"/>
      <c r="E151" s="32"/>
      <c r="F151" s="32"/>
      <c r="G151" s="32">
        <f t="shared" si="10"/>
        <v>0</v>
      </c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/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/>
      <c r="GD151" s="4"/>
      <c r="GE151" s="4"/>
      <c r="GF151" s="4"/>
      <c r="GG151" s="4"/>
      <c r="GH151" s="4"/>
      <c r="GI151" s="4"/>
      <c r="GJ151" s="4"/>
      <c r="GK151" s="4"/>
      <c r="GL151" s="4"/>
      <c r="GM151" s="4"/>
      <c r="GN151" s="4"/>
      <c r="GO151" s="4"/>
      <c r="GP151" s="4"/>
      <c r="GQ151" s="4"/>
      <c r="GR151" s="4"/>
      <c r="GS151" s="4"/>
      <c r="GT151" s="4"/>
      <c r="GU151" s="4"/>
      <c r="GV151" s="4"/>
      <c r="GW151" s="4"/>
      <c r="GX151" s="4"/>
      <c r="GY151" s="4"/>
      <c r="GZ151" s="4"/>
      <c r="HA151" s="4"/>
      <c r="HB151" s="4"/>
      <c r="HC151" s="4"/>
      <c r="HD151" s="4"/>
      <c r="HE151" s="4"/>
      <c r="HF151" s="4"/>
      <c r="HG151" s="4"/>
      <c r="HH151" s="4"/>
      <c r="HI151" s="4"/>
      <c r="HJ151" s="4"/>
      <c r="HK151" s="4"/>
      <c r="HL151" s="4"/>
      <c r="HM151" s="4"/>
      <c r="HN151" s="4"/>
      <c r="HO151" s="4"/>
      <c r="HP151" s="4"/>
      <c r="HQ151" s="4"/>
      <c r="HR151" s="4"/>
      <c r="HS151" s="4"/>
      <c r="HT151" s="4"/>
      <c r="HU151" s="4"/>
      <c r="HV151" s="4"/>
      <c r="HW151" s="4"/>
      <c r="HX151" s="4"/>
      <c r="HY151" s="4"/>
      <c r="HZ151" s="4"/>
      <c r="IA151" s="4"/>
      <c r="IB151" s="4"/>
      <c r="IC151" s="4"/>
      <c r="ID151" s="4"/>
      <c r="IE151" s="4"/>
      <c r="IF151" s="4"/>
      <c r="IG151" s="4"/>
      <c r="IH151" s="4"/>
      <c r="II151" s="4"/>
      <c r="IJ151" s="4"/>
      <c r="IK151" s="4"/>
      <c r="IL151" s="4"/>
      <c r="IM151" s="4"/>
      <c r="IN151" s="4"/>
      <c r="IO151" s="4"/>
      <c r="IP151" s="4"/>
      <c r="IQ151" s="4"/>
      <c r="IR151" s="4"/>
      <c r="IS151" s="4"/>
      <c r="IT151" s="4"/>
      <c r="IU151" s="4"/>
      <c r="IV151" s="4"/>
    </row>
    <row r="152" spans="1:256" ht="13.7" customHeight="1" x14ac:dyDescent="0.2">
      <c r="A152" s="16"/>
      <c r="B152" s="12"/>
      <c r="C152" s="32"/>
      <c r="D152" s="32"/>
      <c r="E152" s="32"/>
      <c r="F152" s="32"/>
      <c r="G152" s="32">
        <f t="shared" si="10"/>
        <v>0</v>
      </c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  <c r="FC152" s="4"/>
      <c r="FD152" s="4"/>
      <c r="FE152" s="4"/>
      <c r="FF152" s="4"/>
      <c r="FG152" s="4"/>
      <c r="FH152" s="4"/>
      <c r="FI152" s="4"/>
      <c r="FJ152" s="4"/>
      <c r="FK152" s="4"/>
      <c r="FL152" s="4"/>
      <c r="FM152" s="4"/>
      <c r="FN152" s="4"/>
      <c r="FO152" s="4"/>
      <c r="FP152" s="4"/>
      <c r="FQ152" s="4"/>
      <c r="FR152" s="4"/>
      <c r="FS152" s="4"/>
      <c r="FT152" s="4"/>
      <c r="FU152" s="4"/>
      <c r="FV152" s="4"/>
      <c r="FW152" s="4"/>
      <c r="FX152" s="4"/>
      <c r="FY152" s="4"/>
      <c r="FZ152" s="4"/>
      <c r="GA152" s="4"/>
      <c r="GB152" s="4"/>
      <c r="GC152" s="4"/>
      <c r="GD152" s="4"/>
      <c r="GE152" s="4"/>
      <c r="GF152" s="4"/>
      <c r="GG152" s="4"/>
      <c r="GH152" s="4"/>
      <c r="GI152" s="4"/>
      <c r="GJ152" s="4"/>
      <c r="GK152" s="4"/>
      <c r="GL152" s="4"/>
      <c r="GM152" s="4"/>
      <c r="GN152" s="4"/>
      <c r="GO152" s="4"/>
      <c r="GP152" s="4"/>
      <c r="GQ152" s="4"/>
      <c r="GR152" s="4"/>
      <c r="GS152" s="4"/>
      <c r="GT152" s="4"/>
      <c r="GU152" s="4"/>
      <c r="GV152" s="4"/>
      <c r="GW152" s="4"/>
      <c r="GX152" s="4"/>
      <c r="GY152" s="4"/>
      <c r="GZ152" s="4"/>
      <c r="HA152" s="4"/>
      <c r="HB152" s="4"/>
      <c r="HC152" s="4"/>
      <c r="HD152" s="4"/>
      <c r="HE152" s="4"/>
      <c r="HF152" s="4"/>
      <c r="HG152" s="4"/>
      <c r="HH152" s="4"/>
      <c r="HI152" s="4"/>
      <c r="HJ152" s="4"/>
      <c r="HK152" s="4"/>
      <c r="HL152" s="4"/>
      <c r="HM152" s="4"/>
      <c r="HN152" s="4"/>
      <c r="HO152" s="4"/>
      <c r="HP152" s="4"/>
      <c r="HQ152" s="4"/>
      <c r="HR152" s="4"/>
      <c r="HS152" s="4"/>
      <c r="HT152" s="4"/>
      <c r="HU152" s="4"/>
      <c r="HV152" s="4"/>
      <c r="HW152" s="4"/>
      <c r="HX152" s="4"/>
      <c r="HY152" s="4"/>
      <c r="HZ152" s="4"/>
      <c r="IA152" s="4"/>
      <c r="IB152" s="4"/>
      <c r="IC152" s="4"/>
      <c r="ID152" s="4"/>
      <c r="IE152" s="4"/>
      <c r="IF152" s="4"/>
      <c r="IG152" s="4"/>
      <c r="IH152" s="4"/>
      <c r="II152" s="4"/>
      <c r="IJ152" s="4"/>
      <c r="IK152" s="4"/>
      <c r="IL152" s="4"/>
      <c r="IM152" s="4"/>
      <c r="IN152" s="4"/>
      <c r="IO152" s="4"/>
      <c r="IP152" s="4"/>
      <c r="IQ152" s="4"/>
      <c r="IR152" s="4"/>
      <c r="IS152" s="4"/>
      <c r="IT152" s="4"/>
      <c r="IU152" s="4"/>
      <c r="IV152" s="4"/>
    </row>
    <row r="153" spans="1:256" ht="13.7" customHeight="1" x14ac:dyDescent="0.2">
      <c r="A153" s="16"/>
      <c r="B153" s="12"/>
      <c r="C153" s="32"/>
      <c r="D153" s="32"/>
      <c r="E153" s="32"/>
      <c r="F153" s="32"/>
      <c r="G153" s="32">
        <f t="shared" si="10"/>
        <v>0</v>
      </c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/>
      <c r="FE153" s="4"/>
      <c r="FF153" s="4"/>
      <c r="FG153" s="4"/>
      <c r="FH153" s="4"/>
      <c r="FI153" s="4"/>
      <c r="FJ153" s="4"/>
      <c r="FK153" s="4"/>
      <c r="FL153" s="4"/>
      <c r="FM153" s="4"/>
      <c r="FN153" s="4"/>
      <c r="FO153" s="4"/>
      <c r="FP153" s="4"/>
      <c r="FQ153" s="4"/>
      <c r="FR153" s="4"/>
      <c r="FS153" s="4"/>
      <c r="FT153" s="4"/>
      <c r="FU153" s="4"/>
      <c r="FV153" s="4"/>
      <c r="FW153" s="4"/>
      <c r="FX153" s="4"/>
      <c r="FY153" s="4"/>
      <c r="FZ153" s="4"/>
      <c r="GA153" s="4"/>
      <c r="GB153" s="4"/>
      <c r="GC153" s="4"/>
      <c r="GD153" s="4"/>
      <c r="GE153" s="4"/>
      <c r="GF153" s="4"/>
      <c r="GG153" s="4"/>
      <c r="GH153" s="4"/>
      <c r="GI153" s="4"/>
      <c r="GJ153" s="4"/>
      <c r="GK153" s="4"/>
      <c r="GL153" s="4"/>
      <c r="GM153" s="4"/>
      <c r="GN153" s="4"/>
      <c r="GO153" s="4"/>
      <c r="GP153" s="4"/>
      <c r="GQ153" s="4"/>
      <c r="GR153" s="4"/>
      <c r="GS153" s="4"/>
      <c r="GT153" s="4"/>
      <c r="GU153" s="4"/>
      <c r="GV153" s="4"/>
      <c r="GW153" s="4"/>
      <c r="GX153" s="4"/>
      <c r="GY153" s="4"/>
      <c r="GZ153" s="4"/>
      <c r="HA153" s="4"/>
      <c r="HB153" s="4"/>
      <c r="HC153" s="4"/>
      <c r="HD153" s="4"/>
      <c r="HE153" s="4"/>
      <c r="HF153" s="4"/>
      <c r="HG153" s="4"/>
      <c r="HH153" s="4"/>
      <c r="HI153" s="4"/>
      <c r="HJ153" s="4"/>
      <c r="HK153" s="4"/>
      <c r="HL153" s="4"/>
      <c r="HM153" s="4"/>
      <c r="HN153" s="4"/>
      <c r="HO153" s="4"/>
      <c r="HP153" s="4"/>
      <c r="HQ153" s="4"/>
      <c r="HR153" s="4"/>
      <c r="HS153" s="4"/>
      <c r="HT153" s="4"/>
      <c r="HU153" s="4"/>
      <c r="HV153" s="4"/>
      <c r="HW153" s="4"/>
      <c r="HX153" s="4"/>
      <c r="HY153" s="4"/>
      <c r="HZ153" s="4"/>
      <c r="IA153" s="4"/>
      <c r="IB153" s="4"/>
      <c r="IC153" s="4"/>
      <c r="ID153" s="4"/>
      <c r="IE153" s="4"/>
      <c r="IF153" s="4"/>
      <c r="IG153" s="4"/>
      <c r="IH153" s="4"/>
      <c r="II153" s="4"/>
      <c r="IJ153" s="4"/>
      <c r="IK153" s="4"/>
      <c r="IL153" s="4"/>
      <c r="IM153" s="4"/>
      <c r="IN153" s="4"/>
      <c r="IO153" s="4"/>
      <c r="IP153" s="4"/>
      <c r="IQ153" s="4"/>
      <c r="IR153" s="4"/>
      <c r="IS153" s="4"/>
      <c r="IT153" s="4"/>
      <c r="IU153" s="4"/>
      <c r="IV153" s="4"/>
    </row>
    <row r="154" spans="1:256" ht="13.7" customHeight="1" x14ac:dyDescent="0.2">
      <c r="A154" s="24"/>
      <c r="B154" s="25"/>
      <c r="C154" s="34"/>
      <c r="D154" s="34"/>
      <c r="E154" s="34"/>
      <c r="F154" s="34"/>
      <c r="G154" s="3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  <c r="FJ154" s="4"/>
      <c r="FK154" s="4"/>
      <c r="FL154" s="4"/>
      <c r="FM154" s="4"/>
      <c r="FN154" s="4"/>
      <c r="FO154" s="4"/>
      <c r="FP154" s="4"/>
      <c r="FQ154" s="4"/>
      <c r="FR154" s="4"/>
      <c r="FS154" s="4"/>
      <c r="FT154" s="4"/>
      <c r="FU154" s="4"/>
      <c r="FV154" s="4"/>
      <c r="FW154" s="4"/>
      <c r="FX154" s="4"/>
      <c r="FY154" s="4"/>
      <c r="FZ154" s="4"/>
      <c r="GA154" s="4"/>
      <c r="GB154" s="4"/>
      <c r="GC154" s="4"/>
      <c r="GD154" s="4"/>
      <c r="GE154" s="4"/>
      <c r="GF154" s="4"/>
      <c r="GG154" s="4"/>
      <c r="GH154" s="4"/>
      <c r="GI154" s="4"/>
      <c r="GJ154" s="4"/>
      <c r="GK154" s="4"/>
      <c r="GL154" s="4"/>
      <c r="GM154" s="4"/>
      <c r="GN154" s="4"/>
      <c r="GO154" s="4"/>
      <c r="GP154" s="4"/>
      <c r="GQ154" s="4"/>
      <c r="GR154" s="4"/>
      <c r="GS154" s="4"/>
      <c r="GT154" s="4"/>
      <c r="GU154" s="4"/>
      <c r="GV154" s="4"/>
      <c r="GW154" s="4"/>
      <c r="GX154" s="4"/>
      <c r="GY154" s="4"/>
      <c r="GZ154" s="4"/>
      <c r="HA154" s="4"/>
      <c r="HB154" s="4"/>
      <c r="HC154" s="4"/>
      <c r="HD154" s="4"/>
      <c r="HE154" s="4"/>
      <c r="HF154" s="4"/>
      <c r="HG154" s="4"/>
      <c r="HH154" s="4"/>
      <c r="HI154" s="4"/>
      <c r="HJ154" s="4"/>
      <c r="HK154" s="4"/>
      <c r="HL154" s="4"/>
      <c r="HM154" s="4"/>
      <c r="HN154" s="4"/>
      <c r="HO154" s="4"/>
      <c r="HP154" s="4"/>
      <c r="HQ154" s="4"/>
      <c r="HR154" s="4"/>
      <c r="HS154" s="4"/>
      <c r="HT154" s="4"/>
      <c r="HU154" s="4"/>
      <c r="HV154" s="4"/>
      <c r="HW154" s="4"/>
      <c r="HX154" s="4"/>
      <c r="HY154" s="4"/>
      <c r="HZ154" s="4"/>
      <c r="IA154" s="4"/>
      <c r="IB154" s="4"/>
      <c r="IC154" s="4"/>
      <c r="ID154" s="4"/>
      <c r="IE154" s="4"/>
      <c r="IF154" s="4"/>
      <c r="IG154" s="4"/>
      <c r="IH154" s="4"/>
      <c r="II154" s="4"/>
      <c r="IJ154" s="4"/>
      <c r="IK154" s="4"/>
      <c r="IL154" s="4"/>
      <c r="IM154" s="4"/>
      <c r="IN154" s="4"/>
      <c r="IO154" s="4"/>
      <c r="IP154" s="4"/>
      <c r="IQ154" s="4"/>
      <c r="IR154" s="4"/>
      <c r="IS154" s="4"/>
      <c r="IT154" s="4"/>
      <c r="IU154" s="4"/>
      <c r="IV154" s="4"/>
    </row>
    <row r="155" spans="1:256" ht="13.7" customHeight="1" x14ac:dyDescent="0.2">
      <c r="A155" s="26"/>
      <c r="B155" s="27" t="s">
        <v>139</v>
      </c>
      <c r="C155" s="35">
        <f>SUM(C5:C154)</f>
        <v>1018.82</v>
      </c>
      <c r="D155" s="35">
        <f>SUM(D5:D154)</f>
        <v>0</v>
      </c>
      <c r="E155" s="35">
        <f>SUM(E5:E154)</f>
        <v>14225.469999999998</v>
      </c>
      <c r="F155" s="35">
        <f>SUM(F5:F154)</f>
        <v>3555.0450000000001</v>
      </c>
      <c r="G155" s="35">
        <f>SUM(G5:G154)</f>
        <v>13496.975</v>
      </c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/>
      <c r="FE155" s="4"/>
      <c r="FF155" s="4"/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4"/>
      <c r="FR155" s="4"/>
      <c r="FS155" s="4"/>
      <c r="FT155" s="4"/>
      <c r="FU155" s="4"/>
      <c r="FV155" s="4"/>
      <c r="FW155" s="4"/>
      <c r="FX155" s="4"/>
      <c r="FY155" s="4"/>
      <c r="FZ155" s="4"/>
      <c r="GA155" s="4"/>
      <c r="GB155" s="4"/>
      <c r="GC155" s="4"/>
      <c r="GD155" s="4"/>
      <c r="GE155" s="4"/>
      <c r="GF155" s="4"/>
      <c r="GG155" s="4"/>
      <c r="GH155" s="4"/>
      <c r="GI155" s="4"/>
      <c r="GJ155" s="4"/>
      <c r="GK155" s="4"/>
      <c r="GL155" s="4"/>
      <c r="GM155" s="4"/>
      <c r="GN155" s="4"/>
      <c r="GO155" s="4"/>
      <c r="GP155" s="4"/>
      <c r="GQ155" s="4"/>
      <c r="GR155" s="4"/>
      <c r="GS155" s="4"/>
      <c r="GT155" s="4"/>
      <c r="GU155" s="4"/>
      <c r="GV155" s="4"/>
      <c r="GW155" s="4"/>
      <c r="GX155" s="4"/>
      <c r="GY155" s="4"/>
      <c r="GZ155" s="4"/>
      <c r="HA155" s="4"/>
      <c r="HB155" s="4"/>
      <c r="HC155" s="4"/>
      <c r="HD155" s="4"/>
      <c r="HE155" s="4"/>
      <c r="HF155" s="4"/>
      <c r="HG155" s="4"/>
      <c r="HH155" s="4"/>
      <c r="HI155" s="4"/>
      <c r="HJ155" s="4"/>
      <c r="HK155" s="4"/>
      <c r="HL155" s="4"/>
      <c r="HM155" s="4"/>
      <c r="HN155" s="4"/>
      <c r="HO155" s="4"/>
      <c r="HP155" s="4"/>
      <c r="HQ155" s="4"/>
      <c r="HR155" s="4"/>
      <c r="HS155" s="4"/>
      <c r="HT155" s="4"/>
      <c r="HU155" s="4"/>
      <c r="HV155" s="4"/>
      <c r="HW155" s="4"/>
      <c r="HX155" s="4"/>
      <c r="HY155" s="4"/>
      <c r="HZ155" s="4"/>
      <c r="IA155" s="4"/>
      <c r="IB155" s="4"/>
      <c r="IC155" s="4"/>
      <c r="ID155" s="4"/>
      <c r="IE155" s="4"/>
      <c r="IF155" s="4"/>
      <c r="IG155" s="4"/>
      <c r="IH155" s="4"/>
      <c r="II155" s="4"/>
      <c r="IJ155" s="4"/>
      <c r="IK155" s="4"/>
      <c r="IL155" s="4"/>
      <c r="IM155" s="4"/>
      <c r="IN155" s="4"/>
      <c r="IO155" s="4"/>
      <c r="IP155" s="4"/>
      <c r="IQ155" s="4"/>
      <c r="IR155" s="4"/>
      <c r="IS155" s="4"/>
      <c r="IT155" s="4"/>
      <c r="IU155" s="4"/>
      <c r="IV155" s="4"/>
    </row>
    <row r="156" spans="1:256" ht="13.7" customHeight="1" x14ac:dyDescent="0.2">
      <c r="A156" s="26"/>
      <c r="B156" s="26"/>
      <c r="C156" s="36"/>
      <c r="D156" s="36"/>
      <c r="E156" s="36"/>
      <c r="F156" s="36"/>
      <c r="G156" s="36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/>
      <c r="GE156" s="4"/>
      <c r="GF156" s="4"/>
      <c r="GG156" s="4"/>
      <c r="GH156" s="4"/>
      <c r="GI156" s="4"/>
      <c r="GJ156" s="4"/>
      <c r="GK156" s="4"/>
      <c r="GL156" s="4"/>
      <c r="GM156" s="4"/>
      <c r="GN156" s="4"/>
      <c r="GO156" s="4"/>
      <c r="GP156" s="4"/>
      <c r="GQ156" s="4"/>
      <c r="GR156" s="4"/>
      <c r="GS156" s="4"/>
      <c r="GT156" s="4"/>
      <c r="GU156" s="4"/>
      <c r="GV156" s="4"/>
      <c r="GW156" s="4"/>
      <c r="GX156" s="4"/>
      <c r="GY156" s="4"/>
      <c r="GZ156" s="4"/>
      <c r="HA156" s="4"/>
      <c r="HB156" s="4"/>
      <c r="HC156" s="4"/>
      <c r="HD156" s="4"/>
      <c r="HE156" s="4"/>
      <c r="HF156" s="4"/>
      <c r="HG156" s="4"/>
      <c r="HH156" s="4"/>
      <c r="HI156" s="4"/>
      <c r="HJ156" s="4"/>
      <c r="HK156" s="4"/>
      <c r="HL156" s="4"/>
      <c r="HM156" s="4"/>
      <c r="HN156" s="4"/>
      <c r="HO156" s="4"/>
      <c r="HP156" s="4"/>
      <c r="HQ156" s="4"/>
      <c r="HR156" s="4"/>
      <c r="HS156" s="4"/>
      <c r="HT156" s="4"/>
      <c r="HU156" s="4"/>
      <c r="HV156" s="4"/>
      <c r="HW156" s="4"/>
      <c r="HX156" s="4"/>
      <c r="HY156" s="4"/>
      <c r="HZ156" s="4"/>
      <c r="IA156" s="4"/>
      <c r="IB156" s="4"/>
      <c r="IC156" s="4"/>
      <c r="ID156" s="4"/>
      <c r="IE156" s="4"/>
      <c r="IF156" s="4"/>
      <c r="IG156" s="4"/>
      <c r="IH156" s="4"/>
      <c r="II156" s="4"/>
      <c r="IJ156" s="4"/>
      <c r="IK156" s="4"/>
      <c r="IL156" s="4"/>
      <c r="IM156" s="4"/>
      <c r="IN156" s="4"/>
      <c r="IO156" s="4"/>
      <c r="IP156" s="4"/>
      <c r="IQ156" s="4"/>
      <c r="IR156" s="4"/>
      <c r="IS156" s="4"/>
      <c r="IT156" s="4"/>
      <c r="IU156" s="4"/>
      <c r="IV156" s="4"/>
    </row>
    <row r="157" spans="1:256" ht="13.7" customHeight="1" x14ac:dyDescent="0.2">
      <c r="A157" s="26"/>
      <c r="B157" s="27" t="s">
        <v>140</v>
      </c>
      <c r="C157" s="35">
        <f>SUM(G5:G154)</f>
        <v>13496.975</v>
      </c>
      <c r="D157" s="36"/>
      <c r="E157" s="36"/>
      <c r="F157" s="36"/>
      <c r="G157" s="36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/>
      <c r="FG157" s="4"/>
      <c r="FH157" s="4"/>
      <c r="FI157" s="4"/>
      <c r="FJ157" s="4"/>
      <c r="FK157" s="4"/>
      <c r="FL157" s="4"/>
      <c r="FM157" s="4"/>
      <c r="FN157" s="4"/>
      <c r="FO157" s="4"/>
      <c r="FP157" s="4"/>
      <c r="FQ157" s="4"/>
      <c r="FR157" s="4"/>
      <c r="FS157" s="4"/>
      <c r="FT157" s="4"/>
      <c r="FU157" s="4"/>
      <c r="FV157" s="4"/>
      <c r="FW157" s="4"/>
      <c r="FX157" s="4"/>
      <c r="FY157" s="4"/>
      <c r="FZ157" s="4"/>
      <c r="GA157" s="4"/>
      <c r="GB157" s="4"/>
      <c r="GC157" s="4"/>
      <c r="GD157" s="4"/>
      <c r="GE157" s="4"/>
      <c r="GF157" s="4"/>
      <c r="GG157" s="4"/>
      <c r="GH157" s="4"/>
      <c r="GI157" s="4"/>
      <c r="GJ157" s="4"/>
      <c r="GK157" s="4"/>
      <c r="GL157" s="4"/>
      <c r="GM157" s="4"/>
      <c r="GN157" s="4"/>
      <c r="GO157" s="4"/>
      <c r="GP157" s="4"/>
      <c r="GQ157" s="4"/>
      <c r="GR157" s="4"/>
      <c r="GS157" s="4"/>
      <c r="GT157" s="4"/>
      <c r="GU157" s="4"/>
      <c r="GV157" s="4"/>
      <c r="GW157" s="4"/>
      <c r="GX157" s="4"/>
      <c r="GY157" s="4"/>
      <c r="GZ157" s="4"/>
      <c r="HA157" s="4"/>
      <c r="HB157" s="4"/>
      <c r="HC157" s="4"/>
      <c r="HD157" s="4"/>
      <c r="HE157" s="4"/>
      <c r="HF157" s="4"/>
      <c r="HG157" s="4"/>
      <c r="HH157" s="4"/>
      <c r="HI157" s="4"/>
      <c r="HJ157" s="4"/>
      <c r="HK157" s="4"/>
      <c r="HL157" s="4"/>
      <c r="HM157" s="4"/>
      <c r="HN157" s="4"/>
      <c r="HO157" s="4"/>
      <c r="HP157" s="4"/>
      <c r="HQ157" s="4"/>
      <c r="HR157" s="4"/>
      <c r="HS157" s="4"/>
      <c r="HT157" s="4"/>
      <c r="HU157" s="4"/>
      <c r="HV157" s="4"/>
      <c r="HW157" s="4"/>
      <c r="HX157" s="4"/>
      <c r="HY157" s="4"/>
      <c r="HZ157" s="4"/>
      <c r="IA157" s="4"/>
      <c r="IB157" s="4"/>
      <c r="IC157" s="4"/>
      <c r="ID157" s="4"/>
      <c r="IE157" s="4"/>
      <c r="IF157" s="4"/>
      <c r="IG157" s="4"/>
      <c r="IH157" s="4"/>
      <c r="II157" s="4"/>
      <c r="IJ157" s="4"/>
      <c r="IK157" s="4"/>
      <c r="IL157" s="4"/>
      <c r="IM157" s="4"/>
      <c r="IN157" s="4"/>
      <c r="IO157" s="4"/>
      <c r="IP157" s="4"/>
      <c r="IQ157" s="4"/>
      <c r="IR157" s="4"/>
      <c r="IS157" s="4"/>
      <c r="IT157" s="4"/>
      <c r="IU157" s="4"/>
      <c r="IV157" s="4"/>
    </row>
    <row r="158" spans="1:256" ht="13.7" customHeight="1" x14ac:dyDescent="0.2">
      <c r="A158" s="26"/>
      <c r="B158" s="26"/>
      <c r="C158" s="26"/>
      <c r="D158" s="26"/>
      <c r="E158" s="26"/>
      <c r="F158" s="26"/>
      <c r="G158" s="26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/>
      <c r="FR158" s="4"/>
      <c r="FS158" s="4"/>
      <c r="FT158" s="4"/>
      <c r="FU158" s="4"/>
      <c r="FV158" s="4"/>
      <c r="FW158" s="4"/>
      <c r="FX158" s="4"/>
      <c r="FY158" s="4"/>
      <c r="FZ158" s="4"/>
      <c r="GA158" s="4"/>
      <c r="GB158" s="4"/>
      <c r="GC158" s="4"/>
      <c r="GD158" s="4"/>
      <c r="GE158" s="4"/>
      <c r="GF158" s="4"/>
      <c r="GG158" s="4"/>
      <c r="GH158" s="4"/>
      <c r="GI158" s="4"/>
      <c r="GJ158" s="4"/>
      <c r="GK158" s="4"/>
      <c r="GL158" s="4"/>
      <c r="GM158" s="4"/>
      <c r="GN158" s="4"/>
      <c r="GO158" s="4"/>
      <c r="GP158" s="4"/>
      <c r="GQ158" s="4"/>
      <c r="GR158" s="4"/>
      <c r="GS158" s="4"/>
      <c r="GT158" s="4"/>
      <c r="GU158" s="4"/>
      <c r="GV158" s="4"/>
      <c r="GW158" s="4"/>
      <c r="GX158" s="4"/>
      <c r="GY158" s="4"/>
      <c r="GZ158" s="4"/>
      <c r="HA158" s="4"/>
      <c r="HB158" s="4"/>
      <c r="HC158" s="4"/>
      <c r="HD158" s="4"/>
      <c r="HE158" s="4"/>
      <c r="HF158" s="4"/>
      <c r="HG158" s="4"/>
      <c r="HH158" s="4"/>
      <c r="HI158" s="4"/>
      <c r="HJ158" s="4"/>
      <c r="HK158" s="4"/>
      <c r="HL158" s="4"/>
      <c r="HM158" s="4"/>
      <c r="HN158" s="4"/>
      <c r="HO158" s="4"/>
      <c r="HP158" s="4"/>
      <c r="HQ158" s="4"/>
      <c r="HR158" s="4"/>
      <c r="HS158" s="4"/>
      <c r="HT158" s="4"/>
      <c r="HU158" s="4"/>
      <c r="HV158" s="4"/>
      <c r="HW158" s="4"/>
      <c r="HX158" s="4"/>
      <c r="HY158" s="4"/>
      <c r="HZ158" s="4"/>
      <c r="IA158" s="4"/>
      <c r="IB158" s="4"/>
      <c r="IC158" s="4"/>
      <c r="ID158" s="4"/>
      <c r="IE158" s="4"/>
      <c r="IF158" s="4"/>
      <c r="IG158" s="4"/>
      <c r="IH158" s="4"/>
      <c r="II158" s="4"/>
      <c r="IJ158" s="4"/>
      <c r="IK158" s="4"/>
      <c r="IL158" s="4"/>
      <c r="IM158" s="4"/>
      <c r="IN158" s="4"/>
      <c r="IO158" s="4"/>
      <c r="IP158" s="4"/>
      <c r="IQ158" s="4"/>
      <c r="IR158" s="4"/>
      <c r="IS158" s="4"/>
      <c r="IT158" s="4"/>
      <c r="IU158" s="4"/>
      <c r="IV158" s="4"/>
    </row>
    <row r="159" spans="1:256" ht="13.7" customHeight="1" x14ac:dyDescent="0.2">
      <c r="A159" s="26"/>
      <c r="B159" s="26"/>
      <c r="C159" s="26"/>
      <c r="D159" s="26"/>
      <c r="E159" s="26"/>
      <c r="F159" s="26"/>
      <c r="G159" s="26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/>
      <c r="GE159" s="4"/>
      <c r="GF159" s="4"/>
      <c r="GG159" s="4"/>
      <c r="GH159" s="4"/>
      <c r="GI159" s="4"/>
      <c r="GJ159" s="4"/>
      <c r="GK159" s="4"/>
      <c r="GL159" s="4"/>
      <c r="GM159" s="4"/>
      <c r="GN159" s="4"/>
      <c r="GO159" s="4"/>
      <c r="GP159" s="4"/>
      <c r="GQ159" s="4"/>
      <c r="GR159" s="4"/>
      <c r="GS159" s="4"/>
      <c r="GT159" s="4"/>
      <c r="GU159" s="4"/>
      <c r="GV159" s="4"/>
      <c r="GW159" s="4"/>
      <c r="GX159" s="4"/>
      <c r="GY159" s="4"/>
      <c r="GZ159" s="4"/>
      <c r="HA159" s="4"/>
      <c r="HB159" s="4"/>
      <c r="HC159" s="4"/>
      <c r="HD159" s="4"/>
      <c r="HE159" s="4"/>
      <c r="HF159" s="4"/>
      <c r="HG159" s="4"/>
      <c r="HH159" s="4"/>
      <c r="HI159" s="4"/>
      <c r="HJ159" s="4"/>
      <c r="HK159" s="4"/>
      <c r="HL159" s="4"/>
      <c r="HM159" s="4"/>
      <c r="HN159" s="4"/>
      <c r="HO159" s="4"/>
      <c r="HP159" s="4"/>
      <c r="HQ159" s="4"/>
      <c r="HR159" s="4"/>
      <c r="HS159" s="4"/>
      <c r="HT159" s="4"/>
      <c r="HU159" s="4"/>
      <c r="HV159" s="4"/>
      <c r="HW159" s="4"/>
      <c r="HX159" s="4"/>
      <c r="HY159" s="4"/>
      <c r="HZ159" s="4"/>
      <c r="IA159" s="4"/>
      <c r="IB159" s="4"/>
      <c r="IC159" s="4"/>
      <c r="ID159" s="4"/>
      <c r="IE159" s="4"/>
      <c r="IF159" s="4"/>
      <c r="IG159" s="4"/>
      <c r="IH159" s="4"/>
      <c r="II159" s="4"/>
      <c r="IJ159" s="4"/>
      <c r="IK159" s="4"/>
      <c r="IL159" s="4"/>
      <c r="IM159" s="4"/>
      <c r="IN159" s="4"/>
      <c r="IO159" s="4"/>
      <c r="IP159" s="4"/>
      <c r="IQ159" s="4"/>
      <c r="IR159" s="4"/>
      <c r="IS159" s="4"/>
      <c r="IT159" s="4"/>
      <c r="IU159" s="4"/>
      <c r="IV159" s="4"/>
    </row>
    <row r="160" spans="1:256" ht="13.7" customHeight="1" x14ac:dyDescent="0.2">
      <c r="A160" s="26"/>
      <c r="B160" s="26"/>
      <c r="C160" s="26"/>
      <c r="D160" s="26"/>
      <c r="E160" s="26"/>
      <c r="F160" s="26"/>
      <c r="G160" s="26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/>
      <c r="GC160" s="4"/>
      <c r="GD160" s="4"/>
      <c r="GE160" s="4"/>
      <c r="GF160" s="4"/>
      <c r="GG160" s="4"/>
      <c r="GH160" s="4"/>
      <c r="GI160" s="4"/>
      <c r="GJ160" s="4"/>
      <c r="GK160" s="4"/>
      <c r="GL160" s="4"/>
      <c r="GM160" s="4"/>
      <c r="GN160" s="4"/>
      <c r="GO160" s="4"/>
      <c r="GP160" s="4"/>
      <c r="GQ160" s="4"/>
      <c r="GR160" s="4"/>
      <c r="GS160" s="4"/>
      <c r="GT160" s="4"/>
      <c r="GU160" s="4"/>
      <c r="GV160" s="4"/>
      <c r="GW160" s="4"/>
      <c r="GX160" s="4"/>
      <c r="GY160" s="4"/>
      <c r="GZ160" s="4"/>
      <c r="HA160" s="4"/>
      <c r="HB160" s="4"/>
      <c r="HC160" s="4"/>
      <c r="HD160" s="4"/>
      <c r="HE160" s="4"/>
      <c r="HF160" s="4"/>
      <c r="HG160" s="4"/>
      <c r="HH160" s="4"/>
      <c r="HI160" s="4"/>
      <c r="HJ160" s="4"/>
      <c r="HK160" s="4"/>
      <c r="HL160" s="4"/>
      <c r="HM160" s="4"/>
      <c r="HN160" s="4"/>
      <c r="HO160" s="4"/>
      <c r="HP160" s="4"/>
      <c r="HQ160" s="4"/>
      <c r="HR160" s="4"/>
      <c r="HS160" s="4"/>
      <c r="HT160" s="4"/>
      <c r="HU160" s="4"/>
      <c r="HV160" s="4"/>
      <c r="HW160" s="4"/>
      <c r="HX160" s="4"/>
      <c r="HY160" s="4"/>
      <c r="HZ160" s="4"/>
      <c r="IA160" s="4"/>
      <c r="IB160" s="4"/>
      <c r="IC160" s="4"/>
      <c r="ID160" s="4"/>
      <c r="IE160" s="4"/>
      <c r="IF160" s="4"/>
      <c r="IG160" s="4"/>
      <c r="IH160" s="4"/>
      <c r="II160" s="4"/>
      <c r="IJ160" s="4"/>
      <c r="IK160" s="4"/>
      <c r="IL160" s="4"/>
      <c r="IM160" s="4"/>
      <c r="IN160" s="4"/>
      <c r="IO160" s="4"/>
      <c r="IP160" s="4"/>
      <c r="IQ160" s="4"/>
      <c r="IR160" s="4"/>
      <c r="IS160" s="4"/>
      <c r="IT160" s="4"/>
      <c r="IU160" s="4"/>
      <c r="IV160" s="4"/>
    </row>
    <row r="161" spans="1:256" ht="13.7" customHeight="1" x14ac:dyDescent="0.2">
      <c r="A161" s="28"/>
      <c r="B161" s="26"/>
      <c r="C161" s="26"/>
      <c r="D161" s="26"/>
      <c r="E161" s="26"/>
      <c r="F161" s="26"/>
      <c r="G161" s="26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  <c r="EZ161" s="4"/>
      <c r="FA161" s="4"/>
      <c r="FB161" s="4"/>
      <c r="FC161" s="4"/>
      <c r="FD161" s="4"/>
      <c r="FE161" s="4"/>
      <c r="FF161" s="4"/>
      <c r="FG161" s="4"/>
      <c r="FH161" s="4"/>
      <c r="FI161" s="4"/>
      <c r="FJ161" s="4"/>
      <c r="FK161" s="4"/>
      <c r="FL161" s="4"/>
      <c r="FM161" s="4"/>
      <c r="FN161" s="4"/>
      <c r="FO161" s="4"/>
      <c r="FP161" s="4"/>
      <c r="FQ161" s="4"/>
      <c r="FR161" s="4"/>
      <c r="FS161" s="4"/>
      <c r="FT161" s="4"/>
      <c r="FU161" s="4"/>
      <c r="FV161" s="4"/>
      <c r="FW161" s="4"/>
      <c r="FX161" s="4"/>
      <c r="FY161" s="4"/>
      <c r="FZ161" s="4"/>
      <c r="GA161" s="4"/>
      <c r="GB161" s="4"/>
      <c r="GC161" s="4"/>
      <c r="GD161" s="4"/>
      <c r="GE161" s="4"/>
      <c r="GF161" s="4"/>
      <c r="GG161" s="4"/>
      <c r="GH161" s="4"/>
      <c r="GI161" s="4"/>
      <c r="GJ161" s="4"/>
      <c r="GK161" s="4"/>
      <c r="GL161" s="4"/>
      <c r="GM161" s="4"/>
      <c r="GN161" s="4"/>
      <c r="GO161" s="4"/>
      <c r="GP161" s="4"/>
      <c r="GQ161" s="4"/>
      <c r="GR161" s="4"/>
      <c r="GS161" s="4"/>
      <c r="GT161" s="4"/>
      <c r="GU161" s="4"/>
      <c r="GV161" s="4"/>
      <c r="GW161" s="4"/>
      <c r="GX161" s="4"/>
      <c r="GY161" s="4"/>
      <c r="GZ161" s="4"/>
      <c r="HA161" s="4"/>
      <c r="HB161" s="4"/>
      <c r="HC161" s="4"/>
      <c r="HD161" s="4"/>
      <c r="HE161" s="4"/>
      <c r="HF161" s="4"/>
      <c r="HG161" s="4"/>
      <c r="HH161" s="4"/>
      <c r="HI161" s="4"/>
      <c r="HJ161" s="4"/>
      <c r="HK161" s="4"/>
      <c r="HL161" s="4"/>
      <c r="HM161" s="4"/>
      <c r="HN161" s="4"/>
      <c r="HO161" s="4"/>
      <c r="HP161" s="4"/>
      <c r="HQ161" s="4"/>
      <c r="HR161" s="4"/>
      <c r="HS161" s="4"/>
      <c r="HT161" s="4"/>
      <c r="HU161" s="4"/>
      <c r="HV161" s="4"/>
      <c r="HW161" s="4"/>
      <c r="HX161" s="4"/>
      <c r="HY161" s="4"/>
      <c r="HZ161" s="4"/>
      <c r="IA161" s="4"/>
      <c r="IB161" s="4"/>
      <c r="IC161" s="4"/>
      <c r="ID161" s="4"/>
      <c r="IE161" s="4"/>
      <c r="IF161" s="4"/>
      <c r="IG161" s="4"/>
      <c r="IH161" s="4"/>
      <c r="II161" s="4"/>
      <c r="IJ161" s="4"/>
      <c r="IK161" s="4"/>
      <c r="IL161" s="4"/>
      <c r="IM161" s="4"/>
      <c r="IN161" s="4"/>
      <c r="IO161" s="4"/>
      <c r="IP161" s="4"/>
      <c r="IQ161" s="4"/>
      <c r="IR161" s="4"/>
      <c r="IS161" s="4"/>
      <c r="IT161" s="4"/>
      <c r="IU161" s="4"/>
      <c r="IV161" s="4"/>
    </row>
    <row r="162" spans="1:256" ht="13.7" customHeight="1" x14ac:dyDescent="0.2">
      <c r="A162" s="80" t="s">
        <v>141</v>
      </c>
      <c r="B162" s="81"/>
      <c r="C162" s="81"/>
      <c r="D162" s="81"/>
      <c r="E162" s="81"/>
      <c r="F162" s="81"/>
      <c r="G162" s="81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  <c r="EZ162" s="4"/>
      <c r="FA162" s="4"/>
      <c r="FB162" s="4"/>
      <c r="FC162" s="4"/>
      <c r="FD162" s="4"/>
      <c r="FE162" s="4"/>
      <c r="FF162" s="4"/>
      <c r="FG162" s="4"/>
      <c r="FH162" s="4"/>
      <c r="FI162" s="4"/>
      <c r="FJ162" s="4"/>
      <c r="FK162" s="4"/>
      <c r="FL162" s="4"/>
      <c r="FM162" s="4"/>
      <c r="FN162" s="4"/>
      <c r="FO162" s="4"/>
      <c r="FP162" s="4"/>
      <c r="FQ162" s="4"/>
      <c r="FR162" s="4"/>
      <c r="FS162" s="4"/>
      <c r="FT162" s="4"/>
      <c r="FU162" s="4"/>
      <c r="FV162" s="4"/>
      <c r="FW162" s="4"/>
      <c r="FX162" s="4"/>
      <c r="FY162" s="4"/>
      <c r="FZ162" s="4"/>
      <c r="GA162" s="4"/>
      <c r="GB162" s="4"/>
      <c r="GC162" s="4"/>
      <c r="GD162" s="4"/>
      <c r="GE162" s="4"/>
      <c r="GF162" s="4"/>
      <c r="GG162" s="4"/>
      <c r="GH162" s="4"/>
      <c r="GI162" s="4"/>
      <c r="GJ162" s="4"/>
      <c r="GK162" s="4"/>
      <c r="GL162" s="4"/>
      <c r="GM162" s="4"/>
      <c r="GN162" s="4"/>
      <c r="GO162" s="4"/>
      <c r="GP162" s="4"/>
      <c r="GQ162" s="4"/>
      <c r="GR162" s="4"/>
      <c r="GS162" s="4"/>
      <c r="GT162" s="4"/>
      <c r="GU162" s="4"/>
      <c r="GV162" s="4"/>
      <c r="GW162" s="4"/>
      <c r="GX162" s="4"/>
      <c r="GY162" s="4"/>
      <c r="GZ162" s="4"/>
      <c r="HA162" s="4"/>
      <c r="HB162" s="4"/>
      <c r="HC162" s="4"/>
      <c r="HD162" s="4"/>
      <c r="HE162" s="4"/>
      <c r="HF162" s="4"/>
      <c r="HG162" s="4"/>
      <c r="HH162" s="4"/>
      <c r="HI162" s="4"/>
      <c r="HJ162" s="4"/>
      <c r="HK162" s="4"/>
      <c r="HL162" s="4"/>
      <c r="HM162" s="4"/>
      <c r="HN162" s="4"/>
      <c r="HO162" s="4"/>
      <c r="HP162" s="4"/>
      <c r="HQ162" s="4"/>
      <c r="HR162" s="4"/>
      <c r="HS162" s="4"/>
      <c r="HT162" s="4"/>
      <c r="HU162" s="4"/>
      <c r="HV162" s="4"/>
      <c r="HW162" s="4"/>
      <c r="HX162" s="4"/>
      <c r="HY162" s="4"/>
      <c r="HZ162" s="4"/>
      <c r="IA162" s="4"/>
      <c r="IB162" s="4"/>
      <c r="IC162" s="4"/>
      <c r="ID162" s="4"/>
      <c r="IE162" s="4"/>
      <c r="IF162" s="4"/>
      <c r="IG162" s="4"/>
      <c r="IH162" s="4"/>
      <c r="II162" s="4"/>
      <c r="IJ162" s="4"/>
      <c r="IK162" s="4"/>
      <c r="IL162" s="4"/>
      <c r="IM162" s="4"/>
      <c r="IN162" s="4"/>
      <c r="IO162" s="4"/>
      <c r="IP162" s="4"/>
      <c r="IQ162" s="4"/>
      <c r="IR162" s="4"/>
      <c r="IS162" s="4"/>
      <c r="IT162" s="4"/>
      <c r="IU162" s="4"/>
      <c r="IV162" s="4"/>
    </row>
    <row r="163" spans="1:256" ht="13.7" customHeight="1" x14ac:dyDescent="0.2">
      <c r="A163" s="82" t="s">
        <v>142</v>
      </c>
      <c r="B163" s="83"/>
      <c r="C163" s="83"/>
      <c r="D163" s="83"/>
      <c r="E163" s="83"/>
      <c r="F163" s="83"/>
      <c r="G163" s="8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  <c r="EZ163" s="4"/>
      <c r="FA163" s="4"/>
      <c r="FB163" s="4"/>
      <c r="FC163" s="4"/>
      <c r="FD163" s="4"/>
      <c r="FE163" s="4"/>
      <c r="FF163" s="4"/>
      <c r="FG163" s="4"/>
      <c r="FH163" s="4"/>
      <c r="FI163" s="4"/>
      <c r="FJ163" s="4"/>
      <c r="FK163" s="4"/>
      <c r="FL163" s="4"/>
      <c r="FM163" s="4"/>
      <c r="FN163" s="4"/>
      <c r="FO163" s="4"/>
      <c r="FP163" s="4"/>
      <c r="FQ163" s="4"/>
      <c r="FR163" s="4"/>
      <c r="FS163" s="4"/>
      <c r="FT163" s="4"/>
      <c r="FU163" s="4"/>
      <c r="FV163" s="4"/>
      <c r="FW163" s="4"/>
      <c r="FX163" s="4"/>
      <c r="FY163" s="4"/>
      <c r="FZ163" s="4"/>
      <c r="GA163" s="4"/>
      <c r="GB163" s="4"/>
      <c r="GC163" s="4"/>
      <c r="GD163" s="4"/>
      <c r="GE163" s="4"/>
      <c r="GF163" s="4"/>
      <c r="GG163" s="4"/>
      <c r="GH163" s="4"/>
      <c r="GI163" s="4"/>
      <c r="GJ163" s="4"/>
      <c r="GK163" s="4"/>
      <c r="GL163" s="4"/>
      <c r="GM163" s="4"/>
      <c r="GN163" s="4"/>
      <c r="GO163" s="4"/>
      <c r="GP163" s="4"/>
      <c r="GQ163" s="4"/>
      <c r="GR163" s="4"/>
      <c r="GS163" s="4"/>
      <c r="GT163" s="4"/>
      <c r="GU163" s="4"/>
      <c r="GV163" s="4"/>
      <c r="GW163" s="4"/>
      <c r="GX163" s="4"/>
      <c r="GY163" s="4"/>
      <c r="GZ163" s="4"/>
      <c r="HA163" s="4"/>
      <c r="HB163" s="4"/>
      <c r="HC163" s="4"/>
      <c r="HD163" s="4"/>
      <c r="HE163" s="4"/>
      <c r="HF163" s="4"/>
      <c r="HG163" s="4"/>
      <c r="HH163" s="4"/>
      <c r="HI163" s="4"/>
      <c r="HJ163" s="4"/>
      <c r="HK163" s="4"/>
      <c r="HL163" s="4"/>
      <c r="HM163" s="4"/>
      <c r="HN163" s="4"/>
      <c r="HO163" s="4"/>
      <c r="HP163" s="4"/>
      <c r="HQ163" s="4"/>
      <c r="HR163" s="4"/>
      <c r="HS163" s="4"/>
      <c r="HT163" s="4"/>
      <c r="HU163" s="4"/>
      <c r="HV163" s="4"/>
      <c r="HW163" s="4"/>
      <c r="HX163" s="4"/>
      <c r="HY163" s="4"/>
      <c r="HZ163" s="4"/>
      <c r="IA163" s="4"/>
      <c r="IB163" s="4"/>
      <c r="IC163" s="4"/>
      <c r="ID163" s="4"/>
      <c r="IE163" s="4"/>
      <c r="IF163" s="4"/>
      <c r="IG163" s="4"/>
      <c r="IH163" s="4"/>
      <c r="II163" s="4"/>
      <c r="IJ163" s="4"/>
      <c r="IK163" s="4"/>
      <c r="IL163" s="4"/>
      <c r="IM163" s="4"/>
      <c r="IN163" s="4"/>
      <c r="IO163" s="4"/>
      <c r="IP163" s="4"/>
      <c r="IQ163" s="4"/>
      <c r="IR163" s="4"/>
      <c r="IS163" s="4"/>
      <c r="IT163" s="4"/>
      <c r="IU163" s="4"/>
      <c r="IV163" s="4"/>
    </row>
    <row r="164" spans="1:256" ht="11.65" customHeight="1" x14ac:dyDescent="0.2">
      <c r="A164" s="74" t="s">
        <v>143</v>
      </c>
      <c r="B164" s="75"/>
      <c r="C164" s="75"/>
      <c r="D164" s="75"/>
      <c r="E164" s="75"/>
      <c r="F164" s="75"/>
      <c r="G164" s="76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4"/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  <c r="EZ164" s="4"/>
      <c r="FA164" s="4"/>
      <c r="FB164" s="4"/>
      <c r="FC164" s="4"/>
      <c r="FD164" s="4"/>
      <c r="FE164" s="4"/>
      <c r="FF164" s="4"/>
      <c r="FG164" s="4"/>
      <c r="FH164" s="4"/>
      <c r="FI164" s="4"/>
      <c r="FJ164" s="4"/>
      <c r="FK164" s="4"/>
      <c r="FL164" s="4"/>
      <c r="FM164" s="4"/>
      <c r="FN164" s="4"/>
      <c r="FO164" s="4"/>
      <c r="FP164" s="4"/>
      <c r="FQ164" s="4"/>
      <c r="FR164" s="4"/>
      <c r="FS164" s="4"/>
      <c r="FT164" s="4"/>
      <c r="FU164" s="4"/>
      <c r="FV164" s="4"/>
      <c r="FW164" s="4"/>
      <c r="FX164" s="4"/>
      <c r="FY164" s="4"/>
      <c r="FZ164" s="4"/>
      <c r="GA164" s="4"/>
      <c r="GB164" s="4"/>
      <c r="GC164" s="4"/>
      <c r="GD164" s="4"/>
      <c r="GE164" s="4"/>
      <c r="GF164" s="4"/>
      <c r="GG164" s="4"/>
      <c r="GH164" s="4"/>
      <c r="GI164" s="4"/>
      <c r="GJ164" s="4"/>
      <c r="GK164" s="4"/>
      <c r="GL164" s="4"/>
      <c r="GM164" s="4"/>
      <c r="GN164" s="4"/>
      <c r="GO164" s="4"/>
      <c r="GP164" s="4"/>
      <c r="GQ164" s="4"/>
      <c r="GR164" s="4"/>
      <c r="GS164" s="4"/>
      <c r="GT164" s="4"/>
      <c r="GU164" s="4"/>
      <c r="GV164" s="4"/>
      <c r="GW164" s="4"/>
      <c r="GX164" s="4"/>
      <c r="GY164" s="4"/>
      <c r="GZ164" s="4"/>
      <c r="HA164" s="4"/>
      <c r="HB164" s="4"/>
      <c r="HC164" s="4"/>
      <c r="HD164" s="4"/>
      <c r="HE164" s="4"/>
      <c r="HF164" s="4"/>
      <c r="HG164" s="4"/>
      <c r="HH164" s="4"/>
      <c r="HI164" s="4"/>
      <c r="HJ164" s="4"/>
      <c r="HK164" s="4"/>
      <c r="HL164" s="4"/>
      <c r="HM164" s="4"/>
      <c r="HN164" s="4"/>
      <c r="HO164" s="4"/>
      <c r="HP164" s="4"/>
      <c r="HQ164" s="4"/>
      <c r="HR164" s="4"/>
      <c r="HS164" s="4"/>
      <c r="HT164" s="4"/>
      <c r="HU164" s="4"/>
      <c r="HV164" s="4"/>
      <c r="HW164" s="4"/>
      <c r="HX164" s="4"/>
      <c r="HY164" s="4"/>
      <c r="HZ164" s="4"/>
      <c r="IA164" s="4"/>
      <c r="IB164" s="4"/>
      <c r="IC164" s="4"/>
      <c r="ID164" s="4"/>
      <c r="IE164" s="4"/>
      <c r="IF164" s="4"/>
      <c r="IG164" s="4"/>
      <c r="IH164" s="4"/>
      <c r="II164" s="4"/>
      <c r="IJ164" s="4"/>
      <c r="IK164" s="4"/>
      <c r="IL164" s="4"/>
      <c r="IM164" s="4"/>
      <c r="IN164" s="4"/>
      <c r="IO164" s="4"/>
      <c r="IP164" s="4"/>
      <c r="IQ164" s="4"/>
      <c r="IR164" s="4"/>
      <c r="IS164" s="4"/>
      <c r="IT164" s="4"/>
      <c r="IU164" s="4"/>
      <c r="IV164" s="4"/>
    </row>
    <row r="165" spans="1:256" ht="11.65" customHeight="1" x14ac:dyDescent="0.2">
      <c r="A165" s="74" t="s">
        <v>144</v>
      </c>
      <c r="B165" s="75"/>
      <c r="C165" s="75"/>
      <c r="D165" s="75"/>
      <c r="E165" s="75"/>
      <c r="F165" s="75"/>
      <c r="G165" s="76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/>
      <c r="DR165" s="4"/>
      <c r="DS165" s="4"/>
      <c r="DT165" s="4"/>
      <c r="DU165" s="4"/>
      <c r="DV165" s="4"/>
      <c r="DW165" s="4"/>
      <c r="DX165" s="4"/>
      <c r="DY165" s="4"/>
      <c r="DZ165" s="4"/>
      <c r="EA165" s="4"/>
      <c r="EB165" s="4"/>
      <c r="EC165" s="4"/>
      <c r="ED165" s="4"/>
      <c r="EE165" s="4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  <c r="EZ165" s="4"/>
      <c r="FA165" s="4"/>
      <c r="FB165" s="4"/>
      <c r="FC165" s="4"/>
      <c r="FD165" s="4"/>
      <c r="FE165" s="4"/>
      <c r="FF165" s="4"/>
      <c r="FG165" s="4"/>
      <c r="FH165" s="4"/>
      <c r="FI165" s="4"/>
      <c r="FJ165" s="4"/>
      <c r="FK165" s="4"/>
      <c r="FL165" s="4"/>
      <c r="FM165" s="4"/>
      <c r="FN165" s="4"/>
      <c r="FO165" s="4"/>
      <c r="FP165" s="4"/>
      <c r="FQ165" s="4"/>
      <c r="FR165" s="4"/>
      <c r="FS165" s="4"/>
      <c r="FT165" s="4"/>
      <c r="FU165" s="4"/>
      <c r="FV165" s="4"/>
      <c r="FW165" s="4"/>
      <c r="FX165" s="4"/>
      <c r="FY165" s="4"/>
      <c r="FZ165" s="4"/>
      <c r="GA165" s="4"/>
      <c r="GB165" s="4"/>
      <c r="GC165" s="4"/>
      <c r="GD165" s="4"/>
      <c r="GE165" s="4"/>
      <c r="GF165" s="4"/>
      <c r="GG165" s="4"/>
      <c r="GH165" s="4"/>
      <c r="GI165" s="4"/>
      <c r="GJ165" s="4"/>
      <c r="GK165" s="4"/>
      <c r="GL165" s="4"/>
      <c r="GM165" s="4"/>
      <c r="GN165" s="4"/>
      <c r="GO165" s="4"/>
      <c r="GP165" s="4"/>
      <c r="GQ165" s="4"/>
      <c r="GR165" s="4"/>
      <c r="GS165" s="4"/>
      <c r="GT165" s="4"/>
      <c r="GU165" s="4"/>
      <c r="GV165" s="4"/>
      <c r="GW165" s="4"/>
      <c r="GX165" s="4"/>
      <c r="GY165" s="4"/>
      <c r="GZ165" s="4"/>
      <c r="HA165" s="4"/>
      <c r="HB165" s="4"/>
      <c r="HC165" s="4"/>
      <c r="HD165" s="4"/>
      <c r="HE165" s="4"/>
      <c r="HF165" s="4"/>
      <c r="HG165" s="4"/>
      <c r="HH165" s="4"/>
      <c r="HI165" s="4"/>
      <c r="HJ165" s="4"/>
      <c r="HK165" s="4"/>
      <c r="HL165" s="4"/>
      <c r="HM165" s="4"/>
      <c r="HN165" s="4"/>
      <c r="HO165" s="4"/>
      <c r="HP165" s="4"/>
      <c r="HQ165" s="4"/>
      <c r="HR165" s="4"/>
      <c r="HS165" s="4"/>
      <c r="HT165" s="4"/>
      <c r="HU165" s="4"/>
      <c r="HV165" s="4"/>
      <c r="HW165" s="4"/>
      <c r="HX165" s="4"/>
      <c r="HY165" s="4"/>
      <c r="HZ165" s="4"/>
      <c r="IA165" s="4"/>
      <c r="IB165" s="4"/>
      <c r="IC165" s="4"/>
      <c r="ID165" s="4"/>
      <c r="IE165" s="4"/>
      <c r="IF165" s="4"/>
      <c r="IG165" s="4"/>
      <c r="IH165" s="4"/>
      <c r="II165" s="4"/>
      <c r="IJ165" s="4"/>
      <c r="IK165" s="4"/>
      <c r="IL165" s="4"/>
      <c r="IM165" s="4"/>
      <c r="IN165" s="4"/>
      <c r="IO165" s="4"/>
      <c r="IP165" s="4"/>
      <c r="IQ165" s="4"/>
      <c r="IR165" s="4"/>
      <c r="IS165" s="4"/>
      <c r="IT165" s="4"/>
      <c r="IU165" s="4"/>
      <c r="IV165" s="4"/>
    </row>
    <row r="166" spans="1:256" ht="11.65" customHeight="1" x14ac:dyDescent="0.2">
      <c r="A166" s="74" t="s">
        <v>145</v>
      </c>
      <c r="B166" s="75"/>
      <c r="C166" s="75"/>
      <c r="D166" s="75"/>
      <c r="E166" s="75"/>
      <c r="F166" s="75"/>
      <c r="G166" s="76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4"/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  <c r="EZ166" s="4"/>
      <c r="FA166" s="4"/>
      <c r="FB166" s="4"/>
      <c r="FC166" s="4"/>
      <c r="FD166" s="4"/>
      <c r="FE166" s="4"/>
      <c r="FF166" s="4"/>
      <c r="FG166" s="4"/>
      <c r="FH166" s="4"/>
      <c r="FI166" s="4"/>
      <c r="FJ166" s="4"/>
      <c r="FK166" s="4"/>
      <c r="FL166" s="4"/>
      <c r="FM166" s="4"/>
      <c r="FN166" s="4"/>
      <c r="FO166" s="4"/>
      <c r="FP166" s="4"/>
      <c r="FQ166" s="4"/>
      <c r="FR166" s="4"/>
      <c r="FS166" s="4"/>
      <c r="FT166" s="4"/>
      <c r="FU166" s="4"/>
      <c r="FV166" s="4"/>
      <c r="FW166" s="4"/>
      <c r="FX166" s="4"/>
      <c r="FY166" s="4"/>
      <c r="FZ166" s="4"/>
      <c r="GA166" s="4"/>
      <c r="GB166" s="4"/>
      <c r="GC166" s="4"/>
      <c r="GD166" s="4"/>
      <c r="GE166" s="4"/>
      <c r="GF166" s="4"/>
      <c r="GG166" s="4"/>
      <c r="GH166" s="4"/>
      <c r="GI166" s="4"/>
      <c r="GJ166" s="4"/>
      <c r="GK166" s="4"/>
      <c r="GL166" s="4"/>
      <c r="GM166" s="4"/>
      <c r="GN166" s="4"/>
      <c r="GO166" s="4"/>
      <c r="GP166" s="4"/>
      <c r="GQ166" s="4"/>
      <c r="GR166" s="4"/>
      <c r="GS166" s="4"/>
      <c r="GT166" s="4"/>
      <c r="GU166" s="4"/>
      <c r="GV166" s="4"/>
      <c r="GW166" s="4"/>
      <c r="GX166" s="4"/>
      <c r="GY166" s="4"/>
      <c r="GZ166" s="4"/>
      <c r="HA166" s="4"/>
      <c r="HB166" s="4"/>
      <c r="HC166" s="4"/>
      <c r="HD166" s="4"/>
      <c r="HE166" s="4"/>
      <c r="HF166" s="4"/>
      <c r="HG166" s="4"/>
      <c r="HH166" s="4"/>
      <c r="HI166" s="4"/>
      <c r="HJ166" s="4"/>
      <c r="HK166" s="4"/>
      <c r="HL166" s="4"/>
      <c r="HM166" s="4"/>
      <c r="HN166" s="4"/>
      <c r="HO166" s="4"/>
      <c r="HP166" s="4"/>
      <c r="HQ166" s="4"/>
      <c r="HR166" s="4"/>
      <c r="HS166" s="4"/>
      <c r="HT166" s="4"/>
      <c r="HU166" s="4"/>
      <c r="HV166" s="4"/>
      <c r="HW166" s="4"/>
      <c r="HX166" s="4"/>
      <c r="HY166" s="4"/>
      <c r="HZ166" s="4"/>
      <c r="IA166" s="4"/>
      <c r="IB166" s="4"/>
      <c r="IC166" s="4"/>
      <c r="ID166" s="4"/>
      <c r="IE166" s="4"/>
      <c r="IF166" s="4"/>
      <c r="IG166" s="4"/>
      <c r="IH166" s="4"/>
      <c r="II166" s="4"/>
      <c r="IJ166" s="4"/>
      <c r="IK166" s="4"/>
      <c r="IL166" s="4"/>
      <c r="IM166" s="4"/>
      <c r="IN166" s="4"/>
      <c r="IO166" s="4"/>
      <c r="IP166" s="4"/>
      <c r="IQ166" s="4"/>
      <c r="IR166" s="4"/>
      <c r="IS166" s="4"/>
      <c r="IT166" s="4"/>
      <c r="IU166" s="4"/>
      <c r="IV166" s="4"/>
    </row>
    <row r="167" spans="1:256" ht="11.65" customHeight="1" x14ac:dyDescent="0.2">
      <c r="A167" s="74" t="s">
        <v>146</v>
      </c>
      <c r="B167" s="75"/>
      <c r="C167" s="75"/>
      <c r="D167" s="75"/>
      <c r="E167" s="75"/>
      <c r="F167" s="75"/>
      <c r="G167" s="76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  <c r="EZ167" s="4"/>
      <c r="FA167" s="4"/>
      <c r="FB167" s="4"/>
      <c r="FC167" s="4"/>
      <c r="FD167" s="4"/>
      <c r="FE167" s="4"/>
      <c r="FF167" s="4"/>
      <c r="FG167" s="4"/>
      <c r="FH167" s="4"/>
      <c r="FI167" s="4"/>
      <c r="FJ167" s="4"/>
      <c r="FK167" s="4"/>
      <c r="FL167" s="4"/>
      <c r="FM167" s="4"/>
      <c r="FN167" s="4"/>
      <c r="FO167" s="4"/>
      <c r="FP167" s="4"/>
      <c r="FQ167" s="4"/>
      <c r="FR167" s="4"/>
      <c r="FS167" s="4"/>
      <c r="FT167" s="4"/>
      <c r="FU167" s="4"/>
      <c r="FV167" s="4"/>
      <c r="FW167" s="4"/>
      <c r="FX167" s="4"/>
      <c r="FY167" s="4"/>
      <c r="FZ167" s="4"/>
      <c r="GA167" s="4"/>
      <c r="GB167" s="4"/>
      <c r="GC167" s="4"/>
      <c r="GD167" s="4"/>
      <c r="GE167" s="4"/>
      <c r="GF167" s="4"/>
      <c r="GG167" s="4"/>
      <c r="GH167" s="4"/>
      <c r="GI167" s="4"/>
      <c r="GJ167" s="4"/>
      <c r="GK167" s="4"/>
      <c r="GL167" s="4"/>
      <c r="GM167" s="4"/>
      <c r="GN167" s="4"/>
      <c r="GO167" s="4"/>
      <c r="GP167" s="4"/>
      <c r="GQ167" s="4"/>
      <c r="GR167" s="4"/>
      <c r="GS167" s="4"/>
      <c r="GT167" s="4"/>
      <c r="GU167" s="4"/>
      <c r="GV167" s="4"/>
      <c r="GW167" s="4"/>
      <c r="GX167" s="4"/>
      <c r="GY167" s="4"/>
      <c r="GZ167" s="4"/>
      <c r="HA167" s="4"/>
      <c r="HB167" s="4"/>
      <c r="HC167" s="4"/>
      <c r="HD167" s="4"/>
      <c r="HE167" s="4"/>
      <c r="HF167" s="4"/>
      <c r="HG167" s="4"/>
      <c r="HH167" s="4"/>
      <c r="HI167" s="4"/>
      <c r="HJ167" s="4"/>
      <c r="HK167" s="4"/>
      <c r="HL167" s="4"/>
      <c r="HM167" s="4"/>
      <c r="HN167" s="4"/>
      <c r="HO167" s="4"/>
      <c r="HP167" s="4"/>
      <c r="HQ167" s="4"/>
      <c r="HR167" s="4"/>
      <c r="HS167" s="4"/>
      <c r="HT167" s="4"/>
      <c r="HU167" s="4"/>
      <c r="HV167" s="4"/>
      <c r="HW167" s="4"/>
      <c r="HX167" s="4"/>
      <c r="HY167" s="4"/>
      <c r="HZ167" s="4"/>
      <c r="IA167" s="4"/>
      <c r="IB167" s="4"/>
      <c r="IC167" s="4"/>
      <c r="ID167" s="4"/>
      <c r="IE167" s="4"/>
      <c r="IF167" s="4"/>
      <c r="IG167" s="4"/>
      <c r="IH167" s="4"/>
      <c r="II167" s="4"/>
      <c r="IJ167" s="4"/>
      <c r="IK167" s="4"/>
      <c r="IL167" s="4"/>
      <c r="IM167" s="4"/>
      <c r="IN167" s="4"/>
      <c r="IO167" s="4"/>
      <c r="IP167" s="4"/>
      <c r="IQ167" s="4"/>
      <c r="IR167" s="4"/>
      <c r="IS167" s="4"/>
      <c r="IT167" s="4"/>
      <c r="IU167" s="4"/>
      <c r="IV167" s="4"/>
    </row>
    <row r="168" spans="1:256" ht="13.7" customHeight="1" x14ac:dyDescent="0.2">
      <c r="A168" s="71" t="s">
        <v>147</v>
      </c>
      <c r="B168" s="72"/>
      <c r="C168" s="72"/>
      <c r="D168" s="72"/>
      <c r="E168" s="72"/>
      <c r="F168" s="72"/>
      <c r="G168" s="73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  <c r="EZ168" s="4"/>
      <c r="FA168" s="4"/>
      <c r="FB168" s="4"/>
      <c r="FC168" s="4"/>
      <c r="FD168" s="4"/>
      <c r="FE168" s="4"/>
      <c r="FF168" s="4"/>
      <c r="FG168" s="4"/>
      <c r="FH168" s="4"/>
      <c r="FI168" s="4"/>
      <c r="FJ168" s="4"/>
      <c r="FK168" s="4"/>
      <c r="FL168" s="4"/>
      <c r="FM168" s="4"/>
      <c r="FN168" s="4"/>
      <c r="FO168" s="4"/>
      <c r="FP168" s="4"/>
      <c r="FQ168" s="4"/>
      <c r="FR168" s="4"/>
      <c r="FS168" s="4"/>
      <c r="FT168" s="4"/>
      <c r="FU168" s="4"/>
      <c r="FV168" s="4"/>
      <c r="FW168" s="4"/>
      <c r="FX168" s="4"/>
      <c r="FY168" s="4"/>
      <c r="FZ168" s="4"/>
      <c r="GA168" s="4"/>
      <c r="GB168" s="4"/>
      <c r="GC168" s="4"/>
      <c r="GD168" s="4"/>
      <c r="GE168" s="4"/>
      <c r="GF168" s="4"/>
      <c r="GG168" s="4"/>
      <c r="GH168" s="4"/>
      <c r="GI168" s="4"/>
      <c r="GJ168" s="4"/>
      <c r="GK168" s="4"/>
      <c r="GL168" s="4"/>
      <c r="GM168" s="4"/>
      <c r="GN168" s="4"/>
      <c r="GO168" s="4"/>
      <c r="GP168" s="4"/>
      <c r="GQ168" s="4"/>
      <c r="GR168" s="4"/>
      <c r="GS168" s="4"/>
      <c r="GT168" s="4"/>
      <c r="GU168" s="4"/>
      <c r="GV168" s="4"/>
      <c r="GW168" s="4"/>
      <c r="GX168" s="4"/>
      <c r="GY168" s="4"/>
      <c r="GZ168" s="4"/>
      <c r="HA168" s="4"/>
      <c r="HB168" s="4"/>
      <c r="HC168" s="4"/>
      <c r="HD168" s="4"/>
      <c r="HE168" s="4"/>
      <c r="HF168" s="4"/>
      <c r="HG168" s="4"/>
      <c r="HH168" s="4"/>
      <c r="HI168" s="4"/>
      <c r="HJ168" s="4"/>
      <c r="HK168" s="4"/>
      <c r="HL168" s="4"/>
      <c r="HM168" s="4"/>
      <c r="HN168" s="4"/>
      <c r="HO168" s="4"/>
      <c r="HP168" s="4"/>
      <c r="HQ168" s="4"/>
      <c r="HR168" s="4"/>
      <c r="HS168" s="4"/>
      <c r="HT168" s="4"/>
      <c r="HU168" s="4"/>
      <c r="HV168" s="4"/>
      <c r="HW168" s="4"/>
      <c r="HX168" s="4"/>
      <c r="HY168" s="4"/>
      <c r="HZ168" s="4"/>
      <c r="IA168" s="4"/>
      <c r="IB168" s="4"/>
      <c r="IC168" s="4"/>
      <c r="ID168" s="4"/>
      <c r="IE168" s="4"/>
      <c r="IF168" s="4"/>
      <c r="IG168" s="4"/>
      <c r="IH168" s="4"/>
      <c r="II168" s="4"/>
      <c r="IJ168" s="4"/>
      <c r="IK168" s="4"/>
      <c r="IL168" s="4"/>
      <c r="IM168" s="4"/>
      <c r="IN168" s="4"/>
      <c r="IO168" s="4"/>
      <c r="IP168" s="4"/>
      <c r="IQ168" s="4"/>
      <c r="IR168" s="4"/>
      <c r="IS168" s="4"/>
      <c r="IT168" s="4"/>
      <c r="IU168" s="4"/>
      <c r="IV168" s="4"/>
    </row>
    <row r="169" spans="1:256" ht="12.75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  <c r="EZ169" s="4"/>
      <c r="FA169" s="4"/>
      <c r="FB169" s="4"/>
      <c r="FC169" s="4"/>
      <c r="FD169" s="4"/>
      <c r="FE169" s="4"/>
      <c r="FF169" s="4"/>
      <c r="FG169" s="4"/>
      <c r="FH169" s="4"/>
      <c r="FI169" s="4"/>
      <c r="FJ169" s="4"/>
      <c r="FK169" s="4"/>
      <c r="FL169" s="4"/>
      <c r="FM169" s="4"/>
      <c r="FN169" s="4"/>
      <c r="FO169" s="4"/>
      <c r="FP169" s="4"/>
      <c r="FQ169" s="4"/>
      <c r="FR169" s="4"/>
      <c r="FS169" s="4"/>
      <c r="FT169" s="4"/>
      <c r="FU169" s="4"/>
      <c r="FV169" s="4"/>
      <c r="FW169" s="4"/>
      <c r="FX169" s="4"/>
      <c r="FY169" s="4"/>
      <c r="FZ169" s="4"/>
      <c r="GA169" s="4"/>
      <c r="GB169" s="4"/>
      <c r="GC169" s="4"/>
      <c r="GD169" s="4"/>
      <c r="GE169" s="4"/>
      <c r="GF169" s="4"/>
      <c r="GG169" s="4"/>
      <c r="GH169" s="4"/>
      <c r="GI169" s="4"/>
      <c r="GJ169" s="4"/>
      <c r="GK169" s="4"/>
      <c r="GL169" s="4"/>
      <c r="GM169" s="4"/>
      <c r="GN169" s="4"/>
      <c r="GO169" s="4"/>
      <c r="GP169" s="4"/>
      <c r="GQ169" s="4"/>
      <c r="GR169" s="4"/>
      <c r="GS169" s="4"/>
      <c r="GT169" s="4"/>
      <c r="GU169" s="4"/>
      <c r="GV169" s="4"/>
      <c r="GW169" s="4"/>
      <c r="GX169" s="4"/>
      <c r="GY169" s="4"/>
      <c r="GZ169" s="4"/>
      <c r="HA169" s="4"/>
      <c r="HB169" s="4"/>
      <c r="HC169" s="4"/>
      <c r="HD169" s="4"/>
      <c r="HE169" s="4"/>
      <c r="HF169" s="4"/>
      <c r="HG169" s="4"/>
      <c r="HH169" s="4"/>
      <c r="HI169" s="4"/>
      <c r="HJ169" s="4"/>
      <c r="HK169" s="4"/>
      <c r="HL169" s="4"/>
      <c r="HM169" s="4"/>
      <c r="HN169" s="4"/>
      <c r="HO169" s="4"/>
      <c r="HP169" s="4"/>
      <c r="HQ169" s="4"/>
      <c r="HR169" s="4"/>
      <c r="HS169" s="4"/>
      <c r="HT169" s="4"/>
      <c r="HU169" s="4"/>
      <c r="HV169" s="4"/>
      <c r="HW169" s="4"/>
      <c r="HX169" s="4"/>
      <c r="HY169" s="4"/>
      <c r="HZ169" s="4"/>
      <c r="IA169" s="4"/>
      <c r="IB169" s="4"/>
      <c r="IC169" s="4"/>
      <c r="ID169" s="4"/>
      <c r="IE169" s="4"/>
      <c r="IF169" s="4"/>
      <c r="IG169" s="4"/>
      <c r="IH169" s="4"/>
      <c r="II169" s="4"/>
      <c r="IJ169" s="4"/>
      <c r="IK169" s="4"/>
      <c r="IL169" s="4"/>
      <c r="IM169" s="4"/>
      <c r="IN169" s="4"/>
      <c r="IO169" s="4"/>
      <c r="IP169" s="4"/>
      <c r="IQ169" s="4"/>
      <c r="IR169" s="4"/>
      <c r="IS169" s="4"/>
      <c r="IT169" s="4"/>
      <c r="IU169" s="4"/>
      <c r="IV169" s="4"/>
    </row>
  </sheetData>
  <mergeCells count="9">
    <mergeCell ref="A168:G168"/>
    <mergeCell ref="A166:G166"/>
    <mergeCell ref="C1:G1"/>
    <mergeCell ref="A167:G167"/>
    <mergeCell ref="A165:G165"/>
    <mergeCell ref="A162:G162"/>
    <mergeCell ref="A164:G164"/>
    <mergeCell ref="A163:G163"/>
    <mergeCell ref="B2:G2"/>
  </mergeCells>
  <conditionalFormatting sqref="F6 C19:C20 C43">
    <cfRule type="cellIs" dxfId="3" priority="1" stopIfTrue="1" operator="lessThan">
      <formula>0</formula>
    </cfRule>
  </conditionalFormatting>
  <pageMargins left="0.2" right="0.2" top="0.75" bottom="0.5" header="0.25" footer="0"/>
  <pageSetup orientation="landscape" r:id="rId1"/>
  <headerFooter>
    <oddHeader>&amp;C&amp;"Arial,Bold"&amp;12&amp;K000000[insert school name]
SAE 2008 Clean Snowmobile Challenge - MSRP</oddHeader>
    <oddFooter>&amp;C&amp;"Arial,Regular"&amp;10&amp;K000000Page &amp;P of &amp;N&amp;R&amp;"Arial,Regular"&amp;10&amp;K0000001/16/18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160"/>
  <sheetViews>
    <sheetView showGridLines="0" workbookViewId="0">
      <pane ySplit="2" topLeftCell="A3" activePane="bottomLeft" state="frozen"/>
      <selection pane="bottomLeft" activeCell="N8" sqref="N8"/>
    </sheetView>
  </sheetViews>
  <sheetFormatPr defaultColWidth="8.85546875" defaultRowHeight="12.75" customHeight="1" x14ac:dyDescent="0.2"/>
  <cols>
    <col min="1" max="1" width="48" style="3" customWidth="1"/>
    <col min="2" max="2" width="33.7109375" style="4" customWidth="1"/>
    <col min="3" max="3" width="22.28515625" style="4" customWidth="1"/>
    <col min="4" max="4" width="22.28515625" style="3" customWidth="1"/>
    <col min="5" max="5" width="21.85546875" style="3" customWidth="1"/>
    <col min="6" max="6" width="22.28515625" style="3" customWidth="1"/>
    <col min="7" max="7" width="24.140625" style="3" customWidth="1"/>
    <col min="8" max="9" width="8.85546875" style="3" customWidth="1"/>
    <col min="10" max="10" width="9.5703125" style="3" customWidth="1"/>
    <col min="11" max="11" width="11.42578125" style="3" customWidth="1"/>
    <col min="12" max="13" width="8.85546875" style="3" customWidth="1"/>
    <col min="14" max="14" width="10.5703125" style="3" customWidth="1"/>
    <col min="15" max="257" width="8.85546875" style="3" customWidth="1"/>
  </cols>
  <sheetData>
    <row r="1" spans="1:257" ht="13.5" customHeight="1" x14ac:dyDescent="0.2">
      <c r="A1" s="2" t="str">
        <f>MSRP_spreadsheet!A1</f>
        <v>Component</v>
      </c>
      <c r="B1" s="63"/>
      <c r="C1" s="97" t="str">
        <f>MSRP_spreadsheet!C1</f>
        <v>Per Item MSRP</v>
      </c>
      <c r="D1" s="98"/>
      <c r="E1" s="98"/>
      <c r="F1" s="98"/>
      <c r="G1" s="98"/>
      <c r="H1" s="99" t="s">
        <v>148</v>
      </c>
      <c r="I1" s="100"/>
      <c r="J1" s="100"/>
      <c r="K1" s="100"/>
      <c r="L1" s="100" t="s">
        <v>149</v>
      </c>
      <c r="M1" s="100"/>
      <c r="N1" s="100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</row>
    <row r="2" spans="1:257" ht="46.5" customHeight="1" x14ac:dyDescent="0.2">
      <c r="A2" s="30" t="s">
        <v>150</v>
      </c>
      <c r="B2" s="54" t="s">
        <v>4</v>
      </c>
      <c r="C2" s="57" t="str">
        <f>MSRP_spreadsheet!C3</f>
        <v>Mfg. quote + 50%</v>
      </c>
      <c r="D2" s="57" t="str">
        <f>MSRP_spreadsheet!D3</f>
        <v>Whls. + 50%</v>
      </c>
      <c r="E2" s="57" t="str">
        <f>MSRP_spreadsheet!E3</f>
        <v>Retail cost of added component</v>
      </c>
      <c r="F2" s="57" t="str">
        <f>MSRP_spreadsheet!F3</f>
        <v>Retail of most expensive part +50% for substituted component</v>
      </c>
      <c r="G2" s="58" t="str">
        <f>MSRP_spreadsheet!G3</f>
        <v>Sled MSRP or Highest Value of modified components</v>
      </c>
      <c r="H2" s="100"/>
      <c r="I2" s="100"/>
      <c r="J2" s="100"/>
      <c r="K2" s="100"/>
      <c r="L2" s="100"/>
      <c r="M2" s="100"/>
      <c r="N2" s="100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</row>
    <row r="3" spans="1:257" ht="13.5" customHeight="1" x14ac:dyDescent="0.2">
      <c r="A3" s="19"/>
      <c r="B3" s="19"/>
      <c r="C3" s="38"/>
      <c r="D3" s="38"/>
      <c r="E3" s="38"/>
      <c r="F3" s="38"/>
      <c r="G3" s="38"/>
      <c r="H3" s="4"/>
      <c r="I3" s="4"/>
      <c r="J3" s="4"/>
      <c r="K3" s="59"/>
      <c r="L3" s="62"/>
      <c r="M3" s="62"/>
      <c r="N3" s="59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</row>
    <row r="4" spans="1:257" ht="13.7" customHeight="1" x14ac:dyDescent="0.2">
      <c r="A4" s="10" t="s">
        <v>10</v>
      </c>
      <c r="B4" s="55" t="s">
        <v>168</v>
      </c>
      <c r="C4" s="56"/>
      <c r="D4" s="56"/>
      <c r="E4" s="56">
        <v>8799</v>
      </c>
      <c r="F4" s="56"/>
      <c r="G4" s="56">
        <f>MAX(C4:F4)</f>
        <v>8799</v>
      </c>
      <c r="H4" s="107" t="s">
        <v>178</v>
      </c>
      <c r="I4" s="108"/>
      <c r="J4" s="108"/>
      <c r="K4" s="109"/>
      <c r="L4" s="62"/>
      <c r="M4" s="62"/>
      <c r="N4" s="59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</row>
    <row r="5" spans="1:257" ht="13.7" customHeight="1" x14ac:dyDescent="0.2">
      <c r="A5" s="19"/>
      <c r="B5" s="19"/>
      <c r="C5" s="38"/>
      <c r="D5" s="38"/>
      <c r="E5" s="38"/>
      <c r="F5" s="38"/>
      <c r="G5" s="38"/>
      <c r="H5" s="107"/>
      <c r="I5" s="108"/>
      <c r="J5" s="108"/>
      <c r="K5" s="109"/>
      <c r="L5" s="62"/>
      <c r="M5" s="62"/>
      <c r="N5" s="59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</row>
    <row r="6" spans="1:257" ht="13.7" customHeight="1" x14ac:dyDescent="0.2">
      <c r="A6" s="19"/>
      <c r="B6" s="19"/>
      <c r="C6" s="38"/>
      <c r="D6" s="38"/>
      <c r="E6" s="38"/>
      <c r="F6" s="38"/>
      <c r="G6" s="38"/>
      <c r="H6" s="107"/>
      <c r="I6" s="108"/>
      <c r="J6" s="108"/>
      <c r="K6" s="109"/>
      <c r="L6" s="62"/>
      <c r="M6" s="62"/>
      <c r="N6" s="59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</row>
    <row r="7" spans="1:257" ht="13.7" customHeight="1" x14ac:dyDescent="0.2">
      <c r="A7" s="19"/>
      <c r="B7" s="19"/>
      <c r="C7" s="38"/>
      <c r="D7" s="38"/>
      <c r="E7" s="38"/>
      <c r="F7" s="38"/>
      <c r="G7" s="38"/>
      <c r="H7" s="107"/>
      <c r="I7" s="108"/>
      <c r="J7" s="108"/>
      <c r="K7" s="109"/>
      <c r="L7" s="62"/>
      <c r="M7" s="62"/>
      <c r="N7" s="59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</row>
    <row r="8" spans="1:257" ht="13.7" customHeight="1" x14ac:dyDescent="0.2">
      <c r="A8" s="19"/>
      <c r="B8" s="19"/>
      <c r="C8" s="38"/>
      <c r="D8" s="38"/>
      <c r="E8" s="38"/>
      <c r="F8" s="38"/>
      <c r="G8" s="38"/>
      <c r="H8" s="107"/>
      <c r="I8" s="108"/>
      <c r="J8" s="108"/>
      <c r="K8" s="109"/>
      <c r="L8" s="62"/>
      <c r="M8" s="62"/>
      <c r="N8" s="59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</row>
    <row r="9" spans="1:257" ht="13.7" customHeight="1" x14ac:dyDescent="0.2">
      <c r="A9" s="20" t="str">
        <f>MSRP_spreadsheet!A7</f>
        <v>Factory options utilized on competition sled</v>
      </c>
      <c r="B9" s="20"/>
      <c r="C9" s="39"/>
      <c r="D9" s="39"/>
      <c r="E9" s="39"/>
      <c r="F9" s="39"/>
      <c r="G9" s="39"/>
      <c r="H9" s="4"/>
      <c r="I9" s="4"/>
      <c r="J9" s="4"/>
      <c r="K9" s="59"/>
      <c r="L9" s="62"/>
      <c r="M9" s="62"/>
      <c r="N9" s="59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</row>
    <row r="10" spans="1:257" ht="13.7" customHeight="1" x14ac:dyDescent="0.2">
      <c r="A10" s="29" t="str">
        <f>MSRP_spreadsheet!A8</f>
        <v>tow hitch/rack</v>
      </c>
      <c r="B10" s="12" t="s">
        <v>13</v>
      </c>
      <c r="C10" s="38"/>
      <c r="D10" s="38"/>
      <c r="E10" s="38"/>
      <c r="F10" s="38"/>
      <c r="G10" s="38">
        <f t="shared" ref="G10:G18" si="0">MAX(C10:F10)</f>
        <v>0</v>
      </c>
      <c r="H10" s="4"/>
      <c r="I10" s="4"/>
      <c r="J10" s="4"/>
      <c r="K10" s="59"/>
      <c r="L10" s="62"/>
      <c r="M10" s="62"/>
      <c r="N10" s="59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</row>
    <row r="11" spans="1:257" ht="13.7" customHeight="1" x14ac:dyDescent="0.2">
      <c r="A11" s="29" t="str">
        <f>MSRP_spreadsheet!A9</f>
        <v>12 VDC outlet</v>
      </c>
      <c r="B11" s="12" t="s">
        <v>13</v>
      </c>
      <c r="C11" s="38"/>
      <c r="D11" s="38"/>
      <c r="E11" s="38"/>
      <c r="F11" s="38"/>
      <c r="G11" s="38">
        <f t="shared" si="0"/>
        <v>0</v>
      </c>
      <c r="H11" s="4"/>
      <c r="I11" s="4"/>
      <c r="J11" s="4"/>
      <c r="K11" s="59"/>
      <c r="L11" s="62"/>
      <c r="M11" s="62"/>
      <c r="N11" s="59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</row>
    <row r="12" spans="1:257" ht="13.7" customHeight="1" x14ac:dyDescent="0.2">
      <c r="A12" s="29" t="str">
        <f>MSRP_spreadsheet!A10</f>
        <v>handle bar hooks</v>
      </c>
      <c r="B12" s="12" t="s">
        <v>13</v>
      </c>
      <c r="C12" s="38"/>
      <c r="D12" s="38"/>
      <c r="E12" s="38"/>
      <c r="F12" s="38"/>
      <c r="G12" s="38">
        <f t="shared" si="0"/>
        <v>0</v>
      </c>
      <c r="H12" s="101"/>
      <c r="I12" s="102"/>
      <c r="J12" s="102"/>
      <c r="K12" s="103"/>
      <c r="L12" s="62"/>
      <c r="M12" s="62"/>
      <c r="N12" s="59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</row>
    <row r="13" spans="1:257" ht="13.7" customHeight="1" x14ac:dyDescent="0.2">
      <c r="A13" s="29" t="str">
        <f>MSRP_spreadsheet!A11</f>
        <v>mirrors</v>
      </c>
      <c r="B13" s="13" t="s">
        <v>13</v>
      </c>
      <c r="C13" s="38"/>
      <c r="D13" s="38"/>
      <c r="E13" s="38"/>
      <c r="F13" s="38"/>
      <c r="G13" s="38">
        <f t="shared" si="0"/>
        <v>0</v>
      </c>
      <c r="H13" s="101"/>
      <c r="I13" s="102"/>
      <c r="J13" s="102"/>
      <c r="K13" s="103"/>
      <c r="L13" s="62"/>
      <c r="M13" s="62"/>
      <c r="N13" s="59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</row>
    <row r="14" spans="1:257" ht="13.7" customHeight="1" x14ac:dyDescent="0.2">
      <c r="A14" s="29" t="str">
        <f>MSRP_spreadsheet!A12</f>
        <v>tachometer</v>
      </c>
      <c r="B14" s="12" t="s">
        <v>169</v>
      </c>
      <c r="C14" s="38"/>
      <c r="D14" s="38"/>
      <c r="E14" s="38"/>
      <c r="F14" s="38"/>
      <c r="G14" s="38">
        <f t="shared" si="0"/>
        <v>0</v>
      </c>
      <c r="H14" s="101"/>
      <c r="I14" s="102"/>
      <c r="J14" s="102"/>
      <c r="K14" s="103"/>
      <c r="L14" s="62"/>
      <c r="M14" s="62"/>
      <c r="N14" s="59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</row>
    <row r="15" spans="1:257" ht="13.7" customHeight="1" x14ac:dyDescent="0.2">
      <c r="A15" s="29" t="str">
        <f>MSRP_spreadsheet!A13</f>
        <v>electric start</v>
      </c>
      <c r="B15" s="12" t="s">
        <v>169</v>
      </c>
      <c r="C15" s="38"/>
      <c r="D15" s="38"/>
      <c r="E15" s="38"/>
      <c r="F15" s="38"/>
      <c r="G15" s="38">
        <f t="shared" si="0"/>
        <v>0</v>
      </c>
      <c r="H15" s="101"/>
      <c r="I15" s="102"/>
      <c r="J15" s="102"/>
      <c r="K15" s="103"/>
      <c r="L15" s="62"/>
      <c r="M15" s="62"/>
      <c r="N15" s="59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</row>
    <row r="16" spans="1:257" ht="13.7" customHeight="1" x14ac:dyDescent="0.2">
      <c r="A16" s="29" t="str">
        <f>MSRP_spreadsheet!A14</f>
        <v>reverse</v>
      </c>
      <c r="B16" s="12" t="s">
        <v>13</v>
      </c>
      <c r="C16" s="38"/>
      <c r="D16" s="38"/>
      <c r="E16" s="38"/>
      <c r="F16" s="38"/>
      <c r="G16" s="38">
        <f t="shared" si="0"/>
        <v>0</v>
      </c>
      <c r="H16" s="101"/>
      <c r="I16" s="102"/>
      <c r="J16" s="102"/>
      <c r="K16" s="103"/>
      <c r="L16" s="62"/>
      <c r="M16" s="62"/>
      <c r="N16" s="59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</row>
    <row r="17" spans="1:257" ht="13.7" customHeight="1" x14ac:dyDescent="0.2">
      <c r="A17" s="29" t="str">
        <f>MSRP_spreadsheet!A15</f>
        <v>shocks</v>
      </c>
      <c r="B17" s="12" t="s">
        <v>13</v>
      </c>
      <c r="C17" s="38"/>
      <c r="D17" s="38"/>
      <c r="E17" s="38"/>
      <c r="F17" s="38"/>
      <c r="G17" s="38">
        <f t="shared" si="0"/>
        <v>0</v>
      </c>
      <c r="H17" s="101"/>
      <c r="I17" s="102"/>
      <c r="J17" s="102"/>
      <c r="K17" s="103"/>
      <c r="L17" s="62"/>
      <c r="M17" s="62"/>
      <c r="N17" s="59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</row>
    <row r="18" spans="1:257" ht="13.7" customHeight="1" x14ac:dyDescent="0.2">
      <c r="A18" s="29" t="str">
        <f>MSRP_spreadsheet!A16</f>
        <v>other</v>
      </c>
      <c r="B18" s="12" t="s">
        <v>13</v>
      </c>
      <c r="C18" s="38"/>
      <c r="D18" s="38"/>
      <c r="E18" s="38"/>
      <c r="F18" s="38"/>
      <c r="G18" s="38">
        <f t="shared" si="0"/>
        <v>0</v>
      </c>
      <c r="H18" s="4"/>
      <c r="I18" s="4"/>
      <c r="J18" s="4"/>
      <c r="K18" s="59"/>
      <c r="L18" s="62"/>
      <c r="M18" s="62"/>
      <c r="N18" s="59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</row>
    <row r="19" spans="1:257" ht="13.7" customHeight="1" x14ac:dyDescent="0.2">
      <c r="A19" s="19"/>
      <c r="B19" s="19"/>
      <c r="C19" s="38"/>
      <c r="D19" s="38"/>
      <c r="E19" s="38"/>
      <c r="F19" s="38"/>
      <c r="G19" s="38"/>
      <c r="H19" s="4"/>
      <c r="I19" s="4"/>
      <c r="J19" s="4"/>
      <c r="K19" s="59"/>
      <c r="L19" s="62"/>
      <c r="M19" s="62"/>
      <c r="N19" s="59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</row>
    <row r="20" spans="1:257" ht="13.7" customHeight="1" x14ac:dyDescent="0.2">
      <c r="A20" s="20" t="str">
        <f>MSRP_spreadsheet!A18</f>
        <v>Engine/Motor</v>
      </c>
      <c r="B20" s="11"/>
      <c r="C20" s="39"/>
      <c r="D20" s="39"/>
      <c r="E20" s="39"/>
      <c r="F20" s="39"/>
      <c r="G20" s="39">
        <f>E20</f>
        <v>0</v>
      </c>
      <c r="H20" s="104"/>
      <c r="I20" s="105"/>
      <c r="J20" s="105"/>
      <c r="K20" s="106"/>
      <c r="L20" s="62"/>
      <c r="M20" s="62"/>
      <c r="N20" s="59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</row>
    <row r="21" spans="1:257" ht="13.7" customHeight="1" x14ac:dyDescent="0.2">
      <c r="A21" s="17" t="s">
        <v>23</v>
      </c>
      <c r="B21" s="12" t="s">
        <v>177</v>
      </c>
      <c r="C21" s="32">
        <v>68.459999999999994</v>
      </c>
      <c r="D21" s="32"/>
      <c r="E21" s="32">
        <f>46.82*2</f>
        <v>93.64</v>
      </c>
      <c r="F21" s="32">
        <f>E21*1.5</f>
        <v>140.46</v>
      </c>
      <c r="G21" s="32">
        <f>F21-E21</f>
        <v>46.820000000000007</v>
      </c>
      <c r="H21" s="94" t="s">
        <v>182</v>
      </c>
      <c r="I21" s="95"/>
      <c r="J21" s="95"/>
      <c r="K21" s="96"/>
      <c r="L21" s="62" t="s">
        <v>151</v>
      </c>
      <c r="M21" s="62"/>
      <c r="N21" s="59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</row>
    <row r="22" spans="1:257" ht="13.7" customHeight="1" x14ac:dyDescent="0.2">
      <c r="A22" s="17" t="s">
        <v>24</v>
      </c>
      <c r="B22" s="12" t="s">
        <v>13</v>
      </c>
      <c r="C22" s="32"/>
      <c r="D22" s="32"/>
      <c r="E22" s="32"/>
      <c r="F22" s="32"/>
      <c r="G22" s="32">
        <f t="shared" ref="G22:G29" si="1">MAX(C22:F22)</f>
        <v>0</v>
      </c>
      <c r="H22" s="94"/>
      <c r="I22" s="95"/>
      <c r="J22" s="95"/>
      <c r="K22" s="96"/>
      <c r="L22" s="62"/>
      <c r="M22" s="62"/>
      <c r="N22" s="59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</row>
    <row r="23" spans="1:257" ht="13.7" customHeight="1" x14ac:dyDescent="0.2">
      <c r="A23" s="17" t="s">
        <v>25</v>
      </c>
      <c r="B23" s="12" t="s">
        <v>169</v>
      </c>
      <c r="C23" s="32"/>
      <c r="D23" s="32"/>
      <c r="E23" s="32"/>
      <c r="F23" s="32"/>
      <c r="G23" s="32">
        <f t="shared" si="1"/>
        <v>0</v>
      </c>
      <c r="H23" s="4"/>
      <c r="I23" s="4"/>
      <c r="J23" s="4"/>
      <c r="K23" s="59"/>
      <c r="L23" s="62"/>
      <c r="M23" s="62"/>
      <c r="N23" s="59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</row>
    <row r="24" spans="1:257" ht="13.7" customHeight="1" x14ac:dyDescent="0.2">
      <c r="A24" s="17" t="s">
        <v>26</v>
      </c>
      <c r="B24" s="12" t="s">
        <v>169</v>
      </c>
      <c r="C24" s="32"/>
      <c r="D24" s="32"/>
      <c r="E24" s="32"/>
      <c r="F24" s="32"/>
      <c r="G24" s="32">
        <f t="shared" si="1"/>
        <v>0</v>
      </c>
      <c r="H24" s="4"/>
      <c r="I24" s="4"/>
      <c r="J24" s="4"/>
      <c r="K24" s="59"/>
      <c r="L24" s="62"/>
      <c r="M24" s="62"/>
      <c r="N24" s="59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</row>
    <row r="25" spans="1:257" ht="13.7" customHeight="1" x14ac:dyDescent="0.2">
      <c r="A25" s="17" t="s">
        <v>27</v>
      </c>
      <c r="B25" s="12" t="s">
        <v>169</v>
      </c>
      <c r="C25" s="32"/>
      <c r="D25" s="32"/>
      <c r="E25" s="32"/>
      <c r="F25" s="32"/>
      <c r="G25" s="32">
        <f t="shared" si="1"/>
        <v>0</v>
      </c>
      <c r="H25" s="4"/>
      <c r="I25" s="4"/>
      <c r="J25" s="4"/>
      <c r="K25" s="59"/>
      <c r="L25" s="62"/>
      <c r="M25" s="62"/>
      <c r="N25" s="59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</row>
    <row r="26" spans="1:257" ht="13.7" customHeight="1" x14ac:dyDescent="0.2">
      <c r="A26" s="17" t="s">
        <v>28</v>
      </c>
      <c r="B26" s="12" t="s">
        <v>13</v>
      </c>
      <c r="C26" s="32"/>
      <c r="D26" s="32"/>
      <c r="E26" s="32"/>
      <c r="F26" s="32"/>
      <c r="G26" s="32">
        <f t="shared" si="1"/>
        <v>0</v>
      </c>
      <c r="H26" s="4"/>
      <c r="I26" s="4"/>
      <c r="J26" s="4"/>
      <c r="K26" s="59"/>
      <c r="L26" s="62"/>
      <c r="M26" s="62"/>
      <c r="N26" s="59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</row>
    <row r="27" spans="1:257" ht="13.7" customHeight="1" x14ac:dyDescent="0.2">
      <c r="A27" s="17" t="s">
        <v>29</v>
      </c>
      <c r="B27" s="12" t="s">
        <v>13</v>
      </c>
      <c r="C27" s="32"/>
      <c r="D27" s="32"/>
      <c r="E27" s="32"/>
      <c r="F27" s="32"/>
      <c r="G27" s="32">
        <f t="shared" si="1"/>
        <v>0</v>
      </c>
      <c r="H27" s="4"/>
      <c r="I27" s="4"/>
      <c r="J27" s="4"/>
      <c r="K27" s="59"/>
      <c r="L27" s="62"/>
      <c r="M27" s="62"/>
      <c r="N27" s="59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</row>
    <row r="28" spans="1:257" ht="13.7" customHeight="1" x14ac:dyDescent="0.2">
      <c r="A28" s="17" t="s">
        <v>30</v>
      </c>
      <c r="B28" s="12" t="s">
        <v>13</v>
      </c>
      <c r="C28" s="32"/>
      <c r="D28" s="32"/>
      <c r="E28" s="32"/>
      <c r="F28" s="32"/>
      <c r="G28" s="32">
        <f t="shared" si="1"/>
        <v>0</v>
      </c>
      <c r="H28" s="4"/>
      <c r="I28" s="4"/>
      <c r="J28" s="4"/>
      <c r="K28" s="59"/>
      <c r="L28" s="62"/>
      <c r="M28" s="62"/>
      <c r="N28" s="59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</row>
    <row r="29" spans="1:257" ht="13.7" customHeight="1" x14ac:dyDescent="0.2">
      <c r="A29" s="17" t="s">
        <v>21</v>
      </c>
      <c r="B29" s="12" t="s">
        <v>13</v>
      </c>
      <c r="C29" s="32"/>
      <c r="D29" s="32"/>
      <c r="E29" s="32"/>
      <c r="F29" s="32"/>
      <c r="G29" s="32">
        <f t="shared" si="1"/>
        <v>0</v>
      </c>
      <c r="H29" s="4"/>
      <c r="I29" s="4"/>
      <c r="J29" s="4"/>
      <c r="K29" s="59"/>
      <c r="L29" s="62"/>
      <c r="M29" s="62"/>
      <c r="N29" s="59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</row>
    <row r="30" spans="1:257" ht="13.7" customHeight="1" x14ac:dyDescent="0.2">
      <c r="A30" s="16"/>
      <c r="B30" s="12"/>
      <c r="C30" s="32"/>
      <c r="D30" s="32"/>
      <c r="E30" s="32"/>
      <c r="F30" s="32"/>
      <c r="G30" s="32"/>
      <c r="H30" s="4"/>
      <c r="I30" s="4"/>
      <c r="J30" s="4"/>
      <c r="K30" s="59"/>
      <c r="L30" s="62"/>
      <c r="M30" s="62"/>
      <c r="N30" s="59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</row>
    <row r="31" spans="1:257" ht="13.7" customHeight="1" x14ac:dyDescent="0.2">
      <c r="A31" s="10" t="s">
        <v>31</v>
      </c>
      <c r="B31" s="11"/>
      <c r="C31" s="33"/>
      <c r="D31" s="33"/>
      <c r="E31" s="33"/>
      <c r="F31" s="33"/>
      <c r="G31" s="33"/>
      <c r="H31" s="4"/>
      <c r="I31" s="4"/>
      <c r="J31" s="4"/>
      <c r="K31" s="59"/>
      <c r="L31" s="62"/>
      <c r="M31" s="62"/>
      <c r="N31" s="59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</row>
    <row r="32" spans="1:257" ht="13.7" customHeight="1" x14ac:dyDescent="0.2">
      <c r="A32" s="17" t="s">
        <v>32</v>
      </c>
      <c r="B32" s="12" t="s">
        <v>170</v>
      </c>
      <c r="C32" s="32"/>
      <c r="D32" s="32"/>
      <c r="E32" s="32">
        <v>1620.82</v>
      </c>
      <c r="F32" s="32"/>
      <c r="G32" s="32">
        <f t="shared" ref="G32:G41" si="2">MAX(C32:F32)</f>
        <v>1620.82</v>
      </c>
      <c r="H32" s="4" t="s">
        <v>184</v>
      </c>
      <c r="I32" s="4"/>
      <c r="J32" s="4"/>
      <c r="K32" s="59"/>
      <c r="L32" s="62"/>
      <c r="M32" s="62"/>
      <c r="N32" s="59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</row>
    <row r="33" spans="1:257" ht="13.7" customHeight="1" x14ac:dyDescent="0.2">
      <c r="A33" s="17" t="s">
        <v>33</v>
      </c>
      <c r="B33" s="12" t="s">
        <v>13</v>
      </c>
      <c r="C33" s="32"/>
      <c r="D33" s="32"/>
      <c r="E33" s="32"/>
      <c r="F33" s="32"/>
      <c r="G33" s="32">
        <f t="shared" si="2"/>
        <v>0</v>
      </c>
      <c r="H33" s="4"/>
      <c r="I33" s="4"/>
      <c r="J33" s="4"/>
      <c r="K33" s="59"/>
      <c r="L33" s="62"/>
      <c r="M33" s="62"/>
      <c r="N33" s="59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</row>
    <row r="34" spans="1:257" ht="13.7" customHeight="1" x14ac:dyDescent="0.2">
      <c r="A34" s="17" t="s">
        <v>34</v>
      </c>
      <c r="B34" s="12" t="s">
        <v>35</v>
      </c>
      <c r="C34" s="32"/>
      <c r="D34" s="32"/>
      <c r="E34" s="32">
        <v>158.27000000000001</v>
      </c>
      <c r="F34" s="32"/>
      <c r="G34" s="32">
        <f t="shared" si="2"/>
        <v>158.27000000000001</v>
      </c>
      <c r="H34" s="4"/>
      <c r="I34" s="4"/>
      <c r="J34" s="4"/>
      <c r="K34" s="59"/>
      <c r="L34" s="91" t="s">
        <v>152</v>
      </c>
      <c r="M34" s="92"/>
      <c r="N34" s="9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</row>
    <row r="35" spans="1:257" ht="13.7" customHeight="1" x14ac:dyDescent="0.2">
      <c r="A35" s="17" t="s">
        <v>36</v>
      </c>
      <c r="B35" s="12" t="s">
        <v>169</v>
      </c>
      <c r="C35" s="32"/>
      <c r="D35" s="32"/>
      <c r="E35" s="32"/>
      <c r="F35" s="32"/>
      <c r="G35" s="32">
        <f t="shared" si="2"/>
        <v>0</v>
      </c>
      <c r="H35" s="4"/>
      <c r="I35" s="4"/>
      <c r="J35" s="4"/>
      <c r="K35" s="59"/>
      <c r="L35" s="91"/>
      <c r="M35" s="92"/>
      <c r="N35" s="9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</row>
    <row r="36" spans="1:257" ht="13.7" customHeight="1" x14ac:dyDescent="0.2">
      <c r="A36" s="17" t="s">
        <v>37</v>
      </c>
      <c r="B36" s="12" t="s">
        <v>169</v>
      </c>
      <c r="C36" s="32"/>
      <c r="D36" s="32"/>
      <c r="E36" s="32"/>
      <c r="F36" s="32"/>
      <c r="G36" s="32">
        <f t="shared" si="2"/>
        <v>0</v>
      </c>
      <c r="H36" s="4"/>
      <c r="I36" s="4"/>
      <c r="J36" s="4"/>
      <c r="K36" s="59"/>
      <c r="L36" s="91"/>
      <c r="M36" s="92"/>
      <c r="N36" s="9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</row>
    <row r="37" spans="1:257" ht="13.7" customHeight="1" x14ac:dyDescent="0.2">
      <c r="A37" s="17" t="s">
        <v>38</v>
      </c>
      <c r="B37" s="12" t="s">
        <v>13</v>
      </c>
      <c r="C37" s="32"/>
      <c r="D37" s="32"/>
      <c r="E37" s="32"/>
      <c r="F37" s="32"/>
      <c r="G37" s="32">
        <f t="shared" si="2"/>
        <v>0</v>
      </c>
      <c r="H37" s="4"/>
      <c r="I37" s="4"/>
      <c r="J37" s="4"/>
      <c r="K37" s="59"/>
      <c r="L37" s="62"/>
      <c r="M37" s="62"/>
      <c r="N37" s="59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</row>
    <row r="38" spans="1:257" ht="13.7" customHeight="1" x14ac:dyDescent="0.2">
      <c r="A38" s="17" t="s">
        <v>39</v>
      </c>
      <c r="B38" s="12" t="s">
        <v>13</v>
      </c>
      <c r="C38" s="32"/>
      <c r="D38" s="32"/>
      <c r="E38" s="32"/>
      <c r="F38" s="32"/>
      <c r="G38" s="32">
        <f t="shared" si="2"/>
        <v>0</v>
      </c>
      <c r="H38" s="4"/>
      <c r="I38" s="4"/>
      <c r="J38" s="4"/>
      <c r="K38" s="59"/>
      <c r="L38" s="62"/>
      <c r="M38" s="62"/>
      <c r="N38" s="59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</row>
    <row r="39" spans="1:257" ht="13.7" customHeight="1" x14ac:dyDescent="0.2">
      <c r="A39" s="17" t="s">
        <v>40</v>
      </c>
      <c r="B39" s="12" t="s">
        <v>13</v>
      </c>
      <c r="C39" s="32"/>
      <c r="D39" s="32"/>
      <c r="E39" s="32"/>
      <c r="F39" s="32"/>
      <c r="G39" s="32">
        <f t="shared" si="2"/>
        <v>0</v>
      </c>
      <c r="H39" s="4"/>
      <c r="I39" s="4"/>
      <c r="J39" s="4"/>
      <c r="K39" s="59"/>
      <c r="L39" s="62"/>
      <c r="M39" s="62"/>
      <c r="N39" s="59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</row>
    <row r="40" spans="1:257" ht="13.7" customHeight="1" x14ac:dyDescent="0.2">
      <c r="A40" s="17" t="s">
        <v>30</v>
      </c>
      <c r="B40" s="12" t="s">
        <v>13</v>
      </c>
      <c r="C40" s="32"/>
      <c r="D40" s="32"/>
      <c r="E40" s="32"/>
      <c r="F40" s="32"/>
      <c r="G40" s="32">
        <f t="shared" si="2"/>
        <v>0</v>
      </c>
      <c r="H40" s="4"/>
      <c r="I40" s="4"/>
      <c r="J40" s="4"/>
      <c r="K40" s="59"/>
      <c r="L40" s="62"/>
      <c r="M40" s="62"/>
      <c r="N40" s="59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</row>
    <row r="41" spans="1:257" ht="13.7" customHeight="1" x14ac:dyDescent="0.2">
      <c r="A41" s="17" t="s">
        <v>21</v>
      </c>
      <c r="B41" s="12" t="s">
        <v>41</v>
      </c>
      <c r="C41" s="32"/>
      <c r="D41" s="32"/>
      <c r="E41" s="32">
        <v>18.829999999999998</v>
      </c>
      <c r="F41" s="32"/>
      <c r="G41" s="32">
        <f t="shared" si="2"/>
        <v>18.829999999999998</v>
      </c>
      <c r="H41" s="4" t="s">
        <v>185</v>
      </c>
      <c r="I41" s="4"/>
      <c r="J41" s="4"/>
      <c r="K41" s="59"/>
      <c r="L41" s="62"/>
      <c r="M41" s="62"/>
      <c r="N41" s="59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</row>
    <row r="42" spans="1:257" ht="13.7" customHeight="1" x14ac:dyDescent="0.2">
      <c r="A42" s="17"/>
      <c r="B42" s="12" t="s">
        <v>42</v>
      </c>
      <c r="C42" s="32"/>
      <c r="D42" s="32"/>
      <c r="E42" s="32">
        <v>2.66</v>
      </c>
      <c r="F42" s="32"/>
      <c r="G42" s="32">
        <v>2.66</v>
      </c>
      <c r="H42" s="4" t="s">
        <v>153</v>
      </c>
      <c r="I42" s="4"/>
      <c r="J42" s="4"/>
      <c r="K42" s="59"/>
      <c r="L42" s="62" t="s">
        <v>154</v>
      </c>
      <c r="M42" s="62"/>
      <c r="N42" s="59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</row>
    <row r="43" spans="1:257" ht="13.7" customHeight="1" x14ac:dyDescent="0.2">
      <c r="A43" s="16"/>
      <c r="B43" s="12" t="s">
        <v>43</v>
      </c>
      <c r="C43" s="32"/>
      <c r="D43" s="32"/>
      <c r="E43" s="32">
        <v>118.1</v>
      </c>
      <c r="F43" s="32"/>
      <c r="G43" s="32">
        <v>118.1</v>
      </c>
      <c r="H43" s="4"/>
      <c r="I43" s="4"/>
      <c r="J43" s="4"/>
      <c r="K43" s="59"/>
      <c r="L43" s="62"/>
      <c r="M43" s="62"/>
      <c r="N43" s="59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</row>
    <row r="44" spans="1:257" ht="13.7" customHeight="1" x14ac:dyDescent="0.2">
      <c r="A44" s="10" t="s">
        <v>44</v>
      </c>
      <c r="B44" s="11"/>
      <c r="C44" s="33"/>
      <c r="D44" s="33"/>
      <c r="E44" s="33"/>
      <c r="F44" s="33"/>
      <c r="G44" s="33"/>
      <c r="H44" s="4"/>
      <c r="I44" s="4"/>
      <c r="J44" s="4"/>
      <c r="K44" s="59"/>
      <c r="L44" s="62"/>
      <c r="M44" s="62"/>
      <c r="N44" s="59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</row>
    <row r="45" spans="1:257" ht="13.7" customHeight="1" x14ac:dyDescent="0.2">
      <c r="A45" s="17" t="s">
        <v>45</v>
      </c>
      <c r="B45" s="12" t="s">
        <v>169</v>
      </c>
      <c r="C45" s="32"/>
      <c r="D45" s="32"/>
      <c r="E45" s="32"/>
      <c r="F45" s="32"/>
      <c r="G45" s="32">
        <f t="shared" ref="G45:G53" si="3">MAX(C45:F45)</f>
        <v>0</v>
      </c>
      <c r="H45" s="4"/>
      <c r="I45" s="4"/>
      <c r="J45" s="4"/>
      <c r="K45" s="59"/>
      <c r="L45" s="62"/>
      <c r="M45" s="62"/>
      <c r="N45" s="59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</row>
    <row r="46" spans="1:257" ht="13.7" customHeight="1" x14ac:dyDescent="0.2">
      <c r="A46" s="17" t="s">
        <v>46</v>
      </c>
      <c r="B46" s="12" t="s">
        <v>169</v>
      </c>
      <c r="C46" s="32"/>
      <c r="D46" s="32"/>
      <c r="E46" s="32"/>
      <c r="F46" s="32"/>
      <c r="G46" s="32">
        <f t="shared" si="3"/>
        <v>0</v>
      </c>
      <c r="H46" s="4"/>
      <c r="I46" s="4"/>
      <c r="J46" s="4"/>
      <c r="K46" s="59"/>
      <c r="L46" s="62"/>
      <c r="M46" s="62"/>
      <c r="N46" s="59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</row>
    <row r="47" spans="1:257" ht="13.7" customHeight="1" x14ac:dyDescent="0.2">
      <c r="A47" s="17" t="s">
        <v>47</v>
      </c>
      <c r="B47" s="12" t="s">
        <v>13</v>
      </c>
      <c r="C47" s="32"/>
      <c r="D47" s="32"/>
      <c r="E47" s="32"/>
      <c r="F47" s="32"/>
      <c r="G47" s="32">
        <f t="shared" si="3"/>
        <v>0</v>
      </c>
      <c r="H47" s="4"/>
      <c r="I47" s="4"/>
      <c r="J47" s="4"/>
      <c r="K47" s="59"/>
      <c r="L47" s="62"/>
      <c r="M47" s="62"/>
      <c r="N47" s="59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</row>
    <row r="48" spans="1:257" ht="13.7" customHeight="1" x14ac:dyDescent="0.2">
      <c r="A48" s="17" t="s">
        <v>48</v>
      </c>
      <c r="B48" s="12" t="s">
        <v>169</v>
      </c>
      <c r="C48" s="32"/>
      <c r="D48" s="32"/>
      <c r="E48" s="32"/>
      <c r="F48" s="32"/>
      <c r="G48" s="32">
        <f t="shared" si="3"/>
        <v>0</v>
      </c>
      <c r="H48" s="4"/>
      <c r="I48" s="4"/>
      <c r="J48" s="4"/>
      <c r="K48" s="59"/>
      <c r="L48" s="62"/>
      <c r="M48" s="62"/>
      <c r="N48" s="59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</row>
    <row r="49" spans="1:257" ht="13.7" customHeight="1" x14ac:dyDescent="0.2">
      <c r="A49" s="17" t="s">
        <v>49</v>
      </c>
      <c r="B49" s="12" t="s">
        <v>169</v>
      </c>
      <c r="C49" s="32"/>
      <c r="D49" s="32"/>
      <c r="E49" s="32"/>
      <c r="F49" s="32"/>
      <c r="G49" s="32">
        <f t="shared" si="3"/>
        <v>0</v>
      </c>
      <c r="H49" s="4"/>
      <c r="I49" s="4"/>
      <c r="J49" s="4"/>
      <c r="K49" s="59"/>
      <c r="L49" s="62"/>
      <c r="M49" s="62"/>
      <c r="N49" s="59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</row>
    <row r="50" spans="1:257" ht="13.7" customHeight="1" x14ac:dyDescent="0.2">
      <c r="A50" s="17" t="s">
        <v>50</v>
      </c>
      <c r="B50" s="12" t="s">
        <v>169</v>
      </c>
      <c r="C50" s="32"/>
      <c r="D50" s="32"/>
      <c r="E50" s="32"/>
      <c r="F50" s="32"/>
      <c r="G50" s="32">
        <f t="shared" si="3"/>
        <v>0</v>
      </c>
      <c r="H50" s="4"/>
      <c r="I50" s="4"/>
      <c r="J50" s="4"/>
      <c r="K50" s="59"/>
      <c r="L50" s="62"/>
      <c r="M50" s="62"/>
      <c r="N50" s="59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</row>
    <row r="51" spans="1:257" ht="13.7" customHeight="1" x14ac:dyDescent="0.2">
      <c r="A51" s="17" t="s">
        <v>51</v>
      </c>
      <c r="B51" s="12" t="s">
        <v>169</v>
      </c>
      <c r="C51" s="32"/>
      <c r="D51" s="32"/>
      <c r="E51" s="32"/>
      <c r="F51" s="32"/>
      <c r="G51" s="32">
        <f t="shared" si="3"/>
        <v>0</v>
      </c>
      <c r="H51" s="4"/>
      <c r="I51" s="4"/>
      <c r="J51" s="4"/>
      <c r="K51" s="59"/>
      <c r="L51" s="62"/>
      <c r="M51" s="62"/>
      <c r="N51" s="59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</row>
    <row r="52" spans="1:257" ht="13.7" customHeight="1" x14ac:dyDescent="0.2">
      <c r="A52" s="17" t="s">
        <v>30</v>
      </c>
      <c r="B52" s="12" t="s">
        <v>13</v>
      </c>
      <c r="C52" s="32"/>
      <c r="D52" s="32"/>
      <c r="E52" s="32"/>
      <c r="F52" s="32"/>
      <c r="G52" s="32">
        <f t="shared" si="3"/>
        <v>0</v>
      </c>
      <c r="H52" s="4"/>
      <c r="I52" s="4"/>
      <c r="J52" s="4"/>
      <c r="K52" s="59"/>
      <c r="L52" s="62"/>
      <c r="M52" s="62"/>
      <c r="N52" s="59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</row>
    <row r="53" spans="1:257" ht="13.7" customHeight="1" x14ac:dyDescent="0.2">
      <c r="A53" s="17" t="s">
        <v>21</v>
      </c>
      <c r="B53" s="12" t="s">
        <v>13</v>
      </c>
      <c r="C53" s="32"/>
      <c r="D53" s="32"/>
      <c r="E53" s="32"/>
      <c r="F53" s="32"/>
      <c r="G53" s="32">
        <f t="shared" si="3"/>
        <v>0</v>
      </c>
      <c r="H53" s="4"/>
      <c r="I53" s="4"/>
      <c r="J53" s="4"/>
      <c r="K53" s="59"/>
      <c r="L53" s="62"/>
      <c r="M53" s="62"/>
      <c r="N53" s="59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  <c r="IW53" s="4"/>
    </row>
    <row r="54" spans="1:257" ht="13.7" customHeight="1" x14ac:dyDescent="0.2">
      <c r="A54" s="16"/>
      <c r="B54" s="12"/>
      <c r="C54" s="32"/>
      <c r="D54" s="32"/>
      <c r="E54" s="32"/>
      <c r="F54" s="32"/>
      <c r="G54" s="32"/>
      <c r="H54" s="4"/>
      <c r="I54" s="4"/>
      <c r="J54" s="4"/>
      <c r="K54" s="59"/>
      <c r="L54" s="62"/>
      <c r="M54" s="62"/>
      <c r="N54" s="59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  <c r="IW54" s="4"/>
    </row>
    <row r="55" spans="1:257" ht="13.7" customHeight="1" x14ac:dyDescent="0.2">
      <c r="A55" s="10" t="s">
        <v>52</v>
      </c>
      <c r="B55" s="11"/>
      <c r="C55" s="33"/>
      <c r="D55" s="33"/>
      <c r="E55" s="33"/>
      <c r="F55" s="33"/>
      <c r="G55" s="33"/>
      <c r="H55" s="4"/>
      <c r="I55" s="4"/>
      <c r="J55" s="4"/>
      <c r="K55" s="59"/>
      <c r="L55" s="62"/>
      <c r="M55" s="62"/>
      <c r="N55" s="59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</row>
    <row r="56" spans="1:257" ht="13.7" customHeight="1" x14ac:dyDescent="0.2">
      <c r="A56" s="17" t="s">
        <v>53</v>
      </c>
      <c r="B56" s="32" t="s">
        <v>54</v>
      </c>
      <c r="C56" s="32"/>
      <c r="D56" s="32"/>
      <c r="E56" s="32">
        <v>50.56</v>
      </c>
      <c r="F56" s="32"/>
      <c r="G56" s="32">
        <f t="shared" ref="G56:G64" si="4">MAX(C56:F56)</f>
        <v>50.56</v>
      </c>
      <c r="H56" s="4"/>
      <c r="I56" s="4"/>
      <c r="J56" s="4"/>
      <c r="K56" s="59"/>
      <c r="L56" s="62"/>
      <c r="M56" s="62"/>
      <c r="N56" s="59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</row>
    <row r="57" spans="1:257" ht="13.7" customHeight="1" x14ac:dyDescent="0.2">
      <c r="A57" s="17" t="s">
        <v>55</v>
      </c>
      <c r="B57" s="12" t="s">
        <v>56</v>
      </c>
      <c r="C57" s="32"/>
      <c r="D57" s="32"/>
      <c r="E57" s="32">
        <f>41.95*2+39.95*2+5.95+25.95+5.95*5+31.95+31.95</f>
        <v>289.34999999999997</v>
      </c>
      <c r="F57" s="32"/>
      <c r="G57" s="32">
        <f t="shared" si="4"/>
        <v>289.34999999999997</v>
      </c>
      <c r="H57" s="66" t="s">
        <v>179</v>
      </c>
      <c r="I57" s="4"/>
      <c r="J57" s="4"/>
      <c r="K57" s="70" t="s">
        <v>187</v>
      </c>
      <c r="L57" s="91" t="s">
        <v>176</v>
      </c>
      <c r="M57" s="92"/>
      <c r="N57" s="9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/>
      <c r="IR57" s="4"/>
      <c r="IS57" s="4"/>
      <c r="IT57" s="4"/>
      <c r="IU57" s="4"/>
      <c r="IV57" s="4"/>
      <c r="IW57" s="4"/>
    </row>
    <row r="58" spans="1:257" ht="13.7" customHeight="1" x14ac:dyDescent="0.2">
      <c r="A58" s="17" t="s">
        <v>57</v>
      </c>
      <c r="B58" s="12" t="s">
        <v>58</v>
      </c>
      <c r="C58" s="32"/>
      <c r="D58" s="32"/>
      <c r="E58" s="32">
        <v>60</v>
      </c>
      <c r="F58" s="32"/>
      <c r="G58" s="32">
        <f t="shared" si="4"/>
        <v>60</v>
      </c>
      <c r="H58" s="4" t="s">
        <v>186</v>
      </c>
      <c r="I58" s="4"/>
      <c r="J58" s="4"/>
      <c r="K58" s="59"/>
      <c r="L58" s="91"/>
      <c r="M58" s="92"/>
      <c r="N58" s="9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  <c r="IJ58" s="4"/>
      <c r="IK58" s="4"/>
      <c r="IL58" s="4"/>
      <c r="IM58" s="4"/>
      <c r="IN58" s="4"/>
      <c r="IO58" s="4"/>
      <c r="IP58" s="4"/>
      <c r="IQ58" s="4"/>
      <c r="IR58" s="4"/>
      <c r="IS58" s="4"/>
      <c r="IT58" s="4"/>
      <c r="IU58" s="4"/>
      <c r="IV58" s="4"/>
      <c r="IW58" s="4"/>
    </row>
    <row r="59" spans="1:257" ht="13.7" customHeight="1" x14ac:dyDescent="0.2">
      <c r="A59" s="17" t="s">
        <v>59</v>
      </c>
      <c r="B59" s="12" t="s">
        <v>13</v>
      </c>
      <c r="C59" s="32"/>
      <c r="D59" s="32"/>
      <c r="E59" s="32"/>
      <c r="F59" s="32"/>
      <c r="G59" s="32">
        <f t="shared" si="4"/>
        <v>0</v>
      </c>
      <c r="H59" s="4"/>
      <c r="I59" s="4"/>
      <c r="J59" s="4"/>
      <c r="K59" s="59"/>
      <c r="L59" s="91"/>
      <c r="M59" s="92"/>
      <c r="N59" s="9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  <c r="IJ59" s="4"/>
      <c r="IK59" s="4"/>
      <c r="IL59" s="4"/>
      <c r="IM59" s="4"/>
      <c r="IN59" s="4"/>
      <c r="IO59" s="4"/>
      <c r="IP59" s="4"/>
      <c r="IQ59" s="4"/>
      <c r="IR59" s="4"/>
      <c r="IS59" s="4"/>
      <c r="IT59" s="4"/>
      <c r="IU59" s="4"/>
      <c r="IV59" s="4"/>
      <c r="IW59" s="4"/>
    </row>
    <row r="60" spans="1:257" ht="13.7" customHeight="1" x14ac:dyDescent="0.2">
      <c r="A60" s="17" t="s">
        <v>60</v>
      </c>
      <c r="B60" s="12" t="s">
        <v>13</v>
      </c>
      <c r="C60" s="32"/>
      <c r="D60" s="32"/>
      <c r="E60" s="32"/>
      <c r="F60" s="32"/>
      <c r="G60" s="32">
        <f t="shared" si="4"/>
        <v>0</v>
      </c>
      <c r="H60" s="4"/>
      <c r="I60" s="4"/>
      <c r="J60" s="4"/>
      <c r="K60" s="59"/>
      <c r="L60" s="62"/>
      <c r="M60" s="62"/>
      <c r="N60" s="59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  <c r="IJ60" s="4"/>
      <c r="IK60" s="4"/>
      <c r="IL60" s="4"/>
      <c r="IM60" s="4"/>
      <c r="IN60" s="4"/>
      <c r="IO60" s="4"/>
      <c r="IP60" s="4"/>
      <c r="IQ60" s="4"/>
      <c r="IR60" s="4"/>
      <c r="IS60" s="4"/>
      <c r="IT60" s="4"/>
      <c r="IU60" s="4"/>
      <c r="IV60" s="4"/>
      <c r="IW60" s="4"/>
    </row>
    <row r="61" spans="1:257" ht="13.7" customHeight="1" x14ac:dyDescent="0.2">
      <c r="A61" s="17" t="s">
        <v>61</v>
      </c>
      <c r="B61" s="12" t="s">
        <v>13</v>
      </c>
      <c r="C61" s="32"/>
      <c r="D61" s="32"/>
      <c r="E61" s="32"/>
      <c r="F61" s="32"/>
      <c r="G61" s="32">
        <f t="shared" si="4"/>
        <v>0</v>
      </c>
      <c r="H61" s="4"/>
      <c r="I61" s="4"/>
      <c r="J61" s="4"/>
      <c r="K61" s="59"/>
      <c r="L61" s="62"/>
      <c r="M61" s="62"/>
      <c r="N61" s="59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/>
      <c r="IE61" s="4"/>
      <c r="IF61" s="4"/>
      <c r="IG61" s="4"/>
      <c r="IH61" s="4"/>
      <c r="II61" s="4"/>
      <c r="IJ61" s="4"/>
      <c r="IK61" s="4"/>
      <c r="IL61" s="4"/>
      <c r="IM61" s="4"/>
      <c r="IN61" s="4"/>
      <c r="IO61" s="4"/>
      <c r="IP61" s="4"/>
      <c r="IQ61" s="4"/>
      <c r="IR61" s="4"/>
      <c r="IS61" s="4"/>
      <c r="IT61" s="4"/>
      <c r="IU61" s="4"/>
      <c r="IV61" s="4"/>
      <c r="IW61" s="4"/>
    </row>
    <row r="62" spans="1:257" ht="13.7" customHeight="1" x14ac:dyDescent="0.2">
      <c r="A62" s="17" t="s">
        <v>62</v>
      </c>
      <c r="B62" s="12" t="s">
        <v>13</v>
      </c>
      <c r="C62" s="32"/>
      <c r="D62" s="32"/>
      <c r="E62" s="32"/>
      <c r="F62" s="32"/>
      <c r="G62" s="32">
        <f t="shared" si="4"/>
        <v>0</v>
      </c>
      <c r="H62" s="4"/>
      <c r="I62" s="4"/>
      <c r="J62" s="4"/>
      <c r="K62" s="59"/>
      <c r="L62" s="62"/>
      <c r="M62" s="62"/>
      <c r="N62" s="59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/>
      <c r="IE62" s="4"/>
      <c r="IF62" s="4"/>
      <c r="IG62" s="4"/>
      <c r="IH62" s="4"/>
      <c r="II62" s="4"/>
      <c r="IJ62" s="4"/>
      <c r="IK62" s="4"/>
      <c r="IL62" s="4"/>
      <c r="IM62" s="4"/>
      <c r="IN62" s="4"/>
      <c r="IO62" s="4"/>
      <c r="IP62" s="4"/>
      <c r="IQ62" s="4"/>
      <c r="IR62" s="4"/>
      <c r="IS62" s="4"/>
      <c r="IT62" s="4"/>
      <c r="IU62" s="4"/>
      <c r="IV62" s="4"/>
      <c r="IW62" s="4"/>
    </row>
    <row r="63" spans="1:257" ht="13.7" customHeight="1" x14ac:dyDescent="0.2">
      <c r="A63" s="17" t="s">
        <v>63</v>
      </c>
      <c r="B63" s="12" t="s">
        <v>64</v>
      </c>
      <c r="C63" s="32"/>
      <c r="D63" s="32"/>
      <c r="E63" s="32">
        <v>20.97</v>
      </c>
      <c r="F63" s="32"/>
      <c r="G63" s="32">
        <f t="shared" si="4"/>
        <v>20.97</v>
      </c>
      <c r="H63" s="4"/>
      <c r="I63" s="4"/>
      <c r="J63" s="4"/>
      <c r="K63" s="59"/>
      <c r="L63" s="62"/>
      <c r="M63" s="62"/>
      <c r="N63" s="59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/>
      <c r="IE63" s="4"/>
      <c r="IF63" s="4"/>
      <c r="IG63" s="4"/>
      <c r="IH63" s="4"/>
      <c r="II63" s="4"/>
      <c r="IJ63" s="4"/>
      <c r="IK63" s="4"/>
      <c r="IL63" s="4"/>
      <c r="IM63" s="4"/>
      <c r="IN63" s="4"/>
      <c r="IO63" s="4"/>
      <c r="IP63" s="4"/>
      <c r="IQ63" s="4"/>
      <c r="IR63" s="4"/>
      <c r="IS63" s="4"/>
      <c r="IT63" s="4"/>
      <c r="IU63" s="4"/>
      <c r="IV63" s="4"/>
      <c r="IW63" s="4"/>
    </row>
    <row r="64" spans="1:257" ht="13.7" customHeight="1" x14ac:dyDescent="0.2">
      <c r="A64" s="17" t="s">
        <v>30</v>
      </c>
      <c r="B64" s="32" t="s">
        <v>65</v>
      </c>
      <c r="C64" s="32"/>
      <c r="D64" s="32"/>
      <c r="E64" s="32">
        <v>85.36</v>
      </c>
      <c r="F64" s="32"/>
      <c r="G64" s="32">
        <f t="shared" si="4"/>
        <v>85.36</v>
      </c>
      <c r="H64" s="4" t="s">
        <v>155</v>
      </c>
      <c r="I64" s="4"/>
      <c r="J64" s="4"/>
      <c r="K64" s="59"/>
      <c r="L64" s="62" t="s">
        <v>156</v>
      </c>
      <c r="M64" s="62"/>
      <c r="N64" s="59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/>
      <c r="HR64" s="4"/>
      <c r="HS64" s="4"/>
      <c r="HT64" s="4"/>
      <c r="HU64" s="4"/>
      <c r="HV64" s="4"/>
      <c r="HW64" s="4"/>
      <c r="HX64" s="4"/>
      <c r="HY64" s="4"/>
      <c r="HZ64" s="4"/>
      <c r="IA64" s="4"/>
      <c r="IB64" s="4"/>
      <c r="IC64" s="4"/>
      <c r="ID64" s="4"/>
      <c r="IE64" s="4"/>
      <c r="IF64" s="4"/>
      <c r="IG64" s="4"/>
      <c r="IH64" s="4"/>
      <c r="II64" s="4"/>
      <c r="IJ64" s="4"/>
      <c r="IK64" s="4"/>
      <c r="IL64" s="4"/>
      <c r="IM64" s="4"/>
      <c r="IN64" s="4"/>
      <c r="IO64" s="4"/>
      <c r="IP64" s="4"/>
      <c r="IQ64" s="4"/>
      <c r="IR64" s="4"/>
      <c r="IS64" s="4"/>
      <c r="IT64" s="4"/>
      <c r="IU64" s="4"/>
      <c r="IV64" s="4"/>
      <c r="IW64" s="4"/>
    </row>
    <row r="65" spans="1:257" ht="13.7" customHeight="1" x14ac:dyDescent="0.2">
      <c r="A65" s="17" t="s">
        <v>21</v>
      </c>
      <c r="B65" s="12" t="s">
        <v>66</v>
      </c>
      <c r="C65" s="32"/>
      <c r="D65" s="32"/>
      <c r="E65" s="32">
        <v>45.65</v>
      </c>
      <c r="F65" s="32"/>
      <c r="G65" s="32">
        <f>MAX(C65:F65)</f>
        <v>45.65</v>
      </c>
      <c r="H65" s="4"/>
      <c r="I65" s="4"/>
      <c r="J65" s="4"/>
      <c r="K65" s="59"/>
      <c r="L65" s="62"/>
      <c r="M65" s="62"/>
      <c r="N65" s="59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/>
      <c r="HE65" s="4"/>
      <c r="HF65" s="4"/>
      <c r="HG65" s="4"/>
      <c r="HH65" s="4"/>
      <c r="HI65" s="4"/>
      <c r="HJ65" s="4"/>
      <c r="HK65" s="4"/>
      <c r="HL65" s="4"/>
      <c r="HM65" s="4"/>
      <c r="HN65" s="4"/>
      <c r="HO65" s="4"/>
      <c r="HP65" s="4"/>
      <c r="HQ65" s="4"/>
      <c r="HR65" s="4"/>
      <c r="HS65" s="4"/>
      <c r="HT65" s="4"/>
      <c r="HU65" s="4"/>
      <c r="HV65" s="4"/>
      <c r="HW65" s="4"/>
      <c r="HX65" s="4"/>
      <c r="HY65" s="4"/>
      <c r="HZ65" s="4"/>
      <c r="IA65" s="4"/>
      <c r="IB65" s="4"/>
      <c r="IC65" s="4"/>
      <c r="ID65" s="4"/>
      <c r="IE65" s="4"/>
      <c r="IF65" s="4"/>
      <c r="IG65" s="4"/>
      <c r="IH65" s="4"/>
      <c r="II65" s="4"/>
      <c r="IJ65" s="4"/>
      <c r="IK65" s="4"/>
      <c r="IL65" s="4"/>
      <c r="IM65" s="4"/>
      <c r="IN65" s="4"/>
      <c r="IO65" s="4"/>
      <c r="IP65" s="4"/>
      <c r="IQ65" s="4"/>
      <c r="IR65" s="4"/>
      <c r="IS65" s="4"/>
      <c r="IT65" s="4"/>
      <c r="IU65" s="4"/>
      <c r="IV65" s="4"/>
      <c r="IW65" s="4"/>
    </row>
    <row r="66" spans="1:257" ht="13.7" customHeight="1" x14ac:dyDescent="0.2">
      <c r="A66" s="16"/>
      <c r="B66" s="12"/>
      <c r="C66" s="32"/>
      <c r="D66" s="32"/>
      <c r="E66" s="32"/>
      <c r="F66" s="32"/>
      <c r="G66" s="32"/>
      <c r="H66" s="4"/>
      <c r="I66" s="4"/>
      <c r="J66" s="4"/>
      <c r="K66" s="59"/>
      <c r="L66" s="62"/>
      <c r="M66" s="62"/>
      <c r="N66" s="59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/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  <c r="HQ66" s="4"/>
      <c r="HR66" s="4"/>
      <c r="HS66" s="4"/>
      <c r="HT66" s="4"/>
      <c r="HU66" s="4"/>
      <c r="HV66" s="4"/>
      <c r="HW66" s="4"/>
      <c r="HX66" s="4"/>
      <c r="HY66" s="4"/>
      <c r="HZ66" s="4"/>
      <c r="IA66" s="4"/>
      <c r="IB66" s="4"/>
      <c r="IC66" s="4"/>
      <c r="ID66" s="4"/>
      <c r="IE66" s="4"/>
      <c r="IF66" s="4"/>
      <c r="IG66" s="4"/>
      <c r="IH66" s="4"/>
      <c r="II66" s="4"/>
      <c r="IJ66" s="4"/>
      <c r="IK66" s="4"/>
      <c r="IL66" s="4"/>
      <c r="IM66" s="4"/>
      <c r="IN66" s="4"/>
      <c r="IO66" s="4"/>
      <c r="IP66" s="4"/>
      <c r="IQ66" s="4"/>
      <c r="IR66" s="4"/>
      <c r="IS66" s="4"/>
      <c r="IT66" s="4"/>
      <c r="IU66" s="4"/>
      <c r="IV66" s="4"/>
      <c r="IW66" s="4"/>
    </row>
    <row r="67" spans="1:257" ht="13.7" customHeight="1" x14ac:dyDescent="0.2">
      <c r="A67" s="10" t="s">
        <v>67</v>
      </c>
      <c r="B67" s="11"/>
      <c r="C67" s="33"/>
      <c r="D67" s="33"/>
      <c r="E67" s="33"/>
      <c r="F67" s="33"/>
      <c r="G67" s="33"/>
      <c r="H67" s="4"/>
      <c r="I67" s="4"/>
      <c r="J67" s="4"/>
      <c r="K67" s="59"/>
      <c r="L67" s="62"/>
      <c r="M67" s="62"/>
      <c r="N67" s="59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/>
      <c r="GR67" s="4"/>
      <c r="GS67" s="4"/>
      <c r="GT67" s="4"/>
      <c r="GU67" s="4"/>
      <c r="GV67" s="4"/>
      <c r="GW67" s="4"/>
      <c r="GX67" s="4"/>
      <c r="GY67" s="4"/>
      <c r="GZ67" s="4"/>
      <c r="HA67" s="4"/>
      <c r="HB67" s="4"/>
      <c r="HC67" s="4"/>
      <c r="HD67" s="4"/>
      <c r="HE67" s="4"/>
      <c r="HF67" s="4"/>
      <c r="HG67" s="4"/>
      <c r="HH67" s="4"/>
      <c r="HI67" s="4"/>
      <c r="HJ67" s="4"/>
      <c r="HK67" s="4"/>
      <c r="HL67" s="4"/>
      <c r="HM67" s="4"/>
      <c r="HN67" s="4"/>
      <c r="HO67" s="4"/>
      <c r="HP67" s="4"/>
      <c r="HQ67" s="4"/>
      <c r="HR67" s="4"/>
      <c r="HS67" s="4"/>
      <c r="HT67" s="4"/>
      <c r="HU67" s="4"/>
      <c r="HV67" s="4"/>
      <c r="HW67" s="4"/>
      <c r="HX67" s="4"/>
      <c r="HY67" s="4"/>
      <c r="HZ67" s="4"/>
      <c r="IA67" s="4"/>
      <c r="IB67" s="4"/>
      <c r="IC67" s="4"/>
      <c r="ID67" s="4"/>
      <c r="IE67" s="4"/>
      <c r="IF67" s="4"/>
      <c r="IG67" s="4"/>
      <c r="IH67" s="4"/>
      <c r="II67" s="4"/>
      <c r="IJ67" s="4"/>
      <c r="IK67" s="4"/>
      <c r="IL67" s="4"/>
      <c r="IM67" s="4"/>
      <c r="IN67" s="4"/>
      <c r="IO67" s="4"/>
      <c r="IP67" s="4"/>
      <c r="IQ67" s="4"/>
      <c r="IR67" s="4"/>
      <c r="IS67" s="4"/>
      <c r="IT67" s="4"/>
      <c r="IU67" s="4"/>
      <c r="IV67" s="4"/>
      <c r="IW67" s="4"/>
    </row>
    <row r="68" spans="1:257" ht="13.7" customHeight="1" x14ac:dyDescent="0.2">
      <c r="A68" s="17" t="s">
        <v>68</v>
      </c>
      <c r="B68" s="12" t="s">
        <v>172</v>
      </c>
      <c r="C68" s="32">
        <v>759.9</v>
      </c>
      <c r="D68" s="32"/>
      <c r="E68" s="32">
        <v>336.46</v>
      </c>
      <c r="F68" s="32">
        <f>C68*1.5</f>
        <v>1139.8499999999999</v>
      </c>
      <c r="G68" s="32">
        <f>F68-C68</f>
        <v>379.94999999999993</v>
      </c>
      <c r="H68" s="66" t="s">
        <v>181</v>
      </c>
      <c r="I68" s="4"/>
      <c r="J68" s="4"/>
      <c r="K68" s="59"/>
      <c r="L68" s="62" t="s">
        <v>157</v>
      </c>
      <c r="M68" s="62"/>
      <c r="N68" s="59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/>
      <c r="HE68" s="4"/>
      <c r="HF68" s="4"/>
      <c r="HG68" s="4"/>
      <c r="HH68" s="4"/>
      <c r="HI68" s="4"/>
      <c r="HJ68" s="4"/>
      <c r="HK68" s="4"/>
      <c r="HL68" s="4"/>
      <c r="HM68" s="4"/>
      <c r="HN68" s="4"/>
      <c r="HO68" s="4"/>
      <c r="HP68" s="4"/>
      <c r="HQ68" s="4"/>
      <c r="HR68" s="4"/>
      <c r="HS68" s="4"/>
      <c r="HT68" s="4"/>
      <c r="HU68" s="4"/>
      <c r="HV68" s="4"/>
      <c r="HW68" s="4"/>
      <c r="HX68" s="4"/>
      <c r="HY68" s="4"/>
      <c r="HZ68" s="4"/>
      <c r="IA68" s="4"/>
      <c r="IB68" s="4"/>
      <c r="IC68" s="4"/>
      <c r="ID68" s="4"/>
      <c r="IE68" s="4"/>
      <c r="IF68" s="4"/>
      <c r="IG68" s="4"/>
      <c r="IH68" s="4"/>
      <c r="II68" s="4"/>
      <c r="IJ68" s="4"/>
      <c r="IK68" s="4"/>
      <c r="IL68" s="4"/>
      <c r="IM68" s="4"/>
      <c r="IN68" s="4"/>
      <c r="IO68" s="4"/>
      <c r="IP68" s="4"/>
      <c r="IQ68" s="4"/>
      <c r="IR68" s="4"/>
      <c r="IS68" s="4"/>
      <c r="IT68" s="4"/>
      <c r="IU68" s="4"/>
      <c r="IV68" s="4"/>
      <c r="IW68" s="4"/>
    </row>
    <row r="69" spans="1:257" ht="13.7" customHeight="1" x14ac:dyDescent="0.2">
      <c r="A69" s="17" t="s">
        <v>20</v>
      </c>
      <c r="B69" s="12" t="s">
        <v>171</v>
      </c>
      <c r="C69" s="32">
        <v>69.25</v>
      </c>
      <c r="D69" s="32"/>
      <c r="E69" s="32">
        <f>679.99*2</f>
        <v>1359.98</v>
      </c>
      <c r="F69" s="32">
        <f>E69*1.5</f>
        <v>2039.97</v>
      </c>
      <c r="G69" s="32">
        <f>F69-E69</f>
        <v>679.99</v>
      </c>
      <c r="H69" s="66" t="s">
        <v>181</v>
      </c>
      <c r="I69" s="4"/>
      <c r="J69" s="4"/>
      <c r="K69" s="59"/>
      <c r="L69" s="62" t="s">
        <v>158</v>
      </c>
      <c r="M69" s="62"/>
      <c r="N69" s="59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  <c r="HM69" s="4"/>
      <c r="HN69" s="4"/>
      <c r="HO69" s="4"/>
      <c r="HP69" s="4"/>
      <c r="HQ69" s="4"/>
      <c r="HR69" s="4"/>
      <c r="HS69" s="4"/>
      <c r="HT69" s="4"/>
      <c r="HU69" s="4"/>
      <c r="HV69" s="4"/>
      <c r="HW69" s="4"/>
      <c r="HX69" s="4"/>
      <c r="HY69" s="4"/>
      <c r="HZ69" s="4"/>
      <c r="IA69" s="4"/>
      <c r="IB69" s="4"/>
      <c r="IC69" s="4"/>
      <c r="ID69" s="4"/>
      <c r="IE69" s="4"/>
      <c r="IF69" s="4"/>
      <c r="IG69" s="4"/>
      <c r="IH69" s="4"/>
      <c r="II69" s="4"/>
      <c r="IJ69" s="4"/>
      <c r="IK69" s="4"/>
      <c r="IL69" s="4"/>
      <c r="IM69" s="4"/>
      <c r="IN69" s="4"/>
      <c r="IO69" s="4"/>
      <c r="IP69" s="4"/>
      <c r="IQ69" s="4"/>
      <c r="IR69" s="4"/>
      <c r="IS69" s="4"/>
      <c r="IT69" s="4"/>
      <c r="IU69" s="4"/>
      <c r="IV69" s="4"/>
      <c r="IW69" s="4"/>
    </row>
    <row r="70" spans="1:257" ht="13.7" customHeight="1" x14ac:dyDescent="0.2">
      <c r="A70" s="17" t="s">
        <v>69</v>
      </c>
      <c r="B70" s="12" t="s">
        <v>70</v>
      </c>
      <c r="C70" s="32"/>
      <c r="D70" s="32"/>
      <c r="E70" s="32"/>
      <c r="F70" s="32"/>
      <c r="G70" s="32">
        <f t="shared" ref="G70:G74" si="5">MAX(C70:F70)</f>
        <v>0</v>
      </c>
      <c r="H70" s="4"/>
      <c r="I70" s="4"/>
      <c r="J70" s="4"/>
      <c r="K70" s="59"/>
      <c r="L70" s="62"/>
      <c r="M70" s="62"/>
      <c r="N70" s="59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4"/>
      <c r="GF70" s="4"/>
      <c r="GG70" s="4"/>
      <c r="GH70" s="4"/>
      <c r="GI70" s="4"/>
      <c r="GJ70" s="4"/>
      <c r="GK70" s="4"/>
      <c r="GL70" s="4"/>
      <c r="GM70" s="4"/>
      <c r="GN70" s="4"/>
      <c r="GO70" s="4"/>
      <c r="GP70" s="4"/>
      <c r="GQ70" s="4"/>
      <c r="GR70" s="4"/>
      <c r="GS70" s="4"/>
      <c r="GT70" s="4"/>
      <c r="GU70" s="4"/>
      <c r="GV70" s="4"/>
      <c r="GW70" s="4"/>
      <c r="GX70" s="4"/>
      <c r="GY70" s="4"/>
      <c r="GZ70" s="4"/>
      <c r="HA70" s="4"/>
      <c r="HB70" s="4"/>
      <c r="HC70" s="4"/>
      <c r="HD70" s="4"/>
      <c r="HE70" s="4"/>
      <c r="HF70" s="4"/>
      <c r="HG70" s="4"/>
      <c r="HH70" s="4"/>
      <c r="HI70" s="4"/>
      <c r="HJ70" s="4"/>
      <c r="HK70" s="4"/>
      <c r="HL70" s="4"/>
      <c r="HM70" s="4"/>
      <c r="HN70" s="4"/>
      <c r="HO70" s="4"/>
      <c r="HP70" s="4"/>
      <c r="HQ70" s="4"/>
      <c r="HR70" s="4"/>
      <c r="HS70" s="4"/>
      <c r="HT70" s="4"/>
      <c r="HU70" s="4"/>
      <c r="HV70" s="4"/>
      <c r="HW70" s="4"/>
      <c r="HX70" s="4"/>
      <c r="HY70" s="4"/>
      <c r="HZ70" s="4"/>
      <c r="IA70" s="4"/>
      <c r="IB70" s="4"/>
      <c r="IC70" s="4"/>
      <c r="ID70" s="4"/>
      <c r="IE70" s="4"/>
      <c r="IF70" s="4"/>
      <c r="IG70" s="4"/>
      <c r="IH70" s="4"/>
      <c r="II70" s="4"/>
      <c r="IJ70" s="4"/>
      <c r="IK70" s="4"/>
      <c r="IL70" s="4"/>
      <c r="IM70" s="4"/>
      <c r="IN70" s="4"/>
      <c r="IO70" s="4"/>
      <c r="IP70" s="4"/>
      <c r="IQ70" s="4"/>
      <c r="IR70" s="4"/>
      <c r="IS70" s="4"/>
      <c r="IT70" s="4"/>
      <c r="IU70" s="4"/>
      <c r="IV70" s="4"/>
      <c r="IW70" s="4"/>
    </row>
    <row r="71" spans="1:257" ht="13.7" customHeight="1" x14ac:dyDescent="0.2">
      <c r="A71" s="17" t="s">
        <v>71</v>
      </c>
      <c r="B71" s="12" t="s">
        <v>169</v>
      </c>
      <c r="C71" s="32"/>
      <c r="D71" s="32"/>
      <c r="E71" s="32"/>
      <c r="F71" s="32"/>
      <c r="G71" s="32">
        <f t="shared" si="5"/>
        <v>0</v>
      </c>
      <c r="H71" s="4"/>
      <c r="I71" s="4"/>
      <c r="J71" s="4"/>
      <c r="K71" s="59"/>
      <c r="L71" s="62"/>
      <c r="M71" s="62"/>
      <c r="N71" s="59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4"/>
      <c r="IE71" s="4"/>
      <c r="IF71" s="4"/>
      <c r="IG71" s="4"/>
      <c r="IH71" s="4"/>
      <c r="II71" s="4"/>
      <c r="IJ71" s="4"/>
      <c r="IK71" s="4"/>
      <c r="IL71" s="4"/>
      <c r="IM71" s="4"/>
      <c r="IN71" s="4"/>
      <c r="IO71" s="4"/>
      <c r="IP71" s="4"/>
      <c r="IQ71" s="4"/>
      <c r="IR71" s="4"/>
      <c r="IS71" s="4"/>
      <c r="IT71" s="4"/>
      <c r="IU71" s="4"/>
      <c r="IV71" s="4"/>
      <c r="IW71" s="4"/>
    </row>
    <row r="72" spans="1:257" ht="13.7" customHeight="1" x14ac:dyDescent="0.2">
      <c r="A72" s="17" t="s">
        <v>72</v>
      </c>
      <c r="B72" s="12" t="s">
        <v>169</v>
      </c>
      <c r="C72" s="32"/>
      <c r="D72" s="32"/>
      <c r="E72" s="32"/>
      <c r="F72" s="32"/>
      <c r="G72" s="32">
        <f t="shared" si="5"/>
        <v>0</v>
      </c>
      <c r="H72" s="4"/>
      <c r="I72" s="4"/>
      <c r="J72" s="4"/>
      <c r="K72" s="59"/>
      <c r="L72" s="62"/>
      <c r="M72" s="62"/>
      <c r="N72" s="59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/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/>
      <c r="HD72" s="4"/>
      <c r="HE72" s="4"/>
      <c r="HF72" s="4"/>
      <c r="HG72" s="4"/>
      <c r="HH72" s="4"/>
      <c r="HI72" s="4"/>
      <c r="HJ72" s="4"/>
      <c r="HK72" s="4"/>
      <c r="HL72" s="4"/>
      <c r="HM72" s="4"/>
      <c r="HN72" s="4"/>
      <c r="HO72" s="4"/>
      <c r="HP72" s="4"/>
      <c r="HQ72" s="4"/>
      <c r="HR72" s="4"/>
      <c r="HS72" s="4"/>
      <c r="HT72" s="4"/>
      <c r="HU72" s="4"/>
      <c r="HV72" s="4"/>
      <c r="HW72" s="4"/>
      <c r="HX72" s="4"/>
      <c r="HY72" s="4"/>
      <c r="HZ72" s="4"/>
      <c r="IA72" s="4"/>
      <c r="IB72" s="4"/>
      <c r="IC72" s="4"/>
      <c r="ID72" s="4"/>
      <c r="IE72" s="4"/>
      <c r="IF72" s="4"/>
      <c r="IG72" s="4"/>
      <c r="IH72" s="4"/>
      <c r="II72" s="4"/>
      <c r="IJ72" s="4"/>
      <c r="IK72" s="4"/>
      <c r="IL72" s="4"/>
      <c r="IM72" s="4"/>
      <c r="IN72" s="4"/>
      <c r="IO72" s="4"/>
      <c r="IP72" s="4"/>
      <c r="IQ72" s="4"/>
      <c r="IR72" s="4"/>
      <c r="IS72" s="4"/>
      <c r="IT72" s="4"/>
      <c r="IU72" s="4"/>
      <c r="IV72" s="4"/>
      <c r="IW72" s="4"/>
    </row>
    <row r="73" spans="1:257" ht="13.7" customHeight="1" x14ac:dyDescent="0.2">
      <c r="A73" s="17" t="s">
        <v>30</v>
      </c>
      <c r="B73" s="12" t="s">
        <v>13</v>
      </c>
      <c r="C73" s="32"/>
      <c r="D73" s="32"/>
      <c r="E73" s="32"/>
      <c r="F73" s="32"/>
      <c r="G73" s="32">
        <f t="shared" si="5"/>
        <v>0</v>
      </c>
      <c r="H73" s="4"/>
      <c r="I73" s="4"/>
      <c r="J73" s="4"/>
      <c r="K73" s="59"/>
      <c r="L73" s="62"/>
      <c r="M73" s="62"/>
      <c r="N73" s="59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/>
      <c r="HR73" s="4"/>
      <c r="HS73" s="4"/>
      <c r="HT73" s="4"/>
      <c r="HU73" s="4"/>
      <c r="HV73" s="4"/>
      <c r="HW73" s="4"/>
      <c r="HX73" s="4"/>
      <c r="HY73" s="4"/>
      <c r="HZ73" s="4"/>
      <c r="IA73" s="4"/>
      <c r="IB73" s="4"/>
      <c r="IC73" s="4"/>
      <c r="ID73" s="4"/>
      <c r="IE73" s="4"/>
      <c r="IF73" s="4"/>
      <c r="IG73" s="4"/>
      <c r="IH73" s="4"/>
      <c r="II73" s="4"/>
      <c r="IJ73" s="4"/>
      <c r="IK73" s="4"/>
      <c r="IL73" s="4"/>
      <c r="IM73" s="4"/>
      <c r="IN73" s="4"/>
      <c r="IO73" s="4"/>
      <c r="IP73" s="4"/>
      <c r="IQ73" s="4"/>
      <c r="IR73" s="4"/>
      <c r="IS73" s="4"/>
      <c r="IT73" s="4"/>
      <c r="IU73" s="4"/>
      <c r="IV73" s="4"/>
      <c r="IW73" s="4"/>
    </row>
    <row r="74" spans="1:257" ht="13.7" customHeight="1" x14ac:dyDescent="0.2">
      <c r="A74" s="17" t="s">
        <v>21</v>
      </c>
      <c r="B74" s="32" t="s">
        <v>13</v>
      </c>
      <c r="C74" s="32"/>
      <c r="D74" s="32"/>
      <c r="E74" s="32"/>
      <c r="F74" s="32"/>
      <c r="G74" s="32">
        <f t="shared" si="5"/>
        <v>0</v>
      </c>
      <c r="H74" s="4"/>
      <c r="I74" s="4"/>
      <c r="J74" s="4"/>
      <c r="K74" s="59"/>
      <c r="L74" s="62"/>
      <c r="M74" s="62"/>
      <c r="N74" s="59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  <c r="HZ74" s="4"/>
      <c r="IA74" s="4"/>
      <c r="IB74" s="4"/>
      <c r="IC74" s="4"/>
      <c r="ID74" s="4"/>
      <c r="IE74" s="4"/>
      <c r="IF74" s="4"/>
      <c r="IG74" s="4"/>
      <c r="IH74" s="4"/>
      <c r="II74" s="4"/>
      <c r="IJ74" s="4"/>
      <c r="IK74" s="4"/>
      <c r="IL74" s="4"/>
      <c r="IM74" s="4"/>
      <c r="IN74" s="4"/>
      <c r="IO74" s="4"/>
      <c r="IP74" s="4"/>
      <c r="IQ74" s="4"/>
      <c r="IR74" s="4"/>
      <c r="IS74" s="4"/>
      <c r="IT74" s="4"/>
      <c r="IU74" s="4"/>
      <c r="IV74" s="4"/>
      <c r="IW74" s="4"/>
    </row>
    <row r="75" spans="1:257" ht="13.7" customHeight="1" x14ac:dyDescent="0.2">
      <c r="A75" s="16"/>
      <c r="B75" s="12"/>
      <c r="C75" s="32"/>
      <c r="D75" s="32"/>
      <c r="E75" s="32"/>
      <c r="F75" s="32"/>
      <c r="G75" s="32"/>
      <c r="H75" s="4"/>
      <c r="I75" s="4"/>
      <c r="J75" s="4"/>
      <c r="K75" s="59"/>
      <c r="L75" s="62"/>
      <c r="M75" s="62"/>
      <c r="N75" s="59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/>
      <c r="GG75" s="4"/>
      <c r="GH75" s="4"/>
      <c r="GI75" s="4"/>
      <c r="GJ75" s="4"/>
      <c r="GK75" s="4"/>
      <c r="GL75" s="4"/>
      <c r="GM75" s="4"/>
      <c r="GN75" s="4"/>
      <c r="GO75" s="4"/>
      <c r="GP75" s="4"/>
      <c r="GQ75" s="4"/>
      <c r="GR75" s="4"/>
      <c r="GS75" s="4"/>
      <c r="GT75" s="4"/>
      <c r="GU75" s="4"/>
      <c r="GV75" s="4"/>
      <c r="GW75" s="4"/>
      <c r="GX75" s="4"/>
      <c r="GY75" s="4"/>
      <c r="GZ75" s="4"/>
      <c r="HA75" s="4"/>
      <c r="HB75" s="4"/>
      <c r="HC75" s="4"/>
      <c r="HD75" s="4"/>
      <c r="HE75" s="4"/>
      <c r="HF75" s="4"/>
      <c r="HG75" s="4"/>
      <c r="HH75" s="4"/>
      <c r="HI75" s="4"/>
      <c r="HJ75" s="4"/>
      <c r="HK75" s="4"/>
      <c r="HL75" s="4"/>
      <c r="HM75" s="4"/>
      <c r="HN75" s="4"/>
      <c r="HO75" s="4"/>
      <c r="HP75" s="4"/>
      <c r="HQ75" s="4"/>
      <c r="HR75" s="4"/>
      <c r="HS75" s="4"/>
      <c r="HT75" s="4"/>
      <c r="HU75" s="4"/>
      <c r="HV75" s="4"/>
      <c r="HW75" s="4"/>
      <c r="HX75" s="4"/>
      <c r="HY75" s="4"/>
      <c r="HZ75" s="4"/>
      <c r="IA75" s="4"/>
      <c r="IB75" s="4"/>
      <c r="IC75" s="4"/>
      <c r="ID75" s="4"/>
      <c r="IE75" s="4"/>
      <c r="IF75" s="4"/>
      <c r="IG75" s="4"/>
      <c r="IH75" s="4"/>
      <c r="II75" s="4"/>
      <c r="IJ75" s="4"/>
      <c r="IK75" s="4"/>
      <c r="IL75" s="4"/>
      <c r="IM75" s="4"/>
      <c r="IN75" s="4"/>
      <c r="IO75" s="4"/>
      <c r="IP75" s="4"/>
      <c r="IQ75" s="4"/>
      <c r="IR75" s="4"/>
      <c r="IS75" s="4"/>
      <c r="IT75" s="4"/>
      <c r="IU75" s="4"/>
      <c r="IV75" s="4"/>
      <c r="IW75" s="4"/>
    </row>
    <row r="76" spans="1:257" ht="13.7" customHeight="1" x14ac:dyDescent="0.2">
      <c r="A76" s="10" t="s">
        <v>73</v>
      </c>
      <c r="B76" s="11"/>
      <c r="C76" s="33"/>
      <c r="D76" s="33"/>
      <c r="E76" s="33"/>
      <c r="F76" s="33"/>
      <c r="G76" s="33"/>
      <c r="H76" s="4"/>
      <c r="I76" s="4"/>
      <c r="J76" s="4"/>
      <c r="K76" s="59"/>
      <c r="L76" s="62"/>
      <c r="M76" s="62"/>
      <c r="N76" s="59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  <c r="GK76" s="4"/>
      <c r="GL76" s="4"/>
      <c r="GM76" s="4"/>
      <c r="GN76" s="4"/>
      <c r="GO76" s="4"/>
      <c r="GP76" s="4"/>
      <c r="GQ76" s="4"/>
      <c r="GR76" s="4"/>
      <c r="GS76" s="4"/>
      <c r="GT76" s="4"/>
      <c r="GU76" s="4"/>
      <c r="GV76" s="4"/>
      <c r="GW76" s="4"/>
      <c r="GX76" s="4"/>
      <c r="GY76" s="4"/>
      <c r="GZ76" s="4"/>
      <c r="HA76" s="4"/>
      <c r="HB76" s="4"/>
      <c r="HC76" s="4"/>
      <c r="HD76" s="4"/>
      <c r="HE76" s="4"/>
      <c r="HF76" s="4"/>
      <c r="HG76" s="4"/>
      <c r="HH76" s="4"/>
      <c r="HI76" s="4"/>
      <c r="HJ76" s="4"/>
      <c r="HK76" s="4"/>
      <c r="HL76" s="4"/>
      <c r="HM76" s="4"/>
      <c r="HN76" s="4"/>
      <c r="HO76" s="4"/>
      <c r="HP76" s="4"/>
      <c r="HQ76" s="4"/>
      <c r="HR76" s="4"/>
      <c r="HS76" s="4"/>
      <c r="HT76" s="4"/>
      <c r="HU76" s="4"/>
      <c r="HV76" s="4"/>
      <c r="HW76" s="4"/>
      <c r="HX76" s="4"/>
      <c r="HY76" s="4"/>
      <c r="HZ76" s="4"/>
      <c r="IA76" s="4"/>
      <c r="IB76" s="4"/>
      <c r="IC76" s="4"/>
      <c r="ID76" s="4"/>
      <c r="IE76" s="4"/>
      <c r="IF76" s="4"/>
      <c r="IG76" s="4"/>
      <c r="IH76" s="4"/>
      <c r="II76" s="4"/>
      <c r="IJ76" s="4"/>
      <c r="IK76" s="4"/>
      <c r="IL76" s="4"/>
      <c r="IM76" s="4"/>
      <c r="IN76" s="4"/>
      <c r="IO76" s="4"/>
      <c r="IP76" s="4"/>
      <c r="IQ76" s="4"/>
      <c r="IR76" s="4"/>
      <c r="IS76" s="4"/>
      <c r="IT76" s="4"/>
      <c r="IU76" s="4"/>
      <c r="IV76" s="4"/>
      <c r="IW76" s="4"/>
    </row>
    <row r="77" spans="1:257" ht="13.7" customHeight="1" x14ac:dyDescent="0.2">
      <c r="A77" s="17" t="s">
        <v>74</v>
      </c>
      <c r="B77" s="12" t="s">
        <v>169</v>
      </c>
      <c r="C77" s="32"/>
      <c r="D77" s="32"/>
      <c r="E77" s="32"/>
      <c r="F77" s="32"/>
      <c r="G77" s="32">
        <f t="shared" ref="G77:G83" si="6">MAX(C77:F77)</f>
        <v>0</v>
      </c>
      <c r="H77" s="4"/>
      <c r="I77" s="4"/>
      <c r="J77" s="4"/>
      <c r="K77" s="59"/>
      <c r="L77" s="62"/>
      <c r="M77" s="62"/>
      <c r="N77" s="59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  <c r="GJ77" s="4"/>
      <c r="GK77" s="4"/>
      <c r="GL77" s="4"/>
      <c r="GM77" s="4"/>
      <c r="GN77" s="4"/>
      <c r="GO77" s="4"/>
      <c r="GP77" s="4"/>
      <c r="GQ77" s="4"/>
      <c r="GR77" s="4"/>
      <c r="GS77" s="4"/>
      <c r="GT77" s="4"/>
      <c r="GU77" s="4"/>
      <c r="GV77" s="4"/>
      <c r="GW77" s="4"/>
      <c r="GX77" s="4"/>
      <c r="GY77" s="4"/>
      <c r="GZ77" s="4"/>
      <c r="HA77" s="4"/>
      <c r="HB77" s="4"/>
      <c r="HC77" s="4"/>
      <c r="HD77" s="4"/>
      <c r="HE77" s="4"/>
      <c r="HF77" s="4"/>
      <c r="HG77" s="4"/>
      <c r="HH77" s="4"/>
      <c r="HI77" s="4"/>
      <c r="HJ77" s="4"/>
      <c r="HK77" s="4"/>
      <c r="HL77" s="4"/>
      <c r="HM77" s="4"/>
      <c r="HN77" s="4"/>
      <c r="HO77" s="4"/>
      <c r="HP77" s="4"/>
      <c r="HQ77" s="4"/>
      <c r="HR77" s="4"/>
      <c r="HS77" s="4"/>
      <c r="HT77" s="4"/>
      <c r="HU77" s="4"/>
      <c r="HV77" s="4"/>
      <c r="HW77" s="4"/>
      <c r="HX77" s="4"/>
      <c r="HY77" s="4"/>
      <c r="HZ77" s="4"/>
      <c r="IA77" s="4"/>
      <c r="IB77" s="4"/>
      <c r="IC77" s="4"/>
      <c r="ID77" s="4"/>
      <c r="IE77" s="4"/>
      <c r="IF77" s="4"/>
      <c r="IG77" s="4"/>
      <c r="IH77" s="4"/>
      <c r="II77" s="4"/>
      <c r="IJ77" s="4"/>
      <c r="IK77" s="4"/>
      <c r="IL77" s="4"/>
      <c r="IM77" s="4"/>
      <c r="IN77" s="4"/>
      <c r="IO77" s="4"/>
      <c r="IP77" s="4"/>
      <c r="IQ77" s="4"/>
      <c r="IR77" s="4"/>
      <c r="IS77" s="4"/>
      <c r="IT77" s="4"/>
      <c r="IU77" s="4"/>
      <c r="IV77" s="4"/>
      <c r="IW77" s="4"/>
    </row>
    <row r="78" spans="1:257" ht="13.7" customHeight="1" x14ac:dyDescent="0.2">
      <c r="A78" s="17" t="s">
        <v>20</v>
      </c>
      <c r="B78" s="12" t="s">
        <v>169</v>
      </c>
      <c r="C78" s="32"/>
      <c r="D78" s="32"/>
      <c r="E78" s="32"/>
      <c r="F78" s="32"/>
      <c r="G78" s="32">
        <f t="shared" si="6"/>
        <v>0</v>
      </c>
      <c r="H78" s="4"/>
      <c r="I78" s="4"/>
      <c r="J78" s="4"/>
      <c r="K78" s="59"/>
      <c r="L78" s="62"/>
      <c r="M78" s="62"/>
      <c r="N78" s="59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4"/>
      <c r="GF78" s="4"/>
      <c r="GG78" s="4"/>
      <c r="GH78" s="4"/>
      <c r="GI78" s="4"/>
      <c r="GJ78" s="4"/>
      <c r="GK78" s="4"/>
      <c r="GL78" s="4"/>
      <c r="GM78" s="4"/>
      <c r="GN78" s="4"/>
      <c r="GO78" s="4"/>
      <c r="GP78" s="4"/>
      <c r="GQ78" s="4"/>
      <c r="GR78" s="4"/>
      <c r="GS78" s="4"/>
      <c r="GT78" s="4"/>
      <c r="GU78" s="4"/>
      <c r="GV78" s="4"/>
      <c r="GW78" s="4"/>
      <c r="GX78" s="4"/>
      <c r="GY78" s="4"/>
      <c r="GZ78" s="4"/>
      <c r="HA78" s="4"/>
      <c r="HB78" s="4"/>
      <c r="HC78" s="4"/>
      <c r="HD78" s="4"/>
      <c r="HE78" s="4"/>
      <c r="HF78" s="4"/>
      <c r="HG78" s="4"/>
      <c r="HH78" s="4"/>
      <c r="HI78" s="4"/>
      <c r="HJ78" s="4"/>
      <c r="HK78" s="4"/>
      <c r="HL78" s="4"/>
      <c r="HM78" s="4"/>
      <c r="HN78" s="4"/>
      <c r="HO78" s="4"/>
      <c r="HP78" s="4"/>
      <c r="HQ78" s="4"/>
      <c r="HR78" s="4"/>
      <c r="HS78" s="4"/>
      <c r="HT78" s="4"/>
      <c r="HU78" s="4"/>
      <c r="HV78" s="4"/>
      <c r="HW78" s="4"/>
      <c r="HX78" s="4"/>
      <c r="HY78" s="4"/>
      <c r="HZ78" s="4"/>
      <c r="IA78" s="4"/>
      <c r="IB78" s="4"/>
      <c r="IC78" s="4"/>
      <c r="ID78" s="4"/>
      <c r="IE78" s="4"/>
      <c r="IF78" s="4"/>
      <c r="IG78" s="4"/>
      <c r="IH78" s="4"/>
      <c r="II78" s="4"/>
      <c r="IJ78" s="4"/>
      <c r="IK78" s="4"/>
      <c r="IL78" s="4"/>
      <c r="IM78" s="4"/>
      <c r="IN78" s="4"/>
      <c r="IO78" s="4"/>
      <c r="IP78" s="4"/>
      <c r="IQ78" s="4"/>
      <c r="IR78" s="4"/>
      <c r="IS78" s="4"/>
      <c r="IT78" s="4"/>
      <c r="IU78" s="4"/>
      <c r="IV78" s="4"/>
      <c r="IW78" s="4"/>
    </row>
    <row r="79" spans="1:257" ht="13.7" customHeight="1" x14ac:dyDescent="0.2">
      <c r="A79" s="17" t="s">
        <v>69</v>
      </c>
      <c r="B79" s="12" t="s">
        <v>169</v>
      </c>
      <c r="C79" s="32"/>
      <c r="D79" s="32"/>
      <c r="E79" s="32"/>
      <c r="F79" s="32"/>
      <c r="G79" s="32">
        <f t="shared" si="6"/>
        <v>0</v>
      </c>
      <c r="H79" s="4"/>
      <c r="I79" s="4"/>
      <c r="J79" s="4"/>
      <c r="K79" s="59"/>
      <c r="L79" s="62"/>
      <c r="M79" s="62"/>
      <c r="N79" s="59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4"/>
      <c r="GH79" s="4"/>
      <c r="GI79" s="4"/>
      <c r="GJ79" s="4"/>
      <c r="GK79" s="4"/>
      <c r="GL79" s="4"/>
      <c r="GM79" s="4"/>
      <c r="GN79" s="4"/>
      <c r="GO79" s="4"/>
      <c r="GP79" s="4"/>
      <c r="GQ79" s="4"/>
      <c r="GR79" s="4"/>
      <c r="GS79" s="4"/>
      <c r="GT79" s="4"/>
      <c r="GU79" s="4"/>
      <c r="GV79" s="4"/>
      <c r="GW79" s="4"/>
      <c r="GX79" s="4"/>
      <c r="GY79" s="4"/>
      <c r="GZ79" s="4"/>
      <c r="HA79" s="4"/>
      <c r="HB79" s="4"/>
      <c r="HC79" s="4"/>
      <c r="HD79" s="4"/>
      <c r="HE79" s="4"/>
      <c r="HF79" s="4"/>
      <c r="HG79" s="4"/>
      <c r="HH79" s="4"/>
      <c r="HI79" s="4"/>
      <c r="HJ79" s="4"/>
      <c r="HK79" s="4"/>
      <c r="HL79" s="4"/>
      <c r="HM79" s="4"/>
      <c r="HN79" s="4"/>
      <c r="HO79" s="4"/>
      <c r="HP79" s="4"/>
      <c r="HQ79" s="4"/>
      <c r="HR79" s="4"/>
      <c r="HS79" s="4"/>
      <c r="HT79" s="4"/>
      <c r="HU79" s="4"/>
      <c r="HV79" s="4"/>
      <c r="HW79" s="4"/>
      <c r="HX79" s="4"/>
      <c r="HY79" s="4"/>
      <c r="HZ79" s="4"/>
      <c r="IA79" s="4"/>
      <c r="IB79" s="4"/>
      <c r="IC79" s="4"/>
      <c r="ID79" s="4"/>
      <c r="IE79" s="4"/>
      <c r="IF79" s="4"/>
      <c r="IG79" s="4"/>
      <c r="IH79" s="4"/>
      <c r="II79" s="4"/>
      <c r="IJ79" s="4"/>
      <c r="IK79" s="4"/>
      <c r="IL79" s="4"/>
      <c r="IM79" s="4"/>
      <c r="IN79" s="4"/>
      <c r="IO79" s="4"/>
      <c r="IP79" s="4"/>
      <c r="IQ79" s="4"/>
      <c r="IR79" s="4"/>
      <c r="IS79" s="4"/>
      <c r="IT79" s="4"/>
      <c r="IU79" s="4"/>
      <c r="IV79" s="4"/>
      <c r="IW79" s="4"/>
    </row>
    <row r="80" spans="1:257" ht="13.7" customHeight="1" x14ac:dyDescent="0.2">
      <c r="A80" s="17" t="s">
        <v>75</v>
      </c>
      <c r="B80" s="13" t="s">
        <v>76</v>
      </c>
      <c r="C80" s="32">
        <v>31.22</v>
      </c>
      <c r="D80" s="32"/>
      <c r="E80" s="32">
        <v>66.52</v>
      </c>
      <c r="F80" s="32">
        <f>E80*1.5</f>
        <v>99.78</v>
      </c>
      <c r="G80" s="32">
        <f>F80-E80</f>
        <v>33.260000000000005</v>
      </c>
      <c r="H80" s="66" t="s">
        <v>180</v>
      </c>
      <c r="I80" s="4"/>
      <c r="J80" s="4"/>
      <c r="K80" s="59"/>
      <c r="L80" s="62" t="s">
        <v>159</v>
      </c>
      <c r="M80" s="62"/>
      <c r="N80" s="59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/>
      <c r="GG80" s="4"/>
      <c r="GH80" s="4"/>
      <c r="GI80" s="4"/>
      <c r="GJ80" s="4"/>
      <c r="GK80" s="4"/>
      <c r="GL80" s="4"/>
      <c r="GM80" s="4"/>
      <c r="GN80" s="4"/>
      <c r="GO80" s="4"/>
      <c r="GP80" s="4"/>
      <c r="GQ80" s="4"/>
      <c r="GR80" s="4"/>
      <c r="GS80" s="4"/>
      <c r="GT80" s="4"/>
      <c r="GU80" s="4"/>
      <c r="GV80" s="4"/>
      <c r="GW80" s="4"/>
      <c r="GX80" s="4"/>
      <c r="GY80" s="4"/>
      <c r="GZ80" s="4"/>
      <c r="HA80" s="4"/>
      <c r="HB80" s="4"/>
      <c r="HC80" s="4"/>
      <c r="HD80" s="4"/>
      <c r="HE80" s="4"/>
      <c r="HF80" s="4"/>
      <c r="HG80" s="4"/>
      <c r="HH80" s="4"/>
      <c r="HI80" s="4"/>
      <c r="HJ80" s="4"/>
      <c r="HK80" s="4"/>
      <c r="HL80" s="4"/>
      <c r="HM80" s="4"/>
      <c r="HN80" s="4"/>
      <c r="HO80" s="4"/>
      <c r="HP80" s="4"/>
      <c r="HQ80" s="4"/>
      <c r="HR80" s="4"/>
      <c r="HS80" s="4"/>
      <c r="HT80" s="4"/>
      <c r="HU80" s="4"/>
      <c r="HV80" s="4"/>
      <c r="HW80" s="4"/>
      <c r="HX80" s="4"/>
      <c r="HY80" s="4"/>
      <c r="HZ80" s="4"/>
      <c r="IA80" s="4"/>
      <c r="IB80" s="4"/>
      <c r="IC80" s="4"/>
      <c r="ID80" s="4"/>
      <c r="IE80" s="4"/>
      <c r="IF80" s="4"/>
      <c r="IG80" s="4"/>
      <c r="IH80" s="4"/>
      <c r="II80" s="4"/>
      <c r="IJ80" s="4"/>
      <c r="IK80" s="4"/>
      <c r="IL80" s="4"/>
      <c r="IM80" s="4"/>
      <c r="IN80" s="4"/>
      <c r="IO80" s="4"/>
      <c r="IP80" s="4"/>
      <c r="IQ80" s="4"/>
      <c r="IR80" s="4"/>
      <c r="IS80" s="4"/>
      <c r="IT80" s="4"/>
      <c r="IU80" s="4"/>
      <c r="IV80" s="4"/>
      <c r="IW80" s="4"/>
    </row>
    <row r="81" spans="1:257" ht="13.7" customHeight="1" x14ac:dyDescent="0.2">
      <c r="A81" s="17" t="s">
        <v>77</v>
      </c>
      <c r="B81" s="12" t="s">
        <v>169</v>
      </c>
      <c r="C81" s="32"/>
      <c r="D81" s="32"/>
      <c r="E81" s="32"/>
      <c r="F81" s="32"/>
      <c r="G81" s="32">
        <f t="shared" si="6"/>
        <v>0</v>
      </c>
      <c r="H81" s="4"/>
      <c r="I81" s="4"/>
      <c r="J81" s="4"/>
      <c r="K81" s="59"/>
      <c r="L81" s="62"/>
      <c r="M81" s="62"/>
      <c r="N81" s="59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  <c r="GG81" s="4"/>
      <c r="GH81" s="4"/>
      <c r="GI81" s="4"/>
      <c r="GJ81" s="4"/>
      <c r="GK81" s="4"/>
      <c r="GL81" s="4"/>
      <c r="GM81" s="4"/>
      <c r="GN81" s="4"/>
      <c r="GO81" s="4"/>
      <c r="GP81" s="4"/>
      <c r="GQ81" s="4"/>
      <c r="GR81" s="4"/>
      <c r="GS81" s="4"/>
      <c r="GT81" s="4"/>
      <c r="GU81" s="4"/>
      <c r="GV81" s="4"/>
      <c r="GW81" s="4"/>
      <c r="GX81" s="4"/>
      <c r="GY81" s="4"/>
      <c r="GZ81" s="4"/>
      <c r="HA81" s="4"/>
      <c r="HB81" s="4"/>
      <c r="HC81" s="4"/>
      <c r="HD81" s="4"/>
      <c r="HE81" s="4"/>
      <c r="HF81" s="4"/>
      <c r="HG81" s="4"/>
      <c r="HH81" s="4"/>
      <c r="HI81" s="4"/>
      <c r="HJ81" s="4"/>
      <c r="HK81" s="4"/>
      <c r="HL81" s="4"/>
      <c r="HM81" s="4"/>
      <c r="HN81" s="4"/>
      <c r="HO81" s="4"/>
      <c r="HP81" s="4"/>
      <c r="HQ81" s="4"/>
      <c r="HR81" s="4"/>
      <c r="HS81" s="4"/>
      <c r="HT81" s="4"/>
      <c r="HU81" s="4"/>
      <c r="HV81" s="4"/>
      <c r="HW81" s="4"/>
      <c r="HX81" s="4"/>
      <c r="HY81" s="4"/>
      <c r="HZ81" s="4"/>
      <c r="IA81" s="4"/>
      <c r="IB81" s="4"/>
      <c r="IC81" s="4"/>
      <c r="ID81" s="4"/>
      <c r="IE81" s="4"/>
      <c r="IF81" s="4"/>
      <c r="IG81" s="4"/>
      <c r="IH81" s="4"/>
      <c r="II81" s="4"/>
      <c r="IJ81" s="4"/>
      <c r="IK81" s="4"/>
      <c r="IL81" s="4"/>
      <c r="IM81" s="4"/>
      <c r="IN81" s="4"/>
      <c r="IO81" s="4"/>
      <c r="IP81" s="4"/>
      <c r="IQ81" s="4"/>
      <c r="IR81" s="4"/>
      <c r="IS81" s="4"/>
      <c r="IT81" s="4"/>
      <c r="IU81" s="4"/>
      <c r="IV81" s="4"/>
      <c r="IW81" s="4"/>
    </row>
    <row r="82" spans="1:257" ht="13.7" customHeight="1" x14ac:dyDescent="0.2">
      <c r="A82" s="17" t="s">
        <v>30</v>
      </c>
      <c r="B82" s="12" t="s">
        <v>13</v>
      </c>
      <c r="C82" s="32"/>
      <c r="D82" s="32"/>
      <c r="E82" s="32"/>
      <c r="F82" s="32"/>
      <c r="G82" s="32">
        <f t="shared" si="6"/>
        <v>0</v>
      </c>
      <c r="H82" s="4"/>
      <c r="I82" s="4"/>
      <c r="J82" s="4"/>
      <c r="K82" s="59"/>
      <c r="L82" s="62"/>
      <c r="M82" s="62"/>
      <c r="N82" s="59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  <c r="GS82" s="4"/>
      <c r="GT82" s="4"/>
      <c r="GU82" s="4"/>
      <c r="GV82" s="4"/>
      <c r="GW82" s="4"/>
      <c r="GX82" s="4"/>
      <c r="GY82" s="4"/>
      <c r="GZ82" s="4"/>
      <c r="HA82" s="4"/>
      <c r="HB82" s="4"/>
      <c r="HC82" s="4"/>
      <c r="HD82" s="4"/>
      <c r="HE82" s="4"/>
      <c r="HF82" s="4"/>
      <c r="HG82" s="4"/>
      <c r="HH82" s="4"/>
      <c r="HI82" s="4"/>
      <c r="HJ82" s="4"/>
      <c r="HK82" s="4"/>
      <c r="HL82" s="4"/>
      <c r="HM82" s="4"/>
      <c r="HN82" s="4"/>
      <c r="HO82" s="4"/>
      <c r="HP82" s="4"/>
      <c r="HQ82" s="4"/>
      <c r="HR82" s="4"/>
      <c r="HS82" s="4"/>
      <c r="HT82" s="4"/>
      <c r="HU82" s="4"/>
      <c r="HV82" s="4"/>
      <c r="HW82" s="4"/>
      <c r="HX82" s="4"/>
      <c r="HY82" s="4"/>
      <c r="HZ82" s="4"/>
      <c r="IA82" s="4"/>
      <c r="IB82" s="4"/>
      <c r="IC82" s="4"/>
      <c r="ID82" s="4"/>
      <c r="IE82" s="4"/>
      <c r="IF82" s="4"/>
      <c r="IG82" s="4"/>
      <c r="IH82" s="4"/>
      <c r="II82" s="4"/>
      <c r="IJ82" s="4"/>
      <c r="IK82" s="4"/>
      <c r="IL82" s="4"/>
      <c r="IM82" s="4"/>
      <c r="IN82" s="4"/>
      <c r="IO82" s="4"/>
      <c r="IP82" s="4"/>
      <c r="IQ82" s="4"/>
      <c r="IR82" s="4"/>
      <c r="IS82" s="4"/>
      <c r="IT82" s="4"/>
      <c r="IU82" s="4"/>
      <c r="IV82" s="4"/>
      <c r="IW82" s="4"/>
    </row>
    <row r="83" spans="1:257" ht="13.7" customHeight="1" x14ac:dyDescent="0.2">
      <c r="A83" s="17" t="s">
        <v>21</v>
      </c>
      <c r="B83" s="12" t="s">
        <v>13</v>
      </c>
      <c r="C83" s="32"/>
      <c r="D83" s="32"/>
      <c r="E83" s="32"/>
      <c r="F83" s="32"/>
      <c r="G83" s="32">
        <f t="shared" si="6"/>
        <v>0</v>
      </c>
      <c r="H83" s="4"/>
      <c r="I83" s="4"/>
      <c r="J83" s="4"/>
      <c r="K83" s="59"/>
      <c r="L83" s="62"/>
      <c r="M83" s="62"/>
      <c r="N83" s="59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/>
      <c r="IE83" s="4"/>
      <c r="IF83" s="4"/>
      <c r="IG83" s="4"/>
      <c r="IH83" s="4"/>
      <c r="II83" s="4"/>
      <c r="IJ83" s="4"/>
      <c r="IK83" s="4"/>
      <c r="IL83" s="4"/>
      <c r="IM83" s="4"/>
      <c r="IN83" s="4"/>
      <c r="IO83" s="4"/>
      <c r="IP83" s="4"/>
      <c r="IQ83" s="4"/>
      <c r="IR83" s="4"/>
      <c r="IS83" s="4"/>
      <c r="IT83" s="4"/>
      <c r="IU83" s="4"/>
      <c r="IV83" s="4"/>
      <c r="IW83" s="4"/>
    </row>
    <row r="84" spans="1:257" ht="13.7" customHeight="1" x14ac:dyDescent="0.2">
      <c r="A84" s="16"/>
      <c r="B84" s="12"/>
      <c r="C84" s="32"/>
      <c r="D84" s="32"/>
      <c r="E84" s="32"/>
      <c r="F84" s="32"/>
      <c r="G84" s="32"/>
      <c r="H84" s="4"/>
      <c r="I84" s="4"/>
      <c r="J84" s="4"/>
      <c r="K84" s="59"/>
      <c r="L84" s="62"/>
      <c r="M84" s="62"/>
      <c r="N84" s="59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4"/>
      <c r="GH84" s="4"/>
      <c r="GI84" s="4"/>
      <c r="GJ84" s="4"/>
      <c r="GK84" s="4"/>
      <c r="GL84" s="4"/>
      <c r="GM84" s="4"/>
      <c r="GN84" s="4"/>
      <c r="GO84" s="4"/>
      <c r="GP84" s="4"/>
      <c r="GQ84" s="4"/>
      <c r="GR84" s="4"/>
      <c r="GS84" s="4"/>
      <c r="GT84" s="4"/>
      <c r="GU84" s="4"/>
      <c r="GV84" s="4"/>
      <c r="GW84" s="4"/>
      <c r="GX84" s="4"/>
      <c r="GY84" s="4"/>
      <c r="GZ84" s="4"/>
      <c r="HA84" s="4"/>
      <c r="HB84" s="4"/>
      <c r="HC84" s="4"/>
      <c r="HD84" s="4"/>
      <c r="HE84" s="4"/>
      <c r="HF84" s="4"/>
      <c r="HG84" s="4"/>
      <c r="HH84" s="4"/>
      <c r="HI84" s="4"/>
      <c r="HJ84" s="4"/>
      <c r="HK84" s="4"/>
      <c r="HL84" s="4"/>
      <c r="HM84" s="4"/>
      <c r="HN84" s="4"/>
      <c r="HO84" s="4"/>
      <c r="HP84" s="4"/>
      <c r="HQ84" s="4"/>
      <c r="HR84" s="4"/>
      <c r="HS84" s="4"/>
      <c r="HT84" s="4"/>
      <c r="HU84" s="4"/>
      <c r="HV84" s="4"/>
      <c r="HW84" s="4"/>
      <c r="HX84" s="4"/>
      <c r="HY84" s="4"/>
      <c r="HZ84" s="4"/>
      <c r="IA84" s="4"/>
      <c r="IB84" s="4"/>
      <c r="IC84" s="4"/>
      <c r="ID84" s="4"/>
      <c r="IE84" s="4"/>
      <c r="IF84" s="4"/>
      <c r="IG84" s="4"/>
      <c r="IH84" s="4"/>
      <c r="II84" s="4"/>
      <c r="IJ84" s="4"/>
      <c r="IK84" s="4"/>
      <c r="IL84" s="4"/>
      <c r="IM84" s="4"/>
      <c r="IN84" s="4"/>
      <c r="IO84" s="4"/>
      <c r="IP84" s="4"/>
      <c r="IQ84" s="4"/>
      <c r="IR84" s="4"/>
      <c r="IS84" s="4"/>
      <c r="IT84" s="4"/>
      <c r="IU84" s="4"/>
      <c r="IV84" s="4"/>
      <c r="IW84" s="4"/>
    </row>
    <row r="85" spans="1:257" ht="13.7" customHeight="1" x14ac:dyDescent="0.2">
      <c r="A85" s="10" t="s">
        <v>78</v>
      </c>
      <c r="B85" s="11"/>
      <c r="C85" s="33"/>
      <c r="D85" s="33"/>
      <c r="E85" s="33"/>
      <c r="F85" s="33"/>
      <c r="G85" s="33"/>
      <c r="H85" s="4"/>
      <c r="I85" s="4"/>
      <c r="J85" s="4"/>
      <c r="K85" s="59"/>
      <c r="L85" s="62"/>
      <c r="M85" s="62"/>
      <c r="N85" s="59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  <c r="GI85" s="4"/>
      <c r="GJ85" s="4"/>
      <c r="GK85" s="4"/>
      <c r="GL85" s="4"/>
      <c r="GM85" s="4"/>
      <c r="GN85" s="4"/>
      <c r="GO85" s="4"/>
      <c r="GP85" s="4"/>
      <c r="GQ85" s="4"/>
      <c r="GR85" s="4"/>
      <c r="GS85" s="4"/>
      <c r="GT85" s="4"/>
      <c r="GU85" s="4"/>
      <c r="GV85" s="4"/>
      <c r="GW85" s="4"/>
      <c r="GX85" s="4"/>
      <c r="GY85" s="4"/>
      <c r="GZ85" s="4"/>
      <c r="HA85" s="4"/>
      <c r="HB85" s="4"/>
      <c r="HC85" s="4"/>
      <c r="HD85" s="4"/>
      <c r="HE85" s="4"/>
      <c r="HF85" s="4"/>
      <c r="HG85" s="4"/>
      <c r="HH85" s="4"/>
      <c r="HI85" s="4"/>
      <c r="HJ85" s="4"/>
      <c r="HK85" s="4"/>
      <c r="HL85" s="4"/>
      <c r="HM85" s="4"/>
      <c r="HN85" s="4"/>
      <c r="HO85" s="4"/>
      <c r="HP85" s="4"/>
      <c r="HQ85" s="4"/>
      <c r="HR85" s="4"/>
      <c r="HS85" s="4"/>
      <c r="HT85" s="4"/>
      <c r="HU85" s="4"/>
      <c r="HV85" s="4"/>
      <c r="HW85" s="4"/>
      <c r="HX85" s="4"/>
      <c r="HY85" s="4"/>
      <c r="HZ85" s="4"/>
      <c r="IA85" s="4"/>
      <c r="IB85" s="4"/>
      <c r="IC85" s="4"/>
      <c r="ID85" s="4"/>
      <c r="IE85" s="4"/>
      <c r="IF85" s="4"/>
      <c r="IG85" s="4"/>
      <c r="IH85" s="4"/>
      <c r="II85" s="4"/>
      <c r="IJ85" s="4"/>
      <c r="IK85" s="4"/>
      <c r="IL85" s="4"/>
      <c r="IM85" s="4"/>
      <c r="IN85" s="4"/>
      <c r="IO85" s="4"/>
      <c r="IP85" s="4"/>
      <c r="IQ85" s="4"/>
      <c r="IR85" s="4"/>
      <c r="IS85" s="4"/>
      <c r="IT85" s="4"/>
      <c r="IU85" s="4"/>
      <c r="IV85" s="4"/>
      <c r="IW85" s="4"/>
    </row>
    <row r="86" spans="1:257" ht="13.7" customHeight="1" x14ac:dyDescent="0.2">
      <c r="A86" s="17" t="s">
        <v>79</v>
      </c>
      <c r="B86" s="12" t="s">
        <v>119</v>
      </c>
      <c r="C86" s="32"/>
      <c r="D86" s="32"/>
      <c r="E86" s="32"/>
      <c r="F86" s="32"/>
      <c r="G86" s="32">
        <f t="shared" ref="G86:G97" si="7">MAX(C86:F86)</f>
        <v>0</v>
      </c>
      <c r="H86" s="4"/>
      <c r="I86" s="4"/>
      <c r="J86" s="4"/>
      <c r="K86" s="59"/>
      <c r="L86" s="62"/>
      <c r="M86" s="62"/>
      <c r="N86" s="59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4"/>
      <c r="GF86" s="4"/>
      <c r="GG86" s="4"/>
      <c r="GH86" s="4"/>
      <c r="GI86" s="4"/>
      <c r="GJ86" s="4"/>
      <c r="GK86" s="4"/>
      <c r="GL86" s="4"/>
      <c r="GM86" s="4"/>
      <c r="GN86" s="4"/>
      <c r="GO86" s="4"/>
      <c r="GP86" s="4"/>
      <c r="GQ86" s="4"/>
      <c r="GR86" s="4"/>
      <c r="GS86" s="4"/>
      <c r="GT86" s="4"/>
      <c r="GU86" s="4"/>
      <c r="GV86" s="4"/>
      <c r="GW86" s="4"/>
      <c r="GX86" s="4"/>
      <c r="GY86" s="4"/>
      <c r="GZ86" s="4"/>
      <c r="HA86" s="4"/>
      <c r="HB86" s="4"/>
      <c r="HC86" s="4"/>
      <c r="HD86" s="4"/>
      <c r="HE86" s="4"/>
      <c r="HF86" s="4"/>
      <c r="HG86" s="4"/>
      <c r="HH86" s="4"/>
      <c r="HI86" s="4"/>
      <c r="HJ86" s="4"/>
      <c r="HK86" s="4"/>
      <c r="HL86" s="4"/>
      <c r="HM86" s="4"/>
      <c r="HN86" s="4"/>
      <c r="HO86" s="4"/>
      <c r="HP86" s="4"/>
      <c r="HQ86" s="4"/>
      <c r="HR86" s="4"/>
      <c r="HS86" s="4"/>
      <c r="HT86" s="4"/>
      <c r="HU86" s="4"/>
      <c r="HV86" s="4"/>
      <c r="HW86" s="4"/>
      <c r="HX86" s="4"/>
      <c r="HY86" s="4"/>
      <c r="HZ86" s="4"/>
      <c r="IA86" s="4"/>
      <c r="IB86" s="4"/>
      <c r="IC86" s="4"/>
      <c r="ID86" s="4"/>
      <c r="IE86" s="4"/>
      <c r="IF86" s="4"/>
      <c r="IG86" s="4"/>
      <c r="IH86" s="4"/>
      <c r="II86" s="4"/>
      <c r="IJ86" s="4"/>
      <c r="IK86" s="4"/>
      <c r="IL86" s="4"/>
      <c r="IM86" s="4"/>
      <c r="IN86" s="4"/>
      <c r="IO86" s="4"/>
      <c r="IP86" s="4"/>
      <c r="IQ86" s="4"/>
      <c r="IR86" s="4"/>
      <c r="IS86" s="4"/>
      <c r="IT86" s="4"/>
      <c r="IU86" s="4"/>
      <c r="IV86" s="4"/>
      <c r="IW86" s="4"/>
    </row>
    <row r="87" spans="1:257" ht="13.7" customHeight="1" x14ac:dyDescent="0.2">
      <c r="A87" s="17" t="s">
        <v>80</v>
      </c>
      <c r="B87" s="12" t="s">
        <v>183</v>
      </c>
      <c r="C87" s="32"/>
      <c r="D87" s="32"/>
      <c r="E87" s="32">
        <v>274.95</v>
      </c>
      <c r="F87" s="32"/>
      <c r="G87" s="32">
        <f t="shared" si="7"/>
        <v>274.95</v>
      </c>
      <c r="H87" s="4" t="s">
        <v>160</v>
      </c>
      <c r="I87" s="4"/>
      <c r="J87" s="4"/>
      <c r="K87" s="59"/>
      <c r="L87" s="62"/>
      <c r="M87" s="62"/>
      <c r="N87" s="59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/>
      <c r="GH87" s="4"/>
      <c r="GI87" s="4"/>
      <c r="GJ87" s="4"/>
      <c r="GK87" s="4"/>
      <c r="GL87" s="4"/>
      <c r="GM87" s="4"/>
      <c r="GN87" s="4"/>
      <c r="GO87" s="4"/>
      <c r="GP87" s="4"/>
      <c r="GQ87" s="4"/>
      <c r="GR87" s="4"/>
      <c r="GS87" s="4"/>
      <c r="GT87" s="4"/>
      <c r="GU87" s="4"/>
      <c r="GV87" s="4"/>
      <c r="GW87" s="4"/>
      <c r="GX87" s="4"/>
      <c r="GY87" s="4"/>
      <c r="GZ87" s="4"/>
      <c r="HA87" s="4"/>
      <c r="HB87" s="4"/>
      <c r="HC87" s="4"/>
      <c r="HD87" s="4"/>
      <c r="HE87" s="4"/>
      <c r="HF87" s="4"/>
      <c r="HG87" s="4"/>
      <c r="HH87" s="4"/>
      <c r="HI87" s="4"/>
      <c r="HJ87" s="4"/>
      <c r="HK87" s="4"/>
      <c r="HL87" s="4"/>
      <c r="HM87" s="4"/>
      <c r="HN87" s="4"/>
      <c r="HO87" s="4"/>
      <c r="HP87" s="4"/>
      <c r="HQ87" s="4"/>
      <c r="HR87" s="4"/>
      <c r="HS87" s="4"/>
      <c r="HT87" s="4"/>
      <c r="HU87" s="4"/>
      <c r="HV87" s="4"/>
      <c r="HW87" s="4"/>
      <c r="HX87" s="4"/>
      <c r="HY87" s="4"/>
      <c r="HZ87" s="4"/>
      <c r="IA87" s="4"/>
      <c r="IB87" s="4"/>
      <c r="IC87" s="4"/>
      <c r="ID87" s="4"/>
      <c r="IE87" s="4"/>
      <c r="IF87" s="4"/>
      <c r="IG87" s="4"/>
      <c r="IH87" s="4"/>
      <c r="II87" s="4"/>
      <c r="IJ87" s="4"/>
      <c r="IK87" s="4"/>
      <c r="IL87" s="4"/>
      <c r="IM87" s="4"/>
      <c r="IN87" s="4"/>
      <c r="IO87" s="4"/>
      <c r="IP87" s="4"/>
      <c r="IQ87" s="4"/>
      <c r="IR87" s="4"/>
      <c r="IS87" s="4"/>
      <c r="IT87" s="4"/>
      <c r="IU87" s="4"/>
      <c r="IV87" s="4"/>
      <c r="IW87" s="4"/>
    </row>
    <row r="88" spans="1:257" ht="13.7" customHeight="1" x14ac:dyDescent="0.2">
      <c r="A88" s="17" t="s">
        <v>81</v>
      </c>
      <c r="B88" s="12" t="s">
        <v>169</v>
      </c>
      <c r="C88" s="32"/>
      <c r="D88" s="32"/>
      <c r="E88" s="32"/>
      <c r="F88" s="32"/>
      <c r="G88" s="32">
        <f t="shared" si="7"/>
        <v>0</v>
      </c>
      <c r="H88" s="4"/>
      <c r="I88" s="4"/>
      <c r="J88" s="4"/>
      <c r="K88" s="59"/>
      <c r="L88" s="62"/>
      <c r="M88" s="62"/>
      <c r="N88" s="59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/>
      <c r="GH88" s="4"/>
      <c r="GI88" s="4"/>
      <c r="GJ88" s="4"/>
      <c r="GK88" s="4"/>
      <c r="GL88" s="4"/>
      <c r="GM88" s="4"/>
      <c r="GN88" s="4"/>
      <c r="GO88" s="4"/>
      <c r="GP88" s="4"/>
      <c r="GQ88" s="4"/>
      <c r="GR88" s="4"/>
      <c r="GS88" s="4"/>
      <c r="GT88" s="4"/>
      <c r="GU88" s="4"/>
      <c r="GV88" s="4"/>
      <c r="GW88" s="4"/>
      <c r="GX88" s="4"/>
      <c r="GY88" s="4"/>
      <c r="GZ88" s="4"/>
      <c r="HA88" s="4"/>
      <c r="HB88" s="4"/>
      <c r="HC88" s="4"/>
      <c r="HD88" s="4"/>
      <c r="HE88" s="4"/>
      <c r="HF88" s="4"/>
      <c r="HG88" s="4"/>
      <c r="HH88" s="4"/>
      <c r="HI88" s="4"/>
      <c r="HJ88" s="4"/>
      <c r="HK88" s="4"/>
      <c r="HL88" s="4"/>
      <c r="HM88" s="4"/>
      <c r="HN88" s="4"/>
      <c r="HO88" s="4"/>
      <c r="HP88" s="4"/>
      <c r="HQ88" s="4"/>
      <c r="HR88" s="4"/>
      <c r="HS88" s="4"/>
      <c r="HT88" s="4"/>
      <c r="HU88" s="4"/>
      <c r="HV88" s="4"/>
      <c r="HW88" s="4"/>
      <c r="HX88" s="4"/>
      <c r="HY88" s="4"/>
      <c r="HZ88" s="4"/>
      <c r="IA88" s="4"/>
      <c r="IB88" s="4"/>
      <c r="IC88" s="4"/>
      <c r="ID88" s="4"/>
      <c r="IE88" s="4"/>
      <c r="IF88" s="4"/>
      <c r="IG88" s="4"/>
      <c r="IH88" s="4"/>
      <c r="II88" s="4"/>
      <c r="IJ88" s="4"/>
      <c r="IK88" s="4"/>
      <c r="IL88" s="4"/>
      <c r="IM88" s="4"/>
      <c r="IN88" s="4"/>
      <c r="IO88" s="4"/>
      <c r="IP88" s="4"/>
      <c r="IQ88" s="4"/>
      <c r="IR88" s="4"/>
      <c r="IS88" s="4"/>
      <c r="IT88" s="4"/>
      <c r="IU88" s="4"/>
      <c r="IV88" s="4"/>
      <c r="IW88" s="4"/>
    </row>
    <row r="89" spans="1:257" ht="13.7" customHeight="1" x14ac:dyDescent="0.2">
      <c r="A89" s="17" t="s">
        <v>82</v>
      </c>
      <c r="B89" s="12" t="s">
        <v>169</v>
      </c>
      <c r="C89" s="32"/>
      <c r="D89" s="32"/>
      <c r="E89" s="32"/>
      <c r="F89" s="32"/>
      <c r="G89" s="32">
        <f t="shared" si="7"/>
        <v>0</v>
      </c>
      <c r="H89" s="4"/>
      <c r="I89" s="4"/>
      <c r="J89" s="4"/>
      <c r="K89" s="59"/>
      <c r="L89" s="62"/>
      <c r="M89" s="62"/>
      <c r="N89" s="59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4"/>
      <c r="GF89" s="4"/>
      <c r="GG89" s="4"/>
      <c r="GH89" s="4"/>
      <c r="GI89" s="4"/>
      <c r="GJ89" s="4"/>
      <c r="GK89" s="4"/>
      <c r="GL89" s="4"/>
      <c r="GM89" s="4"/>
      <c r="GN89" s="4"/>
      <c r="GO89" s="4"/>
      <c r="GP89" s="4"/>
      <c r="GQ89" s="4"/>
      <c r="GR89" s="4"/>
      <c r="GS89" s="4"/>
      <c r="GT89" s="4"/>
      <c r="GU89" s="4"/>
      <c r="GV89" s="4"/>
      <c r="GW89" s="4"/>
      <c r="GX89" s="4"/>
      <c r="GY89" s="4"/>
      <c r="GZ89" s="4"/>
      <c r="HA89" s="4"/>
      <c r="HB89" s="4"/>
      <c r="HC89" s="4"/>
      <c r="HD89" s="4"/>
      <c r="HE89" s="4"/>
      <c r="HF89" s="4"/>
      <c r="HG89" s="4"/>
      <c r="HH89" s="4"/>
      <c r="HI89" s="4"/>
      <c r="HJ89" s="4"/>
      <c r="HK89" s="4"/>
      <c r="HL89" s="4"/>
      <c r="HM89" s="4"/>
      <c r="HN89" s="4"/>
      <c r="HO89" s="4"/>
      <c r="HP89" s="4"/>
      <c r="HQ89" s="4"/>
      <c r="HR89" s="4"/>
      <c r="HS89" s="4"/>
      <c r="HT89" s="4"/>
      <c r="HU89" s="4"/>
      <c r="HV89" s="4"/>
      <c r="HW89" s="4"/>
      <c r="HX89" s="4"/>
      <c r="HY89" s="4"/>
      <c r="HZ89" s="4"/>
      <c r="IA89" s="4"/>
      <c r="IB89" s="4"/>
      <c r="IC89" s="4"/>
      <c r="ID89" s="4"/>
      <c r="IE89" s="4"/>
      <c r="IF89" s="4"/>
      <c r="IG89" s="4"/>
      <c r="IH89" s="4"/>
      <c r="II89" s="4"/>
      <c r="IJ89" s="4"/>
      <c r="IK89" s="4"/>
      <c r="IL89" s="4"/>
      <c r="IM89" s="4"/>
      <c r="IN89" s="4"/>
      <c r="IO89" s="4"/>
      <c r="IP89" s="4"/>
      <c r="IQ89" s="4"/>
      <c r="IR89" s="4"/>
      <c r="IS89" s="4"/>
      <c r="IT89" s="4"/>
      <c r="IU89" s="4"/>
      <c r="IV89" s="4"/>
      <c r="IW89" s="4"/>
    </row>
    <row r="90" spans="1:257" ht="13.7" customHeight="1" x14ac:dyDescent="0.2">
      <c r="A90" s="17" t="s">
        <v>83</v>
      </c>
      <c r="B90" s="12" t="s">
        <v>169</v>
      </c>
      <c r="C90" s="32"/>
      <c r="D90" s="32"/>
      <c r="E90" s="32"/>
      <c r="F90" s="32"/>
      <c r="G90" s="32">
        <f t="shared" si="7"/>
        <v>0</v>
      </c>
      <c r="H90" s="4"/>
      <c r="I90" s="4"/>
      <c r="J90" s="4"/>
      <c r="K90" s="59"/>
      <c r="L90" s="62"/>
      <c r="M90" s="62"/>
      <c r="N90" s="59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  <c r="GH90" s="4"/>
      <c r="GI90" s="4"/>
      <c r="GJ90" s="4"/>
      <c r="GK90" s="4"/>
      <c r="GL90" s="4"/>
      <c r="GM90" s="4"/>
      <c r="GN90" s="4"/>
      <c r="GO90" s="4"/>
      <c r="GP90" s="4"/>
      <c r="GQ90" s="4"/>
      <c r="GR90" s="4"/>
      <c r="GS90" s="4"/>
      <c r="GT90" s="4"/>
      <c r="GU90" s="4"/>
      <c r="GV90" s="4"/>
      <c r="GW90" s="4"/>
      <c r="GX90" s="4"/>
      <c r="GY90" s="4"/>
      <c r="GZ90" s="4"/>
      <c r="HA90" s="4"/>
      <c r="HB90" s="4"/>
      <c r="HC90" s="4"/>
      <c r="HD90" s="4"/>
      <c r="HE90" s="4"/>
      <c r="HF90" s="4"/>
      <c r="HG90" s="4"/>
      <c r="HH90" s="4"/>
      <c r="HI90" s="4"/>
      <c r="HJ90" s="4"/>
      <c r="HK90" s="4"/>
      <c r="HL90" s="4"/>
      <c r="HM90" s="4"/>
      <c r="HN90" s="4"/>
      <c r="HO90" s="4"/>
      <c r="HP90" s="4"/>
      <c r="HQ90" s="4"/>
      <c r="HR90" s="4"/>
      <c r="HS90" s="4"/>
      <c r="HT90" s="4"/>
      <c r="HU90" s="4"/>
      <c r="HV90" s="4"/>
      <c r="HW90" s="4"/>
      <c r="HX90" s="4"/>
      <c r="HY90" s="4"/>
      <c r="HZ90" s="4"/>
      <c r="IA90" s="4"/>
      <c r="IB90" s="4"/>
      <c r="IC90" s="4"/>
      <c r="ID90" s="4"/>
      <c r="IE90" s="4"/>
      <c r="IF90" s="4"/>
      <c r="IG90" s="4"/>
      <c r="IH90" s="4"/>
      <c r="II90" s="4"/>
      <c r="IJ90" s="4"/>
      <c r="IK90" s="4"/>
      <c r="IL90" s="4"/>
      <c r="IM90" s="4"/>
      <c r="IN90" s="4"/>
      <c r="IO90" s="4"/>
      <c r="IP90" s="4"/>
      <c r="IQ90" s="4"/>
      <c r="IR90" s="4"/>
      <c r="IS90" s="4"/>
      <c r="IT90" s="4"/>
      <c r="IU90" s="4"/>
      <c r="IV90" s="4"/>
      <c r="IW90" s="4"/>
    </row>
    <row r="91" spans="1:257" ht="13.7" customHeight="1" x14ac:dyDescent="0.2">
      <c r="A91" s="17" t="s">
        <v>84</v>
      </c>
      <c r="B91" s="12" t="s">
        <v>169</v>
      </c>
      <c r="C91" s="32"/>
      <c r="D91" s="32"/>
      <c r="E91" s="32"/>
      <c r="F91" s="32"/>
      <c r="G91" s="32">
        <f t="shared" si="7"/>
        <v>0</v>
      </c>
      <c r="H91" s="4"/>
      <c r="I91" s="4"/>
      <c r="J91" s="4"/>
      <c r="K91" s="59"/>
      <c r="L91" s="62"/>
      <c r="M91" s="62"/>
      <c r="N91" s="59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4"/>
      <c r="GF91" s="4"/>
      <c r="GG91" s="4"/>
      <c r="GH91" s="4"/>
      <c r="GI91" s="4"/>
      <c r="GJ91" s="4"/>
      <c r="GK91" s="4"/>
      <c r="GL91" s="4"/>
      <c r="GM91" s="4"/>
      <c r="GN91" s="4"/>
      <c r="GO91" s="4"/>
      <c r="GP91" s="4"/>
      <c r="GQ91" s="4"/>
      <c r="GR91" s="4"/>
      <c r="GS91" s="4"/>
      <c r="GT91" s="4"/>
      <c r="GU91" s="4"/>
      <c r="GV91" s="4"/>
      <c r="GW91" s="4"/>
      <c r="GX91" s="4"/>
      <c r="GY91" s="4"/>
      <c r="GZ91" s="4"/>
      <c r="HA91" s="4"/>
      <c r="HB91" s="4"/>
      <c r="HC91" s="4"/>
      <c r="HD91" s="4"/>
      <c r="HE91" s="4"/>
      <c r="HF91" s="4"/>
      <c r="HG91" s="4"/>
      <c r="HH91" s="4"/>
      <c r="HI91" s="4"/>
      <c r="HJ91" s="4"/>
      <c r="HK91" s="4"/>
      <c r="HL91" s="4"/>
      <c r="HM91" s="4"/>
      <c r="HN91" s="4"/>
      <c r="HO91" s="4"/>
      <c r="HP91" s="4"/>
      <c r="HQ91" s="4"/>
      <c r="HR91" s="4"/>
      <c r="HS91" s="4"/>
      <c r="HT91" s="4"/>
      <c r="HU91" s="4"/>
      <c r="HV91" s="4"/>
      <c r="HW91" s="4"/>
      <c r="HX91" s="4"/>
      <c r="HY91" s="4"/>
      <c r="HZ91" s="4"/>
      <c r="IA91" s="4"/>
      <c r="IB91" s="4"/>
      <c r="IC91" s="4"/>
      <c r="ID91" s="4"/>
      <c r="IE91" s="4"/>
      <c r="IF91" s="4"/>
      <c r="IG91" s="4"/>
      <c r="IH91" s="4"/>
      <c r="II91" s="4"/>
      <c r="IJ91" s="4"/>
      <c r="IK91" s="4"/>
      <c r="IL91" s="4"/>
      <c r="IM91" s="4"/>
      <c r="IN91" s="4"/>
      <c r="IO91" s="4"/>
      <c r="IP91" s="4"/>
      <c r="IQ91" s="4"/>
      <c r="IR91" s="4"/>
      <c r="IS91" s="4"/>
      <c r="IT91" s="4"/>
      <c r="IU91" s="4"/>
      <c r="IV91" s="4"/>
      <c r="IW91" s="4"/>
    </row>
    <row r="92" spans="1:257" ht="13.7" customHeight="1" x14ac:dyDescent="0.2">
      <c r="A92" s="17" t="s">
        <v>85</v>
      </c>
      <c r="B92" s="12" t="s">
        <v>169</v>
      </c>
      <c r="C92" s="32"/>
      <c r="D92" s="32"/>
      <c r="E92" s="32"/>
      <c r="F92" s="32"/>
      <c r="G92" s="32">
        <f t="shared" si="7"/>
        <v>0</v>
      </c>
      <c r="H92" s="4"/>
      <c r="I92" s="4"/>
      <c r="J92" s="4"/>
      <c r="K92" s="59"/>
      <c r="L92" s="62"/>
      <c r="M92" s="62"/>
      <c r="N92" s="59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/>
      <c r="GG92" s="4"/>
      <c r="GH92" s="4"/>
      <c r="GI92" s="4"/>
      <c r="GJ92" s="4"/>
      <c r="GK92" s="4"/>
      <c r="GL92" s="4"/>
      <c r="GM92" s="4"/>
      <c r="GN92" s="4"/>
      <c r="GO92" s="4"/>
      <c r="GP92" s="4"/>
      <c r="GQ92" s="4"/>
      <c r="GR92" s="4"/>
      <c r="GS92" s="4"/>
      <c r="GT92" s="4"/>
      <c r="GU92" s="4"/>
      <c r="GV92" s="4"/>
      <c r="GW92" s="4"/>
      <c r="GX92" s="4"/>
      <c r="GY92" s="4"/>
      <c r="GZ92" s="4"/>
      <c r="HA92" s="4"/>
      <c r="HB92" s="4"/>
      <c r="HC92" s="4"/>
      <c r="HD92" s="4"/>
      <c r="HE92" s="4"/>
      <c r="HF92" s="4"/>
      <c r="HG92" s="4"/>
      <c r="HH92" s="4"/>
      <c r="HI92" s="4"/>
      <c r="HJ92" s="4"/>
      <c r="HK92" s="4"/>
      <c r="HL92" s="4"/>
      <c r="HM92" s="4"/>
      <c r="HN92" s="4"/>
      <c r="HO92" s="4"/>
      <c r="HP92" s="4"/>
      <c r="HQ92" s="4"/>
      <c r="HR92" s="4"/>
      <c r="HS92" s="4"/>
      <c r="HT92" s="4"/>
      <c r="HU92" s="4"/>
      <c r="HV92" s="4"/>
      <c r="HW92" s="4"/>
      <c r="HX92" s="4"/>
      <c r="HY92" s="4"/>
      <c r="HZ92" s="4"/>
      <c r="IA92" s="4"/>
      <c r="IB92" s="4"/>
      <c r="IC92" s="4"/>
      <c r="ID92" s="4"/>
      <c r="IE92" s="4"/>
      <c r="IF92" s="4"/>
      <c r="IG92" s="4"/>
      <c r="IH92" s="4"/>
      <c r="II92" s="4"/>
      <c r="IJ92" s="4"/>
      <c r="IK92" s="4"/>
      <c r="IL92" s="4"/>
      <c r="IM92" s="4"/>
      <c r="IN92" s="4"/>
      <c r="IO92" s="4"/>
      <c r="IP92" s="4"/>
      <c r="IQ92" s="4"/>
      <c r="IR92" s="4"/>
      <c r="IS92" s="4"/>
      <c r="IT92" s="4"/>
      <c r="IU92" s="4"/>
      <c r="IV92" s="4"/>
      <c r="IW92" s="4"/>
    </row>
    <row r="93" spans="1:257" ht="13.7" customHeight="1" x14ac:dyDescent="0.2">
      <c r="A93" s="17" t="s">
        <v>86</v>
      </c>
      <c r="B93" s="12" t="s">
        <v>173</v>
      </c>
      <c r="C93" s="32">
        <v>89.99</v>
      </c>
      <c r="D93" s="32"/>
      <c r="E93" s="32">
        <v>56.91</v>
      </c>
      <c r="F93" s="32">
        <f>C93*1.5</f>
        <v>134.98499999999999</v>
      </c>
      <c r="G93" s="32">
        <f>F93-C93</f>
        <v>44.99499999999999</v>
      </c>
      <c r="H93" s="66" t="s">
        <v>182</v>
      </c>
      <c r="I93" s="4"/>
      <c r="J93" s="4"/>
      <c r="K93" s="59"/>
      <c r="L93" s="62"/>
      <c r="M93" s="62"/>
      <c r="N93" s="59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4"/>
      <c r="GF93" s="4"/>
      <c r="GG93" s="4"/>
      <c r="GH93" s="4"/>
      <c r="GI93" s="4"/>
      <c r="GJ93" s="4"/>
      <c r="GK93" s="4"/>
      <c r="GL93" s="4"/>
      <c r="GM93" s="4"/>
      <c r="GN93" s="4"/>
      <c r="GO93" s="4"/>
      <c r="GP93" s="4"/>
      <c r="GQ93" s="4"/>
      <c r="GR93" s="4"/>
      <c r="GS93" s="4"/>
      <c r="GT93" s="4"/>
      <c r="GU93" s="4"/>
      <c r="GV93" s="4"/>
      <c r="GW93" s="4"/>
      <c r="GX93" s="4"/>
      <c r="GY93" s="4"/>
      <c r="GZ93" s="4"/>
      <c r="HA93" s="4"/>
      <c r="HB93" s="4"/>
      <c r="HC93" s="4"/>
      <c r="HD93" s="4"/>
      <c r="HE93" s="4"/>
      <c r="HF93" s="4"/>
      <c r="HG93" s="4"/>
      <c r="HH93" s="4"/>
      <c r="HI93" s="4"/>
      <c r="HJ93" s="4"/>
      <c r="HK93" s="4"/>
      <c r="HL93" s="4"/>
      <c r="HM93" s="4"/>
      <c r="HN93" s="4"/>
      <c r="HO93" s="4"/>
      <c r="HP93" s="4"/>
      <c r="HQ93" s="4"/>
      <c r="HR93" s="4"/>
      <c r="HS93" s="4"/>
      <c r="HT93" s="4"/>
      <c r="HU93" s="4"/>
      <c r="HV93" s="4"/>
      <c r="HW93" s="4"/>
      <c r="HX93" s="4"/>
      <c r="HY93" s="4"/>
      <c r="HZ93" s="4"/>
      <c r="IA93" s="4"/>
      <c r="IB93" s="4"/>
      <c r="IC93" s="4"/>
      <c r="ID93" s="4"/>
      <c r="IE93" s="4"/>
      <c r="IF93" s="4"/>
      <c r="IG93" s="4"/>
      <c r="IH93" s="4"/>
      <c r="II93" s="4"/>
      <c r="IJ93" s="4"/>
      <c r="IK93" s="4"/>
      <c r="IL93" s="4"/>
      <c r="IM93" s="4"/>
      <c r="IN93" s="4"/>
      <c r="IO93" s="4"/>
      <c r="IP93" s="4"/>
      <c r="IQ93" s="4"/>
      <c r="IR93" s="4"/>
      <c r="IS93" s="4"/>
      <c r="IT93" s="4"/>
      <c r="IU93" s="4"/>
      <c r="IV93" s="4"/>
      <c r="IW93" s="4"/>
    </row>
    <row r="94" spans="1:257" ht="13.7" customHeight="1" x14ac:dyDescent="0.2">
      <c r="A94" s="17" t="s">
        <v>87</v>
      </c>
      <c r="B94" s="12" t="s">
        <v>169</v>
      </c>
      <c r="C94" s="32"/>
      <c r="D94" s="32"/>
      <c r="E94" s="32"/>
      <c r="F94" s="32"/>
      <c r="G94" s="32">
        <f t="shared" si="7"/>
        <v>0</v>
      </c>
      <c r="H94" s="4"/>
      <c r="I94" s="4"/>
      <c r="J94" s="4"/>
      <c r="K94" s="59"/>
      <c r="L94" s="62"/>
      <c r="M94" s="62"/>
      <c r="N94" s="59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/>
      <c r="GE94" s="4"/>
      <c r="GF94" s="4"/>
      <c r="GG94" s="4"/>
      <c r="GH94" s="4"/>
      <c r="GI94" s="4"/>
      <c r="GJ94" s="4"/>
      <c r="GK94" s="4"/>
      <c r="GL94" s="4"/>
      <c r="GM94" s="4"/>
      <c r="GN94" s="4"/>
      <c r="GO94" s="4"/>
      <c r="GP94" s="4"/>
      <c r="GQ94" s="4"/>
      <c r="GR94" s="4"/>
      <c r="GS94" s="4"/>
      <c r="GT94" s="4"/>
      <c r="GU94" s="4"/>
      <c r="GV94" s="4"/>
      <c r="GW94" s="4"/>
      <c r="GX94" s="4"/>
      <c r="GY94" s="4"/>
      <c r="GZ94" s="4"/>
      <c r="HA94" s="4"/>
      <c r="HB94" s="4"/>
      <c r="HC94" s="4"/>
      <c r="HD94" s="4"/>
      <c r="HE94" s="4"/>
      <c r="HF94" s="4"/>
      <c r="HG94" s="4"/>
      <c r="HH94" s="4"/>
      <c r="HI94" s="4"/>
      <c r="HJ94" s="4"/>
      <c r="HK94" s="4"/>
      <c r="HL94" s="4"/>
      <c r="HM94" s="4"/>
      <c r="HN94" s="4"/>
      <c r="HO94" s="4"/>
      <c r="HP94" s="4"/>
      <c r="HQ94" s="4"/>
      <c r="HR94" s="4"/>
      <c r="HS94" s="4"/>
      <c r="HT94" s="4"/>
      <c r="HU94" s="4"/>
      <c r="HV94" s="4"/>
      <c r="HW94" s="4"/>
      <c r="HX94" s="4"/>
      <c r="HY94" s="4"/>
      <c r="HZ94" s="4"/>
      <c r="IA94" s="4"/>
      <c r="IB94" s="4"/>
      <c r="IC94" s="4"/>
      <c r="ID94" s="4"/>
      <c r="IE94" s="4"/>
      <c r="IF94" s="4"/>
      <c r="IG94" s="4"/>
      <c r="IH94" s="4"/>
      <c r="II94" s="4"/>
      <c r="IJ94" s="4"/>
      <c r="IK94" s="4"/>
      <c r="IL94" s="4"/>
      <c r="IM94" s="4"/>
      <c r="IN94" s="4"/>
      <c r="IO94" s="4"/>
      <c r="IP94" s="4"/>
      <c r="IQ94" s="4"/>
      <c r="IR94" s="4"/>
      <c r="IS94" s="4"/>
      <c r="IT94" s="4"/>
      <c r="IU94" s="4"/>
      <c r="IV94" s="4"/>
      <c r="IW94" s="4"/>
    </row>
    <row r="95" spans="1:257" ht="13.7" customHeight="1" x14ac:dyDescent="0.2">
      <c r="A95" s="18" t="s">
        <v>88</v>
      </c>
      <c r="B95" s="12" t="s">
        <v>169</v>
      </c>
      <c r="C95" s="32"/>
      <c r="D95" s="32"/>
      <c r="E95" s="32"/>
      <c r="F95" s="32"/>
      <c r="G95" s="32">
        <f t="shared" si="7"/>
        <v>0</v>
      </c>
      <c r="H95" s="4"/>
      <c r="I95" s="4"/>
      <c r="J95" s="4"/>
      <c r="K95" s="59"/>
      <c r="L95" s="62"/>
      <c r="M95" s="62"/>
      <c r="N95" s="59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4"/>
      <c r="GF95" s="4"/>
      <c r="GG95" s="4"/>
      <c r="GH95" s="4"/>
      <c r="GI95" s="4"/>
      <c r="GJ95" s="4"/>
      <c r="GK95" s="4"/>
      <c r="GL95" s="4"/>
      <c r="GM95" s="4"/>
      <c r="GN95" s="4"/>
      <c r="GO95" s="4"/>
      <c r="GP95" s="4"/>
      <c r="GQ95" s="4"/>
      <c r="GR95" s="4"/>
      <c r="GS95" s="4"/>
      <c r="GT95" s="4"/>
      <c r="GU95" s="4"/>
      <c r="GV95" s="4"/>
      <c r="GW95" s="4"/>
      <c r="GX95" s="4"/>
      <c r="GY95" s="4"/>
      <c r="GZ95" s="4"/>
      <c r="HA95" s="4"/>
      <c r="HB95" s="4"/>
      <c r="HC95" s="4"/>
      <c r="HD95" s="4"/>
      <c r="HE95" s="4"/>
      <c r="HF95" s="4"/>
      <c r="HG95" s="4"/>
      <c r="HH95" s="4"/>
      <c r="HI95" s="4"/>
      <c r="HJ95" s="4"/>
      <c r="HK95" s="4"/>
      <c r="HL95" s="4"/>
      <c r="HM95" s="4"/>
      <c r="HN95" s="4"/>
      <c r="HO95" s="4"/>
      <c r="HP95" s="4"/>
      <c r="HQ95" s="4"/>
      <c r="HR95" s="4"/>
      <c r="HS95" s="4"/>
      <c r="HT95" s="4"/>
      <c r="HU95" s="4"/>
      <c r="HV95" s="4"/>
      <c r="HW95" s="4"/>
      <c r="HX95" s="4"/>
      <c r="HY95" s="4"/>
      <c r="HZ95" s="4"/>
      <c r="IA95" s="4"/>
      <c r="IB95" s="4"/>
      <c r="IC95" s="4"/>
      <c r="ID95" s="4"/>
      <c r="IE95" s="4"/>
      <c r="IF95" s="4"/>
      <c r="IG95" s="4"/>
      <c r="IH95" s="4"/>
      <c r="II95" s="4"/>
      <c r="IJ95" s="4"/>
      <c r="IK95" s="4"/>
      <c r="IL95" s="4"/>
      <c r="IM95" s="4"/>
      <c r="IN95" s="4"/>
      <c r="IO95" s="4"/>
      <c r="IP95" s="4"/>
      <c r="IQ95" s="4"/>
      <c r="IR95" s="4"/>
      <c r="IS95" s="4"/>
      <c r="IT95" s="4"/>
      <c r="IU95" s="4"/>
      <c r="IV95" s="4"/>
      <c r="IW95" s="4"/>
    </row>
    <row r="96" spans="1:257" ht="13.7" customHeight="1" x14ac:dyDescent="0.2">
      <c r="A96" s="17" t="s">
        <v>30</v>
      </c>
      <c r="B96" s="12" t="s">
        <v>13</v>
      </c>
      <c r="C96" s="32"/>
      <c r="D96" s="32"/>
      <c r="E96" s="32"/>
      <c r="F96" s="32"/>
      <c r="G96" s="32">
        <f t="shared" si="7"/>
        <v>0</v>
      </c>
      <c r="H96" s="4"/>
      <c r="I96" s="4"/>
      <c r="J96" s="4"/>
      <c r="K96" s="59"/>
      <c r="L96" s="62"/>
      <c r="M96" s="62"/>
      <c r="N96" s="59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/>
      <c r="GR96" s="4"/>
      <c r="GS96" s="4"/>
      <c r="GT96" s="4"/>
      <c r="GU96" s="4"/>
      <c r="GV96" s="4"/>
      <c r="GW96" s="4"/>
      <c r="GX96" s="4"/>
      <c r="GY96" s="4"/>
      <c r="GZ96" s="4"/>
      <c r="HA96" s="4"/>
      <c r="HB96" s="4"/>
      <c r="HC96" s="4"/>
      <c r="HD96" s="4"/>
      <c r="HE96" s="4"/>
      <c r="HF96" s="4"/>
      <c r="HG96" s="4"/>
      <c r="HH96" s="4"/>
      <c r="HI96" s="4"/>
      <c r="HJ96" s="4"/>
      <c r="HK96" s="4"/>
      <c r="HL96" s="4"/>
      <c r="HM96" s="4"/>
      <c r="HN96" s="4"/>
      <c r="HO96" s="4"/>
      <c r="HP96" s="4"/>
      <c r="HQ96" s="4"/>
      <c r="HR96" s="4"/>
      <c r="HS96" s="4"/>
      <c r="HT96" s="4"/>
      <c r="HU96" s="4"/>
      <c r="HV96" s="4"/>
      <c r="HW96" s="4"/>
      <c r="HX96" s="4"/>
      <c r="HY96" s="4"/>
      <c r="HZ96" s="4"/>
      <c r="IA96" s="4"/>
      <c r="IB96" s="4"/>
      <c r="IC96" s="4"/>
      <c r="ID96" s="4"/>
      <c r="IE96" s="4"/>
      <c r="IF96" s="4"/>
      <c r="IG96" s="4"/>
      <c r="IH96" s="4"/>
      <c r="II96" s="4"/>
      <c r="IJ96" s="4"/>
      <c r="IK96" s="4"/>
      <c r="IL96" s="4"/>
      <c r="IM96" s="4"/>
      <c r="IN96" s="4"/>
      <c r="IO96" s="4"/>
      <c r="IP96" s="4"/>
      <c r="IQ96" s="4"/>
      <c r="IR96" s="4"/>
      <c r="IS96" s="4"/>
      <c r="IT96" s="4"/>
      <c r="IU96" s="4"/>
      <c r="IV96" s="4"/>
      <c r="IW96" s="4"/>
    </row>
    <row r="97" spans="1:257" ht="13.7" customHeight="1" x14ac:dyDescent="0.2">
      <c r="A97" s="17" t="s">
        <v>21</v>
      </c>
      <c r="B97" s="12" t="s">
        <v>13</v>
      </c>
      <c r="C97" s="32"/>
      <c r="D97" s="32"/>
      <c r="E97" s="32"/>
      <c r="F97" s="32"/>
      <c r="G97" s="32">
        <f t="shared" si="7"/>
        <v>0</v>
      </c>
      <c r="H97" s="4"/>
      <c r="I97" s="4"/>
      <c r="J97" s="4"/>
      <c r="K97" s="59"/>
      <c r="L97" s="62"/>
      <c r="M97" s="62"/>
      <c r="N97" s="59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/>
      <c r="GG97" s="4"/>
      <c r="GH97" s="4"/>
      <c r="GI97" s="4"/>
      <c r="GJ97" s="4"/>
      <c r="GK97" s="4"/>
      <c r="GL97" s="4"/>
      <c r="GM97" s="4"/>
      <c r="GN97" s="4"/>
      <c r="GO97" s="4"/>
      <c r="GP97" s="4"/>
      <c r="GQ97" s="4"/>
      <c r="GR97" s="4"/>
      <c r="GS97" s="4"/>
      <c r="GT97" s="4"/>
      <c r="GU97" s="4"/>
      <c r="GV97" s="4"/>
      <c r="GW97" s="4"/>
      <c r="GX97" s="4"/>
      <c r="GY97" s="4"/>
      <c r="GZ97" s="4"/>
      <c r="HA97" s="4"/>
      <c r="HB97" s="4"/>
      <c r="HC97" s="4"/>
      <c r="HD97" s="4"/>
      <c r="HE97" s="4"/>
      <c r="HF97" s="4"/>
      <c r="HG97" s="4"/>
      <c r="HH97" s="4"/>
      <c r="HI97" s="4"/>
      <c r="HJ97" s="4"/>
      <c r="HK97" s="4"/>
      <c r="HL97" s="4"/>
      <c r="HM97" s="4"/>
      <c r="HN97" s="4"/>
      <c r="HO97" s="4"/>
      <c r="HP97" s="4"/>
      <c r="HQ97" s="4"/>
      <c r="HR97" s="4"/>
      <c r="HS97" s="4"/>
      <c r="HT97" s="4"/>
      <c r="HU97" s="4"/>
      <c r="HV97" s="4"/>
      <c r="HW97" s="4"/>
      <c r="HX97" s="4"/>
      <c r="HY97" s="4"/>
      <c r="HZ97" s="4"/>
      <c r="IA97" s="4"/>
      <c r="IB97" s="4"/>
      <c r="IC97" s="4"/>
      <c r="ID97" s="4"/>
      <c r="IE97" s="4"/>
      <c r="IF97" s="4"/>
      <c r="IG97" s="4"/>
      <c r="IH97" s="4"/>
      <c r="II97" s="4"/>
      <c r="IJ97" s="4"/>
      <c r="IK97" s="4"/>
      <c r="IL97" s="4"/>
      <c r="IM97" s="4"/>
      <c r="IN97" s="4"/>
      <c r="IO97" s="4"/>
      <c r="IP97" s="4"/>
      <c r="IQ97" s="4"/>
      <c r="IR97" s="4"/>
      <c r="IS97" s="4"/>
      <c r="IT97" s="4"/>
      <c r="IU97" s="4"/>
      <c r="IV97" s="4"/>
      <c r="IW97" s="4"/>
    </row>
    <row r="98" spans="1:257" ht="13.7" customHeight="1" x14ac:dyDescent="0.2">
      <c r="A98" s="16"/>
      <c r="B98" s="12"/>
      <c r="C98" s="32"/>
      <c r="D98" s="32"/>
      <c r="E98" s="32"/>
      <c r="F98" s="32"/>
      <c r="G98" s="32"/>
      <c r="H98" s="4"/>
      <c r="I98" s="4"/>
      <c r="J98" s="4"/>
      <c r="K98" s="59"/>
      <c r="L98" s="62"/>
      <c r="M98" s="62"/>
      <c r="N98" s="59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/>
      <c r="GG98" s="4"/>
      <c r="GH98" s="4"/>
      <c r="GI98" s="4"/>
      <c r="GJ98" s="4"/>
      <c r="GK98" s="4"/>
      <c r="GL98" s="4"/>
      <c r="GM98" s="4"/>
      <c r="GN98" s="4"/>
      <c r="GO98" s="4"/>
      <c r="GP98" s="4"/>
      <c r="GQ98" s="4"/>
      <c r="GR98" s="4"/>
      <c r="GS98" s="4"/>
      <c r="GT98" s="4"/>
      <c r="GU98" s="4"/>
      <c r="GV98" s="4"/>
      <c r="GW98" s="4"/>
      <c r="GX98" s="4"/>
      <c r="GY98" s="4"/>
      <c r="GZ98" s="4"/>
      <c r="HA98" s="4"/>
      <c r="HB98" s="4"/>
      <c r="HC98" s="4"/>
      <c r="HD98" s="4"/>
      <c r="HE98" s="4"/>
      <c r="HF98" s="4"/>
      <c r="HG98" s="4"/>
      <c r="HH98" s="4"/>
      <c r="HI98" s="4"/>
      <c r="HJ98" s="4"/>
      <c r="HK98" s="4"/>
      <c r="HL98" s="4"/>
      <c r="HM98" s="4"/>
      <c r="HN98" s="4"/>
      <c r="HO98" s="4"/>
      <c r="HP98" s="4"/>
      <c r="HQ98" s="4"/>
      <c r="HR98" s="4"/>
      <c r="HS98" s="4"/>
      <c r="HT98" s="4"/>
      <c r="HU98" s="4"/>
      <c r="HV98" s="4"/>
      <c r="HW98" s="4"/>
      <c r="HX98" s="4"/>
      <c r="HY98" s="4"/>
      <c r="HZ98" s="4"/>
      <c r="IA98" s="4"/>
      <c r="IB98" s="4"/>
      <c r="IC98" s="4"/>
      <c r="ID98" s="4"/>
      <c r="IE98" s="4"/>
      <c r="IF98" s="4"/>
      <c r="IG98" s="4"/>
      <c r="IH98" s="4"/>
      <c r="II98" s="4"/>
      <c r="IJ98" s="4"/>
      <c r="IK98" s="4"/>
      <c r="IL98" s="4"/>
      <c r="IM98" s="4"/>
      <c r="IN98" s="4"/>
      <c r="IO98" s="4"/>
      <c r="IP98" s="4"/>
      <c r="IQ98" s="4"/>
      <c r="IR98" s="4"/>
      <c r="IS98" s="4"/>
      <c r="IT98" s="4"/>
      <c r="IU98" s="4"/>
      <c r="IV98" s="4"/>
      <c r="IW98" s="4"/>
    </row>
    <row r="99" spans="1:257" ht="13.7" customHeight="1" x14ac:dyDescent="0.2">
      <c r="A99" s="10" t="s">
        <v>89</v>
      </c>
      <c r="B99" s="11"/>
      <c r="C99" s="33"/>
      <c r="D99" s="33"/>
      <c r="E99" s="33"/>
      <c r="F99" s="33"/>
      <c r="G99" s="33"/>
      <c r="H99" s="4"/>
      <c r="I99" s="4"/>
      <c r="J99" s="4"/>
      <c r="K99" s="59"/>
      <c r="L99" s="62"/>
      <c r="M99" s="62"/>
      <c r="N99" s="59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4"/>
      <c r="GF99" s="4"/>
      <c r="GG99" s="4"/>
      <c r="GH99" s="4"/>
      <c r="GI99" s="4"/>
      <c r="GJ99" s="4"/>
      <c r="GK99" s="4"/>
      <c r="GL99" s="4"/>
      <c r="GM99" s="4"/>
      <c r="GN99" s="4"/>
      <c r="GO99" s="4"/>
      <c r="GP99" s="4"/>
      <c r="GQ99" s="4"/>
      <c r="GR99" s="4"/>
      <c r="GS99" s="4"/>
      <c r="GT99" s="4"/>
      <c r="GU99" s="4"/>
      <c r="GV99" s="4"/>
      <c r="GW99" s="4"/>
      <c r="GX99" s="4"/>
      <c r="GY99" s="4"/>
      <c r="GZ99" s="4"/>
      <c r="HA99" s="4"/>
      <c r="HB99" s="4"/>
      <c r="HC99" s="4"/>
      <c r="HD99" s="4"/>
      <c r="HE99" s="4"/>
      <c r="HF99" s="4"/>
      <c r="HG99" s="4"/>
      <c r="HH99" s="4"/>
      <c r="HI99" s="4"/>
      <c r="HJ99" s="4"/>
      <c r="HK99" s="4"/>
      <c r="HL99" s="4"/>
      <c r="HM99" s="4"/>
      <c r="HN99" s="4"/>
      <c r="HO99" s="4"/>
      <c r="HP99" s="4"/>
      <c r="HQ99" s="4"/>
      <c r="HR99" s="4"/>
      <c r="HS99" s="4"/>
      <c r="HT99" s="4"/>
      <c r="HU99" s="4"/>
      <c r="HV99" s="4"/>
      <c r="HW99" s="4"/>
      <c r="HX99" s="4"/>
      <c r="HY99" s="4"/>
      <c r="HZ99" s="4"/>
      <c r="IA99" s="4"/>
      <c r="IB99" s="4"/>
      <c r="IC99" s="4"/>
      <c r="ID99" s="4"/>
      <c r="IE99" s="4"/>
      <c r="IF99" s="4"/>
      <c r="IG99" s="4"/>
      <c r="IH99" s="4"/>
      <c r="II99" s="4"/>
      <c r="IJ99" s="4"/>
      <c r="IK99" s="4"/>
      <c r="IL99" s="4"/>
      <c r="IM99" s="4"/>
      <c r="IN99" s="4"/>
      <c r="IO99" s="4"/>
      <c r="IP99" s="4"/>
      <c r="IQ99" s="4"/>
      <c r="IR99" s="4"/>
      <c r="IS99" s="4"/>
      <c r="IT99" s="4"/>
      <c r="IU99" s="4"/>
      <c r="IV99" s="4"/>
      <c r="IW99" s="4"/>
    </row>
    <row r="100" spans="1:257" ht="13.7" customHeight="1" x14ac:dyDescent="0.2">
      <c r="A100" s="17" t="s">
        <v>90</v>
      </c>
      <c r="B100" s="12" t="s">
        <v>119</v>
      </c>
      <c r="C100" s="32"/>
      <c r="D100" s="32"/>
      <c r="E100" s="32"/>
      <c r="F100" s="32"/>
      <c r="G100" s="32">
        <f t="shared" ref="G100:G106" si="8">MAX(C100:F100)</f>
        <v>0</v>
      </c>
      <c r="H100" s="4"/>
      <c r="I100" s="4"/>
      <c r="J100" s="4"/>
      <c r="K100" s="59"/>
      <c r="L100" s="62"/>
      <c r="M100" s="62"/>
      <c r="N100" s="59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4"/>
      <c r="GF100" s="4"/>
      <c r="GG100" s="4"/>
      <c r="GH100" s="4"/>
      <c r="GI100" s="4"/>
      <c r="GJ100" s="4"/>
      <c r="GK100" s="4"/>
      <c r="GL100" s="4"/>
      <c r="GM100" s="4"/>
      <c r="GN100" s="4"/>
      <c r="GO100" s="4"/>
      <c r="GP100" s="4"/>
      <c r="GQ100" s="4"/>
      <c r="GR100" s="4"/>
      <c r="GS100" s="4"/>
      <c r="GT100" s="4"/>
      <c r="GU100" s="4"/>
      <c r="GV100" s="4"/>
      <c r="GW100" s="4"/>
      <c r="GX100" s="4"/>
      <c r="GY100" s="4"/>
      <c r="GZ100" s="4"/>
      <c r="HA100" s="4"/>
      <c r="HB100" s="4"/>
      <c r="HC100" s="4"/>
      <c r="HD100" s="4"/>
      <c r="HE100" s="4"/>
      <c r="HF100" s="4"/>
      <c r="HG100" s="4"/>
      <c r="HH100" s="4"/>
      <c r="HI100" s="4"/>
      <c r="HJ100" s="4"/>
      <c r="HK100" s="4"/>
      <c r="HL100" s="4"/>
      <c r="HM100" s="4"/>
      <c r="HN100" s="4"/>
      <c r="HO100" s="4"/>
      <c r="HP100" s="4"/>
      <c r="HQ100" s="4"/>
      <c r="HR100" s="4"/>
      <c r="HS100" s="4"/>
      <c r="HT100" s="4"/>
      <c r="HU100" s="4"/>
      <c r="HV100" s="4"/>
      <c r="HW100" s="4"/>
      <c r="HX100" s="4"/>
      <c r="HY100" s="4"/>
      <c r="HZ100" s="4"/>
      <c r="IA100" s="4"/>
      <c r="IB100" s="4"/>
      <c r="IC100" s="4"/>
      <c r="ID100" s="4"/>
      <c r="IE100" s="4"/>
      <c r="IF100" s="4"/>
      <c r="IG100" s="4"/>
      <c r="IH100" s="4"/>
      <c r="II100" s="4"/>
      <c r="IJ100" s="4"/>
      <c r="IK100" s="4"/>
      <c r="IL100" s="4"/>
      <c r="IM100" s="4"/>
      <c r="IN100" s="4"/>
      <c r="IO100" s="4"/>
      <c r="IP100" s="4"/>
      <c r="IQ100" s="4"/>
      <c r="IR100" s="4"/>
      <c r="IS100" s="4"/>
      <c r="IT100" s="4"/>
      <c r="IU100" s="4"/>
      <c r="IV100" s="4"/>
      <c r="IW100" s="4"/>
    </row>
    <row r="101" spans="1:257" ht="13.7" customHeight="1" x14ac:dyDescent="0.2">
      <c r="A101" s="17" t="s">
        <v>91</v>
      </c>
      <c r="B101" s="12" t="s">
        <v>119</v>
      </c>
      <c r="C101" s="32"/>
      <c r="D101" s="32"/>
      <c r="E101" s="32"/>
      <c r="F101" s="32"/>
      <c r="G101" s="32">
        <f t="shared" si="8"/>
        <v>0</v>
      </c>
      <c r="H101" s="4"/>
      <c r="I101" s="4"/>
      <c r="J101" s="4"/>
      <c r="K101" s="59"/>
      <c r="L101" s="62"/>
      <c r="M101" s="62"/>
      <c r="N101" s="59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4"/>
      <c r="GH101" s="4"/>
      <c r="GI101" s="4"/>
      <c r="GJ101" s="4"/>
      <c r="GK101" s="4"/>
      <c r="GL101" s="4"/>
      <c r="GM101" s="4"/>
      <c r="GN101" s="4"/>
      <c r="GO101" s="4"/>
      <c r="GP101" s="4"/>
      <c r="GQ101" s="4"/>
      <c r="GR101" s="4"/>
      <c r="GS101" s="4"/>
      <c r="GT101" s="4"/>
      <c r="GU101" s="4"/>
      <c r="GV101" s="4"/>
      <c r="GW101" s="4"/>
      <c r="GX101" s="4"/>
      <c r="GY101" s="4"/>
      <c r="GZ101" s="4"/>
      <c r="HA101" s="4"/>
      <c r="HB101" s="4"/>
      <c r="HC101" s="4"/>
      <c r="HD101" s="4"/>
      <c r="HE101" s="4"/>
      <c r="HF101" s="4"/>
      <c r="HG101" s="4"/>
      <c r="HH101" s="4"/>
      <c r="HI101" s="4"/>
      <c r="HJ101" s="4"/>
      <c r="HK101" s="4"/>
      <c r="HL101" s="4"/>
      <c r="HM101" s="4"/>
      <c r="HN101" s="4"/>
      <c r="HO101" s="4"/>
      <c r="HP101" s="4"/>
      <c r="HQ101" s="4"/>
      <c r="HR101" s="4"/>
      <c r="HS101" s="4"/>
      <c r="HT101" s="4"/>
      <c r="HU101" s="4"/>
      <c r="HV101" s="4"/>
      <c r="HW101" s="4"/>
      <c r="HX101" s="4"/>
      <c r="HY101" s="4"/>
      <c r="HZ101" s="4"/>
      <c r="IA101" s="4"/>
      <c r="IB101" s="4"/>
      <c r="IC101" s="4"/>
      <c r="ID101" s="4"/>
      <c r="IE101" s="4"/>
      <c r="IF101" s="4"/>
      <c r="IG101" s="4"/>
      <c r="IH101" s="4"/>
      <c r="II101" s="4"/>
      <c r="IJ101" s="4"/>
      <c r="IK101" s="4"/>
      <c r="IL101" s="4"/>
      <c r="IM101" s="4"/>
      <c r="IN101" s="4"/>
      <c r="IO101" s="4"/>
      <c r="IP101" s="4"/>
      <c r="IQ101" s="4"/>
      <c r="IR101" s="4"/>
      <c r="IS101" s="4"/>
      <c r="IT101" s="4"/>
      <c r="IU101" s="4"/>
      <c r="IV101" s="4"/>
      <c r="IW101" s="4"/>
    </row>
    <row r="102" spans="1:257" ht="13.7" customHeight="1" x14ac:dyDescent="0.2">
      <c r="A102" s="17" t="s">
        <v>92</v>
      </c>
      <c r="B102" s="12" t="s">
        <v>119</v>
      </c>
      <c r="C102" s="32"/>
      <c r="D102" s="32"/>
      <c r="E102" s="32"/>
      <c r="F102" s="32"/>
      <c r="G102" s="32">
        <f t="shared" si="8"/>
        <v>0</v>
      </c>
      <c r="H102" s="4"/>
      <c r="I102" s="4"/>
      <c r="J102" s="4"/>
      <c r="K102" s="59"/>
      <c r="L102" s="62"/>
      <c r="M102" s="62"/>
      <c r="N102" s="59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4"/>
      <c r="GH102" s="4"/>
      <c r="GI102" s="4"/>
      <c r="GJ102" s="4"/>
      <c r="GK102" s="4"/>
      <c r="GL102" s="4"/>
      <c r="GM102" s="4"/>
      <c r="GN102" s="4"/>
      <c r="GO102" s="4"/>
      <c r="GP102" s="4"/>
      <c r="GQ102" s="4"/>
      <c r="GR102" s="4"/>
      <c r="GS102" s="4"/>
      <c r="GT102" s="4"/>
      <c r="GU102" s="4"/>
      <c r="GV102" s="4"/>
      <c r="GW102" s="4"/>
      <c r="GX102" s="4"/>
      <c r="GY102" s="4"/>
      <c r="GZ102" s="4"/>
      <c r="HA102" s="4"/>
      <c r="HB102" s="4"/>
      <c r="HC102" s="4"/>
      <c r="HD102" s="4"/>
      <c r="HE102" s="4"/>
      <c r="HF102" s="4"/>
      <c r="HG102" s="4"/>
      <c r="HH102" s="4"/>
      <c r="HI102" s="4"/>
      <c r="HJ102" s="4"/>
      <c r="HK102" s="4"/>
      <c r="HL102" s="4"/>
      <c r="HM102" s="4"/>
      <c r="HN102" s="4"/>
      <c r="HO102" s="4"/>
      <c r="HP102" s="4"/>
      <c r="HQ102" s="4"/>
      <c r="HR102" s="4"/>
      <c r="HS102" s="4"/>
      <c r="HT102" s="4"/>
      <c r="HU102" s="4"/>
      <c r="HV102" s="4"/>
      <c r="HW102" s="4"/>
      <c r="HX102" s="4"/>
      <c r="HY102" s="4"/>
      <c r="HZ102" s="4"/>
      <c r="IA102" s="4"/>
      <c r="IB102" s="4"/>
      <c r="IC102" s="4"/>
      <c r="ID102" s="4"/>
      <c r="IE102" s="4"/>
      <c r="IF102" s="4"/>
      <c r="IG102" s="4"/>
      <c r="IH102" s="4"/>
      <c r="II102" s="4"/>
      <c r="IJ102" s="4"/>
      <c r="IK102" s="4"/>
      <c r="IL102" s="4"/>
      <c r="IM102" s="4"/>
      <c r="IN102" s="4"/>
      <c r="IO102" s="4"/>
      <c r="IP102" s="4"/>
      <c r="IQ102" s="4"/>
      <c r="IR102" s="4"/>
      <c r="IS102" s="4"/>
      <c r="IT102" s="4"/>
      <c r="IU102" s="4"/>
      <c r="IV102" s="4"/>
      <c r="IW102" s="4"/>
    </row>
    <row r="103" spans="1:257" ht="13.7" customHeight="1" x14ac:dyDescent="0.2">
      <c r="A103" s="17" t="s">
        <v>93</v>
      </c>
      <c r="B103" s="12" t="s">
        <v>119</v>
      </c>
      <c r="C103" s="32"/>
      <c r="D103" s="32"/>
      <c r="E103" s="32"/>
      <c r="F103" s="32"/>
      <c r="G103" s="32">
        <f t="shared" si="8"/>
        <v>0</v>
      </c>
      <c r="H103" s="4"/>
      <c r="I103" s="4"/>
      <c r="J103" s="4"/>
      <c r="K103" s="59"/>
      <c r="L103" s="62"/>
      <c r="M103" s="62"/>
      <c r="N103" s="59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  <c r="GH103" s="4"/>
      <c r="GI103" s="4"/>
      <c r="GJ103" s="4"/>
      <c r="GK103" s="4"/>
      <c r="GL103" s="4"/>
      <c r="GM103" s="4"/>
      <c r="GN103" s="4"/>
      <c r="GO103" s="4"/>
      <c r="GP103" s="4"/>
      <c r="GQ103" s="4"/>
      <c r="GR103" s="4"/>
      <c r="GS103" s="4"/>
      <c r="GT103" s="4"/>
      <c r="GU103" s="4"/>
      <c r="GV103" s="4"/>
      <c r="GW103" s="4"/>
      <c r="GX103" s="4"/>
      <c r="GY103" s="4"/>
      <c r="GZ103" s="4"/>
      <c r="HA103" s="4"/>
      <c r="HB103" s="4"/>
      <c r="HC103" s="4"/>
      <c r="HD103" s="4"/>
      <c r="HE103" s="4"/>
      <c r="HF103" s="4"/>
      <c r="HG103" s="4"/>
      <c r="HH103" s="4"/>
      <c r="HI103" s="4"/>
      <c r="HJ103" s="4"/>
      <c r="HK103" s="4"/>
      <c r="HL103" s="4"/>
      <c r="HM103" s="4"/>
      <c r="HN103" s="4"/>
      <c r="HO103" s="4"/>
      <c r="HP103" s="4"/>
      <c r="HQ103" s="4"/>
      <c r="HR103" s="4"/>
      <c r="HS103" s="4"/>
      <c r="HT103" s="4"/>
      <c r="HU103" s="4"/>
      <c r="HV103" s="4"/>
      <c r="HW103" s="4"/>
      <c r="HX103" s="4"/>
      <c r="HY103" s="4"/>
      <c r="HZ103" s="4"/>
      <c r="IA103" s="4"/>
      <c r="IB103" s="4"/>
      <c r="IC103" s="4"/>
      <c r="ID103" s="4"/>
      <c r="IE103" s="4"/>
      <c r="IF103" s="4"/>
      <c r="IG103" s="4"/>
      <c r="IH103" s="4"/>
      <c r="II103" s="4"/>
      <c r="IJ103" s="4"/>
      <c r="IK103" s="4"/>
      <c r="IL103" s="4"/>
      <c r="IM103" s="4"/>
      <c r="IN103" s="4"/>
      <c r="IO103" s="4"/>
      <c r="IP103" s="4"/>
      <c r="IQ103" s="4"/>
      <c r="IR103" s="4"/>
      <c r="IS103" s="4"/>
      <c r="IT103" s="4"/>
      <c r="IU103" s="4"/>
      <c r="IV103" s="4"/>
      <c r="IW103" s="4"/>
    </row>
    <row r="104" spans="1:257" ht="13.7" customHeight="1" x14ac:dyDescent="0.2">
      <c r="A104" s="17" t="s">
        <v>94</v>
      </c>
      <c r="B104" s="12" t="s">
        <v>119</v>
      </c>
      <c r="C104" s="32"/>
      <c r="D104" s="32"/>
      <c r="E104" s="32"/>
      <c r="F104" s="32"/>
      <c r="G104" s="32">
        <f t="shared" si="8"/>
        <v>0</v>
      </c>
      <c r="H104" s="4"/>
      <c r="I104" s="4"/>
      <c r="J104" s="4"/>
      <c r="K104" s="59"/>
      <c r="L104" s="62"/>
      <c r="M104" s="62"/>
      <c r="N104" s="59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/>
      <c r="GH104" s="4"/>
      <c r="GI104" s="4"/>
      <c r="GJ104" s="4"/>
      <c r="GK104" s="4"/>
      <c r="GL104" s="4"/>
      <c r="GM104" s="4"/>
      <c r="GN104" s="4"/>
      <c r="GO104" s="4"/>
      <c r="GP104" s="4"/>
      <c r="GQ104" s="4"/>
      <c r="GR104" s="4"/>
      <c r="GS104" s="4"/>
      <c r="GT104" s="4"/>
      <c r="GU104" s="4"/>
      <c r="GV104" s="4"/>
      <c r="GW104" s="4"/>
      <c r="GX104" s="4"/>
      <c r="GY104" s="4"/>
      <c r="GZ104" s="4"/>
      <c r="HA104" s="4"/>
      <c r="HB104" s="4"/>
      <c r="HC104" s="4"/>
      <c r="HD104" s="4"/>
      <c r="HE104" s="4"/>
      <c r="HF104" s="4"/>
      <c r="HG104" s="4"/>
      <c r="HH104" s="4"/>
      <c r="HI104" s="4"/>
      <c r="HJ104" s="4"/>
      <c r="HK104" s="4"/>
      <c r="HL104" s="4"/>
      <c r="HM104" s="4"/>
      <c r="HN104" s="4"/>
      <c r="HO104" s="4"/>
      <c r="HP104" s="4"/>
      <c r="HQ104" s="4"/>
      <c r="HR104" s="4"/>
      <c r="HS104" s="4"/>
      <c r="HT104" s="4"/>
      <c r="HU104" s="4"/>
      <c r="HV104" s="4"/>
      <c r="HW104" s="4"/>
      <c r="HX104" s="4"/>
      <c r="HY104" s="4"/>
      <c r="HZ104" s="4"/>
      <c r="IA104" s="4"/>
      <c r="IB104" s="4"/>
      <c r="IC104" s="4"/>
      <c r="ID104" s="4"/>
      <c r="IE104" s="4"/>
      <c r="IF104" s="4"/>
      <c r="IG104" s="4"/>
      <c r="IH104" s="4"/>
      <c r="II104" s="4"/>
      <c r="IJ104" s="4"/>
      <c r="IK104" s="4"/>
      <c r="IL104" s="4"/>
      <c r="IM104" s="4"/>
      <c r="IN104" s="4"/>
      <c r="IO104" s="4"/>
      <c r="IP104" s="4"/>
      <c r="IQ104" s="4"/>
      <c r="IR104" s="4"/>
      <c r="IS104" s="4"/>
      <c r="IT104" s="4"/>
      <c r="IU104" s="4"/>
      <c r="IV104" s="4"/>
      <c r="IW104" s="4"/>
    </row>
    <row r="105" spans="1:257" ht="13.7" customHeight="1" x14ac:dyDescent="0.2">
      <c r="A105" s="17" t="s">
        <v>30</v>
      </c>
      <c r="B105" s="12" t="s">
        <v>13</v>
      </c>
      <c r="C105" s="32"/>
      <c r="D105" s="32"/>
      <c r="E105" s="32"/>
      <c r="F105" s="32"/>
      <c r="G105" s="32">
        <f t="shared" si="8"/>
        <v>0</v>
      </c>
      <c r="H105" s="4"/>
      <c r="I105" s="4"/>
      <c r="J105" s="4"/>
      <c r="K105" s="59"/>
      <c r="L105" s="62"/>
      <c r="M105" s="62"/>
      <c r="N105" s="59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4"/>
      <c r="GF105" s="4"/>
      <c r="GG105" s="4"/>
      <c r="GH105" s="4"/>
      <c r="GI105" s="4"/>
      <c r="GJ105" s="4"/>
      <c r="GK105" s="4"/>
      <c r="GL105" s="4"/>
      <c r="GM105" s="4"/>
      <c r="GN105" s="4"/>
      <c r="GO105" s="4"/>
      <c r="GP105" s="4"/>
      <c r="GQ105" s="4"/>
      <c r="GR105" s="4"/>
      <c r="GS105" s="4"/>
      <c r="GT105" s="4"/>
      <c r="GU105" s="4"/>
      <c r="GV105" s="4"/>
      <c r="GW105" s="4"/>
      <c r="GX105" s="4"/>
      <c r="GY105" s="4"/>
      <c r="GZ105" s="4"/>
      <c r="HA105" s="4"/>
      <c r="HB105" s="4"/>
      <c r="HC105" s="4"/>
      <c r="HD105" s="4"/>
      <c r="HE105" s="4"/>
      <c r="HF105" s="4"/>
      <c r="HG105" s="4"/>
      <c r="HH105" s="4"/>
      <c r="HI105" s="4"/>
      <c r="HJ105" s="4"/>
      <c r="HK105" s="4"/>
      <c r="HL105" s="4"/>
      <c r="HM105" s="4"/>
      <c r="HN105" s="4"/>
      <c r="HO105" s="4"/>
      <c r="HP105" s="4"/>
      <c r="HQ105" s="4"/>
      <c r="HR105" s="4"/>
      <c r="HS105" s="4"/>
      <c r="HT105" s="4"/>
      <c r="HU105" s="4"/>
      <c r="HV105" s="4"/>
      <c r="HW105" s="4"/>
      <c r="HX105" s="4"/>
      <c r="HY105" s="4"/>
      <c r="HZ105" s="4"/>
      <c r="IA105" s="4"/>
      <c r="IB105" s="4"/>
      <c r="IC105" s="4"/>
      <c r="ID105" s="4"/>
      <c r="IE105" s="4"/>
      <c r="IF105" s="4"/>
      <c r="IG105" s="4"/>
      <c r="IH105" s="4"/>
      <c r="II105" s="4"/>
      <c r="IJ105" s="4"/>
      <c r="IK105" s="4"/>
      <c r="IL105" s="4"/>
      <c r="IM105" s="4"/>
      <c r="IN105" s="4"/>
      <c r="IO105" s="4"/>
      <c r="IP105" s="4"/>
      <c r="IQ105" s="4"/>
      <c r="IR105" s="4"/>
      <c r="IS105" s="4"/>
      <c r="IT105" s="4"/>
      <c r="IU105" s="4"/>
      <c r="IV105" s="4"/>
      <c r="IW105" s="4"/>
    </row>
    <row r="106" spans="1:257" ht="13.7" customHeight="1" x14ac:dyDescent="0.2">
      <c r="A106" s="17" t="s">
        <v>21</v>
      </c>
      <c r="B106" s="32" t="s">
        <v>13</v>
      </c>
      <c r="C106" s="32"/>
      <c r="D106" s="32"/>
      <c r="E106" s="32"/>
      <c r="F106" s="32"/>
      <c r="G106" s="32">
        <f t="shared" si="8"/>
        <v>0</v>
      </c>
      <c r="H106" s="4"/>
      <c r="I106" s="4"/>
      <c r="J106" s="4"/>
      <c r="K106" s="59"/>
      <c r="L106" s="62"/>
      <c r="M106" s="62"/>
      <c r="N106" s="59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/>
      <c r="GR106" s="4"/>
      <c r="GS106" s="4"/>
      <c r="GT106" s="4"/>
      <c r="GU106" s="4"/>
      <c r="GV106" s="4"/>
      <c r="GW106" s="4"/>
      <c r="GX106" s="4"/>
      <c r="GY106" s="4"/>
      <c r="GZ106" s="4"/>
      <c r="HA106" s="4"/>
      <c r="HB106" s="4"/>
      <c r="HC106" s="4"/>
      <c r="HD106" s="4"/>
      <c r="HE106" s="4"/>
      <c r="HF106" s="4"/>
      <c r="HG106" s="4"/>
      <c r="HH106" s="4"/>
      <c r="HI106" s="4"/>
      <c r="HJ106" s="4"/>
      <c r="HK106" s="4"/>
      <c r="HL106" s="4"/>
      <c r="HM106" s="4"/>
      <c r="HN106" s="4"/>
      <c r="HO106" s="4"/>
      <c r="HP106" s="4"/>
      <c r="HQ106" s="4"/>
      <c r="HR106" s="4"/>
      <c r="HS106" s="4"/>
      <c r="HT106" s="4"/>
      <c r="HU106" s="4"/>
      <c r="HV106" s="4"/>
      <c r="HW106" s="4"/>
      <c r="HX106" s="4"/>
      <c r="HY106" s="4"/>
      <c r="HZ106" s="4"/>
      <c r="IA106" s="4"/>
      <c r="IB106" s="4"/>
      <c r="IC106" s="4"/>
      <c r="ID106" s="4"/>
      <c r="IE106" s="4"/>
      <c r="IF106" s="4"/>
      <c r="IG106" s="4"/>
      <c r="IH106" s="4"/>
      <c r="II106" s="4"/>
      <c r="IJ106" s="4"/>
      <c r="IK106" s="4"/>
      <c r="IL106" s="4"/>
      <c r="IM106" s="4"/>
      <c r="IN106" s="4"/>
      <c r="IO106" s="4"/>
      <c r="IP106" s="4"/>
      <c r="IQ106" s="4"/>
      <c r="IR106" s="4"/>
      <c r="IS106" s="4"/>
      <c r="IT106" s="4"/>
      <c r="IU106" s="4"/>
      <c r="IV106" s="4"/>
      <c r="IW106" s="4"/>
    </row>
    <row r="107" spans="1:257" ht="13.7" customHeight="1" x14ac:dyDescent="0.2">
      <c r="A107" s="16"/>
      <c r="B107" s="12"/>
      <c r="C107" s="32"/>
      <c r="D107" s="32"/>
      <c r="E107" s="32"/>
      <c r="F107" s="32"/>
      <c r="G107" s="32"/>
      <c r="H107" s="4"/>
      <c r="I107" s="4"/>
      <c r="J107" s="4"/>
      <c r="K107" s="59"/>
      <c r="L107" s="62"/>
      <c r="M107" s="62"/>
      <c r="N107" s="59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/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  <c r="HD107" s="4"/>
      <c r="HE107" s="4"/>
      <c r="HF107" s="4"/>
      <c r="HG107" s="4"/>
      <c r="HH107" s="4"/>
      <c r="HI107" s="4"/>
      <c r="HJ107" s="4"/>
      <c r="HK107" s="4"/>
      <c r="HL107" s="4"/>
      <c r="HM107" s="4"/>
      <c r="HN107" s="4"/>
      <c r="HO107" s="4"/>
      <c r="HP107" s="4"/>
      <c r="HQ107" s="4"/>
      <c r="HR107" s="4"/>
      <c r="HS107" s="4"/>
      <c r="HT107" s="4"/>
      <c r="HU107" s="4"/>
      <c r="HV107" s="4"/>
      <c r="HW107" s="4"/>
      <c r="HX107" s="4"/>
      <c r="HY107" s="4"/>
      <c r="HZ107" s="4"/>
      <c r="IA107" s="4"/>
      <c r="IB107" s="4"/>
      <c r="IC107" s="4"/>
      <c r="ID107" s="4"/>
      <c r="IE107" s="4"/>
      <c r="IF107" s="4"/>
      <c r="IG107" s="4"/>
      <c r="IH107" s="4"/>
      <c r="II107" s="4"/>
      <c r="IJ107" s="4"/>
      <c r="IK107" s="4"/>
      <c r="IL107" s="4"/>
      <c r="IM107" s="4"/>
      <c r="IN107" s="4"/>
      <c r="IO107" s="4"/>
      <c r="IP107" s="4"/>
      <c r="IQ107" s="4"/>
      <c r="IR107" s="4"/>
      <c r="IS107" s="4"/>
      <c r="IT107" s="4"/>
      <c r="IU107" s="4"/>
      <c r="IV107" s="4"/>
      <c r="IW107" s="4"/>
    </row>
    <row r="108" spans="1:257" ht="13.7" customHeight="1" x14ac:dyDescent="0.2">
      <c r="A108" s="10" t="s">
        <v>95</v>
      </c>
      <c r="B108" s="11"/>
      <c r="C108" s="33"/>
      <c r="D108" s="33"/>
      <c r="E108" s="33"/>
      <c r="F108" s="33"/>
      <c r="G108" s="33"/>
      <c r="H108" s="4"/>
      <c r="I108" s="4"/>
      <c r="J108" s="4"/>
      <c r="K108" s="59"/>
      <c r="L108" s="62"/>
      <c r="M108" s="62"/>
      <c r="N108" s="59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/>
      <c r="HE108" s="4"/>
      <c r="HF108" s="4"/>
      <c r="HG108" s="4"/>
      <c r="HH108" s="4"/>
      <c r="HI108" s="4"/>
      <c r="HJ108" s="4"/>
      <c r="HK108" s="4"/>
      <c r="HL108" s="4"/>
      <c r="HM108" s="4"/>
      <c r="HN108" s="4"/>
      <c r="HO108" s="4"/>
      <c r="HP108" s="4"/>
      <c r="HQ108" s="4"/>
      <c r="HR108" s="4"/>
      <c r="HS108" s="4"/>
      <c r="HT108" s="4"/>
      <c r="HU108" s="4"/>
      <c r="HV108" s="4"/>
      <c r="HW108" s="4"/>
      <c r="HX108" s="4"/>
      <c r="HY108" s="4"/>
      <c r="HZ108" s="4"/>
      <c r="IA108" s="4"/>
      <c r="IB108" s="4"/>
      <c r="IC108" s="4"/>
      <c r="ID108" s="4"/>
      <c r="IE108" s="4"/>
      <c r="IF108" s="4"/>
      <c r="IG108" s="4"/>
      <c r="IH108" s="4"/>
      <c r="II108" s="4"/>
      <c r="IJ108" s="4"/>
      <c r="IK108" s="4"/>
      <c r="IL108" s="4"/>
      <c r="IM108" s="4"/>
      <c r="IN108" s="4"/>
      <c r="IO108" s="4"/>
      <c r="IP108" s="4"/>
      <c r="IQ108" s="4"/>
      <c r="IR108" s="4"/>
      <c r="IS108" s="4"/>
      <c r="IT108" s="4"/>
      <c r="IU108" s="4"/>
      <c r="IV108" s="4"/>
      <c r="IW108" s="4"/>
    </row>
    <row r="109" spans="1:257" ht="13.7" customHeight="1" x14ac:dyDescent="0.2">
      <c r="A109" s="17" t="s">
        <v>96</v>
      </c>
      <c r="B109" s="12" t="s">
        <v>13</v>
      </c>
      <c r="C109" s="32"/>
      <c r="D109" s="32"/>
      <c r="E109" s="32"/>
      <c r="F109" s="32"/>
      <c r="G109" s="32">
        <f>MAX(C109:F109)</f>
        <v>0</v>
      </c>
      <c r="H109" s="4"/>
      <c r="I109" s="4"/>
      <c r="J109" s="4"/>
      <c r="K109" s="59"/>
      <c r="L109" s="62"/>
      <c r="M109" s="62"/>
      <c r="N109" s="59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4"/>
      <c r="GF109" s="4"/>
      <c r="GG109" s="4"/>
      <c r="GH109" s="4"/>
      <c r="GI109" s="4"/>
      <c r="GJ109" s="4"/>
      <c r="GK109" s="4"/>
      <c r="GL109" s="4"/>
      <c r="GM109" s="4"/>
      <c r="GN109" s="4"/>
      <c r="GO109" s="4"/>
      <c r="GP109" s="4"/>
      <c r="GQ109" s="4"/>
      <c r="GR109" s="4"/>
      <c r="GS109" s="4"/>
      <c r="GT109" s="4"/>
      <c r="GU109" s="4"/>
      <c r="GV109" s="4"/>
      <c r="GW109" s="4"/>
      <c r="GX109" s="4"/>
      <c r="GY109" s="4"/>
      <c r="GZ109" s="4"/>
      <c r="HA109" s="4"/>
      <c r="HB109" s="4"/>
      <c r="HC109" s="4"/>
      <c r="HD109" s="4"/>
      <c r="HE109" s="4"/>
      <c r="HF109" s="4"/>
      <c r="HG109" s="4"/>
      <c r="HH109" s="4"/>
      <c r="HI109" s="4"/>
      <c r="HJ109" s="4"/>
      <c r="HK109" s="4"/>
      <c r="HL109" s="4"/>
      <c r="HM109" s="4"/>
      <c r="HN109" s="4"/>
      <c r="HO109" s="4"/>
      <c r="HP109" s="4"/>
      <c r="HQ109" s="4"/>
      <c r="HR109" s="4"/>
      <c r="HS109" s="4"/>
      <c r="HT109" s="4"/>
      <c r="HU109" s="4"/>
      <c r="HV109" s="4"/>
      <c r="HW109" s="4"/>
      <c r="HX109" s="4"/>
      <c r="HY109" s="4"/>
      <c r="HZ109" s="4"/>
      <c r="IA109" s="4"/>
      <c r="IB109" s="4"/>
      <c r="IC109" s="4"/>
      <c r="ID109" s="4"/>
      <c r="IE109" s="4"/>
      <c r="IF109" s="4"/>
      <c r="IG109" s="4"/>
      <c r="IH109" s="4"/>
      <c r="II109" s="4"/>
      <c r="IJ109" s="4"/>
      <c r="IK109" s="4"/>
      <c r="IL109" s="4"/>
      <c r="IM109" s="4"/>
      <c r="IN109" s="4"/>
      <c r="IO109" s="4"/>
      <c r="IP109" s="4"/>
      <c r="IQ109" s="4"/>
      <c r="IR109" s="4"/>
      <c r="IS109" s="4"/>
      <c r="IT109" s="4"/>
      <c r="IU109" s="4"/>
      <c r="IV109" s="4"/>
      <c r="IW109" s="4"/>
    </row>
    <row r="110" spans="1:257" ht="13.7" customHeight="1" x14ac:dyDescent="0.2">
      <c r="A110" s="17" t="s">
        <v>97</v>
      </c>
      <c r="B110" s="12" t="s">
        <v>13</v>
      </c>
      <c r="C110" s="32"/>
      <c r="D110" s="32"/>
      <c r="E110" s="32"/>
      <c r="F110" s="32"/>
      <c r="G110" s="32">
        <f>MAX(C110:F110)</f>
        <v>0</v>
      </c>
      <c r="H110" s="4"/>
      <c r="I110" s="4"/>
      <c r="J110" s="4"/>
      <c r="K110" s="59"/>
      <c r="L110" s="62"/>
      <c r="M110" s="62"/>
      <c r="N110" s="59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4"/>
      <c r="GF110" s="4"/>
      <c r="GG110" s="4"/>
      <c r="GH110" s="4"/>
      <c r="GI110" s="4"/>
      <c r="GJ110" s="4"/>
      <c r="GK110" s="4"/>
      <c r="GL110" s="4"/>
      <c r="GM110" s="4"/>
      <c r="GN110" s="4"/>
      <c r="GO110" s="4"/>
      <c r="GP110" s="4"/>
      <c r="GQ110" s="4"/>
      <c r="GR110" s="4"/>
      <c r="GS110" s="4"/>
      <c r="GT110" s="4"/>
      <c r="GU110" s="4"/>
      <c r="GV110" s="4"/>
      <c r="GW110" s="4"/>
      <c r="GX110" s="4"/>
      <c r="GY110" s="4"/>
      <c r="GZ110" s="4"/>
      <c r="HA110" s="4"/>
      <c r="HB110" s="4"/>
      <c r="HC110" s="4"/>
      <c r="HD110" s="4"/>
      <c r="HE110" s="4"/>
      <c r="HF110" s="4"/>
      <c r="HG110" s="4"/>
      <c r="HH110" s="4"/>
      <c r="HI110" s="4"/>
      <c r="HJ110" s="4"/>
      <c r="HK110" s="4"/>
      <c r="HL110" s="4"/>
      <c r="HM110" s="4"/>
      <c r="HN110" s="4"/>
      <c r="HO110" s="4"/>
      <c r="HP110" s="4"/>
      <c r="HQ110" s="4"/>
      <c r="HR110" s="4"/>
      <c r="HS110" s="4"/>
      <c r="HT110" s="4"/>
      <c r="HU110" s="4"/>
      <c r="HV110" s="4"/>
      <c r="HW110" s="4"/>
      <c r="HX110" s="4"/>
      <c r="HY110" s="4"/>
      <c r="HZ110" s="4"/>
      <c r="IA110" s="4"/>
      <c r="IB110" s="4"/>
      <c r="IC110" s="4"/>
      <c r="ID110" s="4"/>
      <c r="IE110" s="4"/>
      <c r="IF110" s="4"/>
      <c r="IG110" s="4"/>
      <c r="IH110" s="4"/>
      <c r="II110" s="4"/>
      <c r="IJ110" s="4"/>
      <c r="IK110" s="4"/>
      <c r="IL110" s="4"/>
      <c r="IM110" s="4"/>
      <c r="IN110" s="4"/>
      <c r="IO110" s="4"/>
      <c r="IP110" s="4"/>
      <c r="IQ110" s="4"/>
      <c r="IR110" s="4"/>
      <c r="IS110" s="4"/>
      <c r="IT110" s="4"/>
      <c r="IU110" s="4"/>
      <c r="IV110" s="4"/>
      <c r="IW110" s="4"/>
    </row>
    <row r="111" spans="1:257" ht="13.7" customHeight="1" x14ac:dyDescent="0.2">
      <c r="A111" s="17" t="s">
        <v>98</v>
      </c>
      <c r="B111" s="12" t="s">
        <v>99</v>
      </c>
      <c r="C111" s="32"/>
      <c r="D111" s="32"/>
      <c r="E111" s="32">
        <v>116.5</v>
      </c>
      <c r="F111" s="32"/>
      <c r="G111" s="32">
        <f>MAX(C111:F111)</f>
        <v>116.5</v>
      </c>
      <c r="H111" s="88" t="s">
        <v>174</v>
      </c>
      <c r="I111" s="89"/>
      <c r="J111" s="89"/>
      <c r="K111" s="90"/>
      <c r="L111" s="62" t="s">
        <v>175</v>
      </c>
      <c r="M111" s="62"/>
      <c r="N111" s="59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4"/>
      <c r="GF111" s="4"/>
      <c r="GG111" s="4"/>
      <c r="GH111" s="4"/>
      <c r="GI111" s="4"/>
      <c r="GJ111" s="4"/>
      <c r="GK111" s="4"/>
      <c r="GL111" s="4"/>
      <c r="GM111" s="4"/>
      <c r="GN111" s="4"/>
      <c r="GO111" s="4"/>
      <c r="GP111" s="4"/>
      <c r="GQ111" s="4"/>
      <c r="GR111" s="4"/>
      <c r="GS111" s="4"/>
      <c r="GT111" s="4"/>
      <c r="GU111" s="4"/>
      <c r="GV111" s="4"/>
      <c r="GW111" s="4"/>
      <c r="GX111" s="4"/>
      <c r="GY111" s="4"/>
      <c r="GZ111" s="4"/>
      <c r="HA111" s="4"/>
      <c r="HB111" s="4"/>
      <c r="HC111" s="4"/>
      <c r="HD111" s="4"/>
      <c r="HE111" s="4"/>
      <c r="HF111" s="4"/>
      <c r="HG111" s="4"/>
      <c r="HH111" s="4"/>
      <c r="HI111" s="4"/>
      <c r="HJ111" s="4"/>
      <c r="HK111" s="4"/>
      <c r="HL111" s="4"/>
      <c r="HM111" s="4"/>
      <c r="HN111" s="4"/>
      <c r="HO111" s="4"/>
      <c r="HP111" s="4"/>
      <c r="HQ111" s="4"/>
      <c r="HR111" s="4"/>
      <c r="HS111" s="4"/>
      <c r="HT111" s="4"/>
      <c r="HU111" s="4"/>
      <c r="HV111" s="4"/>
      <c r="HW111" s="4"/>
      <c r="HX111" s="4"/>
      <c r="HY111" s="4"/>
      <c r="HZ111" s="4"/>
      <c r="IA111" s="4"/>
      <c r="IB111" s="4"/>
      <c r="IC111" s="4"/>
      <c r="ID111" s="4"/>
      <c r="IE111" s="4"/>
      <c r="IF111" s="4"/>
      <c r="IG111" s="4"/>
      <c r="IH111" s="4"/>
      <c r="II111" s="4"/>
      <c r="IJ111" s="4"/>
      <c r="IK111" s="4"/>
      <c r="IL111" s="4"/>
      <c r="IM111" s="4"/>
      <c r="IN111" s="4"/>
      <c r="IO111" s="4"/>
      <c r="IP111" s="4"/>
      <c r="IQ111" s="4"/>
      <c r="IR111" s="4"/>
      <c r="IS111" s="4"/>
      <c r="IT111" s="4"/>
      <c r="IU111" s="4"/>
      <c r="IV111" s="4"/>
      <c r="IW111" s="4"/>
    </row>
    <row r="112" spans="1:257" ht="13.7" customHeight="1" x14ac:dyDescent="0.2">
      <c r="A112" s="17" t="s">
        <v>100</v>
      </c>
      <c r="B112" s="12" t="s">
        <v>13</v>
      </c>
      <c r="C112" s="32"/>
      <c r="D112" s="32"/>
      <c r="E112" s="32"/>
      <c r="F112" s="32"/>
      <c r="G112" s="32">
        <f>MAX(C112:F112)</f>
        <v>0</v>
      </c>
      <c r="H112" s="4"/>
      <c r="I112" s="4"/>
      <c r="J112" s="4"/>
      <c r="K112" s="59"/>
      <c r="L112" s="62"/>
      <c r="M112" s="62"/>
      <c r="N112" s="59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4"/>
      <c r="GF112" s="4"/>
      <c r="GG112" s="4"/>
      <c r="GH112" s="4"/>
      <c r="GI112" s="4"/>
      <c r="GJ112" s="4"/>
      <c r="GK112" s="4"/>
      <c r="GL112" s="4"/>
      <c r="GM112" s="4"/>
      <c r="GN112" s="4"/>
      <c r="GO112" s="4"/>
      <c r="GP112" s="4"/>
      <c r="GQ112" s="4"/>
      <c r="GR112" s="4"/>
      <c r="GS112" s="4"/>
      <c r="GT112" s="4"/>
      <c r="GU112" s="4"/>
      <c r="GV112" s="4"/>
      <c r="GW112" s="4"/>
      <c r="GX112" s="4"/>
      <c r="GY112" s="4"/>
      <c r="GZ112" s="4"/>
      <c r="HA112" s="4"/>
      <c r="HB112" s="4"/>
      <c r="HC112" s="4"/>
      <c r="HD112" s="4"/>
      <c r="HE112" s="4"/>
      <c r="HF112" s="4"/>
      <c r="HG112" s="4"/>
      <c r="HH112" s="4"/>
      <c r="HI112" s="4"/>
      <c r="HJ112" s="4"/>
      <c r="HK112" s="4"/>
      <c r="HL112" s="4"/>
      <c r="HM112" s="4"/>
      <c r="HN112" s="4"/>
      <c r="HO112" s="4"/>
      <c r="HP112" s="4"/>
      <c r="HQ112" s="4"/>
      <c r="HR112" s="4"/>
      <c r="HS112" s="4"/>
      <c r="HT112" s="4"/>
      <c r="HU112" s="4"/>
      <c r="HV112" s="4"/>
      <c r="HW112" s="4"/>
      <c r="HX112" s="4"/>
      <c r="HY112" s="4"/>
      <c r="HZ112" s="4"/>
      <c r="IA112" s="4"/>
      <c r="IB112" s="4"/>
      <c r="IC112" s="4"/>
      <c r="ID112" s="4"/>
      <c r="IE112" s="4"/>
      <c r="IF112" s="4"/>
      <c r="IG112" s="4"/>
      <c r="IH112" s="4"/>
      <c r="II112" s="4"/>
      <c r="IJ112" s="4"/>
      <c r="IK112" s="4"/>
      <c r="IL112" s="4"/>
      <c r="IM112" s="4"/>
      <c r="IN112" s="4"/>
      <c r="IO112" s="4"/>
      <c r="IP112" s="4"/>
      <c r="IQ112" s="4"/>
      <c r="IR112" s="4"/>
      <c r="IS112" s="4"/>
      <c r="IT112" s="4"/>
      <c r="IU112" s="4"/>
      <c r="IV112" s="4"/>
      <c r="IW112" s="4"/>
    </row>
    <row r="113" spans="1:257" ht="13.7" customHeight="1" x14ac:dyDescent="0.2">
      <c r="A113" s="17" t="s">
        <v>21</v>
      </c>
      <c r="B113" s="12" t="s">
        <v>13</v>
      </c>
      <c r="C113" s="32"/>
      <c r="D113" s="32"/>
      <c r="E113" s="32"/>
      <c r="F113" s="32"/>
      <c r="G113" s="32">
        <f>MAX(C113:F113)</f>
        <v>0</v>
      </c>
      <c r="H113" s="4"/>
      <c r="I113" s="4"/>
      <c r="J113" s="4"/>
      <c r="K113" s="59"/>
      <c r="L113" s="62"/>
      <c r="M113" s="62"/>
      <c r="N113" s="59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/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  <c r="HD113" s="4"/>
      <c r="HE113" s="4"/>
      <c r="HF113" s="4"/>
      <c r="HG113" s="4"/>
      <c r="HH113" s="4"/>
      <c r="HI113" s="4"/>
      <c r="HJ113" s="4"/>
      <c r="HK113" s="4"/>
      <c r="HL113" s="4"/>
      <c r="HM113" s="4"/>
      <c r="HN113" s="4"/>
      <c r="HO113" s="4"/>
      <c r="HP113" s="4"/>
      <c r="HQ113" s="4"/>
      <c r="HR113" s="4"/>
      <c r="HS113" s="4"/>
      <c r="HT113" s="4"/>
      <c r="HU113" s="4"/>
      <c r="HV113" s="4"/>
      <c r="HW113" s="4"/>
      <c r="HX113" s="4"/>
      <c r="HY113" s="4"/>
      <c r="HZ113" s="4"/>
      <c r="IA113" s="4"/>
      <c r="IB113" s="4"/>
      <c r="IC113" s="4"/>
      <c r="ID113" s="4"/>
      <c r="IE113" s="4"/>
      <c r="IF113" s="4"/>
      <c r="IG113" s="4"/>
      <c r="IH113" s="4"/>
      <c r="II113" s="4"/>
      <c r="IJ113" s="4"/>
      <c r="IK113" s="4"/>
      <c r="IL113" s="4"/>
      <c r="IM113" s="4"/>
      <c r="IN113" s="4"/>
      <c r="IO113" s="4"/>
      <c r="IP113" s="4"/>
      <c r="IQ113" s="4"/>
      <c r="IR113" s="4"/>
      <c r="IS113" s="4"/>
      <c r="IT113" s="4"/>
      <c r="IU113" s="4"/>
      <c r="IV113" s="4"/>
      <c r="IW113" s="4"/>
    </row>
    <row r="114" spans="1:257" ht="13.7" customHeight="1" x14ac:dyDescent="0.2">
      <c r="A114" s="16"/>
      <c r="B114" s="12"/>
      <c r="C114" s="32"/>
      <c r="D114" s="32"/>
      <c r="E114" s="32"/>
      <c r="F114" s="32"/>
      <c r="G114" s="32"/>
      <c r="H114" s="4"/>
      <c r="I114" s="4"/>
      <c r="J114" s="4"/>
      <c r="K114" s="59"/>
      <c r="L114" s="62"/>
      <c r="M114" s="62"/>
      <c r="N114" s="59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/>
      <c r="GE114" s="4"/>
      <c r="GF114" s="4"/>
      <c r="GG114" s="4"/>
      <c r="GH114" s="4"/>
      <c r="GI114" s="4"/>
      <c r="GJ114" s="4"/>
      <c r="GK114" s="4"/>
      <c r="GL114" s="4"/>
      <c r="GM114" s="4"/>
      <c r="GN114" s="4"/>
      <c r="GO114" s="4"/>
      <c r="GP114" s="4"/>
      <c r="GQ114" s="4"/>
      <c r="GR114" s="4"/>
      <c r="GS114" s="4"/>
      <c r="GT114" s="4"/>
      <c r="GU114" s="4"/>
      <c r="GV114" s="4"/>
      <c r="GW114" s="4"/>
      <c r="GX114" s="4"/>
      <c r="GY114" s="4"/>
      <c r="GZ114" s="4"/>
      <c r="HA114" s="4"/>
      <c r="HB114" s="4"/>
      <c r="HC114" s="4"/>
      <c r="HD114" s="4"/>
      <c r="HE114" s="4"/>
      <c r="HF114" s="4"/>
      <c r="HG114" s="4"/>
      <c r="HH114" s="4"/>
      <c r="HI114" s="4"/>
      <c r="HJ114" s="4"/>
      <c r="HK114" s="4"/>
      <c r="HL114" s="4"/>
      <c r="HM114" s="4"/>
      <c r="HN114" s="4"/>
      <c r="HO114" s="4"/>
      <c r="HP114" s="4"/>
      <c r="HQ114" s="4"/>
      <c r="HR114" s="4"/>
      <c r="HS114" s="4"/>
      <c r="HT114" s="4"/>
      <c r="HU114" s="4"/>
      <c r="HV114" s="4"/>
      <c r="HW114" s="4"/>
      <c r="HX114" s="4"/>
      <c r="HY114" s="4"/>
      <c r="HZ114" s="4"/>
      <c r="IA114" s="4"/>
      <c r="IB114" s="4"/>
      <c r="IC114" s="4"/>
      <c r="ID114" s="4"/>
      <c r="IE114" s="4"/>
      <c r="IF114" s="4"/>
      <c r="IG114" s="4"/>
      <c r="IH114" s="4"/>
      <c r="II114" s="4"/>
      <c r="IJ114" s="4"/>
      <c r="IK114" s="4"/>
      <c r="IL114" s="4"/>
      <c r="IM114" s="4"/>
      <c r="IN114" s="4"/>
      <c r="IO114" s="4"/>
      <c r="IP114" s="4"/>
      <c r="IQ114" s="4"/>
      <c r="IR114" s="4"/>
      <c r="IS114" s="4"/>
      <c r="IT114" s="4"/>
      <c r="IU114" s="4"/>
      <c r="IV114" s="4"/>
      <c r="IW114" s="4"/>
    </row>
    <row r="115" spans="1:257" ht="13.7" customHeight="1" x14ac:dyDescent="0.2">
      <c r="A115" s="10" t="s">
        <v>101</v>
      </c>
      <c r="B115" s="11"/>
      <c r="C115" s="33"/>
      <c r="D115" s="33"/>
      <c r="E115" s="33"/>
      <c r="F115" s="33"/>
      <c r="G115" s="33"/>
      <c r="H115" s="4"/>
      <c r="I115" s="4"/>
      <c r="J115" s="4"/>
      <c r="K115" s="59"/>
      <c r="L115" s="62"/>
      <c r="M115" s="62"/>
      <c r="N115" s="59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/>
      <c r="GE115" s="4"/>
      <c r="GF115" s="4"/>
      <c r="GG115" s="4"/>
      <c r="GH115" s="4"/>
      <c r="GI115" s="4"/>
      <c r="GJ115" s="4"/>
      <c r="GK115" s="4"/>
      <c r="GL115" s="4"/>
      <c r="GM115" s="4"/>
      <c r="GN115" s="4"/>
      <c r="GO115" s="4"/>
      <c r="GP115" s="4"/>
      <c r="GQ115" s="4"/>
      <c r="GR115" s="4"/>
      <c r="GS115" s="4"/>
      <c r="GT115" s="4"/>
      <c r="GU115" s="4"/>
      <c r="GV115" s="4"/>
      <c r="GW115" s="4"/>
      <c r="GX115" s="4"/>
      <c r="GY115" s="4"/>
      <c r="GZ115" s="4"/>
      <c r="HA115" s="4"/>
      <c r="HB115" s="4"/>
      <c r="HC115" s="4"/>
      <c r="HD115" s="4"/>
      <c r="HE115" s="4"/>
      <c r="HF115" s="4"/>
      <c r="HG115" s="4"/>
      <c r="HH115" s="4"/>
      <c r="HI115" s="4"/>
      <c r="HJ115" s="4"/>
      <c r="HK115" s="4"/>
      <c r="HL115" s="4"/>
      <c r="HM115" s="4"/>
      <c r="HN115" s="4"/>
      <c r="HO115" s="4"/>
      <c r="HP115" s="4"/>
      <c r="HQ115" s="4"/>
      <c r="HR115" s="4"/>
      <c r="HS115" s="4"/>
      <c r="HT115" s="4"/>
      <c r="HU115" s="4"/>
      <c r="HV115" s="4"/>
      <c r="HW115" s="4"/>
      <c r="HX115" s="4"/>
      <c r="HY115" s="4"/>
      <c r="HZ115" s="4"/>
      <c r="IA115" s="4"/>
      <c r="IB115" s="4"/>
      <c r="IC115" s="4"/>
      <c r="ID115" s="4"/>
      <c r="IE115" s="4"/>
      <c r="IF115" s="4"/>
      <c r="IG115" s="4"/>
      <c r="IH115" s="4"/>
      <c r="II115" s="4"/>
      <c r="IJ115" s="4"/>
      <c r="IK115" s="4"/>
      <c r="IL115" s="4"/>
      <c r="IM115" s="4"/>
      <c r="IN115" s="4"/>
      <c r="IO115" s="4"/>
      <c r="IP115" s="4"/>
      <c r="IQ115" s="4"/>
      <c r="IR115" s="4"/>
      <c r="IS115" s="4"/>
      <c r="IT115" s="4"/>
      <c r="IU115" s="4"/>
      <c r="IV115" s="4"/>
      <c r="IW115" s="4"/>
    </row>
    <row r="116" spans="1:257" ht="13.7" customHeight="1" x14ac:dyDescent="0.2">
      <c r="A116" s="17" t="s">
        <v>102</v>
      </c>
      <c r="B116" s="12" t="s">
        <v>13</v>
      </c>
      <c r="C116" s="32"/>
      <c r="D116" s="32"/>
      <c r="E116" s="32"/>
      <c r="F116" s="32"/>
      <c r="G116" s="32">
        <f t="shared" ref="G116:G130" si="9">MAX(C116:F116)</f>
        <v>0</v>
      </c>
      <c r="H116" s="4"/>
      <c r="I116" s="4"/>
      <c r="J116" s="4"/>
      <c r="K116" s="59"/>
      <c r="L116" s="62"/>
      <c r="M116" s="62"/>
      <c r="N116" s="59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/>
      <c r="GE116" s="4"/>
      <c r="GF116" s="4"/>
      <c r="GG116" s="4"/>
      <c r="GH116" s="4"/>
      <c r="GI116" s="4"/>
      <c r="GJ116" s="4"/>
      <c r="GK116" s="4"/>
      <c r="GL116" s="4"/>
      <c r="GM116" s="4"/>
      <c r="GN116" s="4"/>
      <c r="GO116" s="4"/>
      <c r="GP116" s="4"/>
      <c r="GQ116" s="4"/>
      <c r="GR116" s="4"/>
      <c r="GS116" s="4"/>
      <c r="GT116" s="4"/>
      <c r="GU116" s="4"/>
      <c r="GV116" s="4"/>
      <c r="GW116" s="4"/>
      <c r="GX116" s="4"/>
      <c r="GY116" s="4"/>
      <c r="GZ116" s="4"/>
      <c r="HA116" s="4"/>
      <c r="HB116" s="4"/>
      <c r="HC116" s="4"/>
      <c r="HD116" s="4"/>
      <c r="HE116" s="4"/>
      <c r="HF116" s="4"/>
      <c r="HG116" s="4"/>
      <c r="HH116" s="4"/>
      <c r="HI116" s="4"/>
      <c r="HJ116" s="4"/>
      <c r="HK116" s="4"/>
      <c r="HL116" s="4"/>
      <c r="HM116" s="4"/>
      <c r="HN116" s="4"/>
      <c r="HO116" s="4"/>
      <c r="HP116" s="4"/>
      <c r="HQ116" s="4"/>
      <c r="HR116" s="4"/>
      <c r="HS116" s="4"/>
      <c r="HT116" s="4"/>
      <c r="HU116" s="4"/>
      <c r="HV116" s="4"/>
      <c r="HW116" s="4"/>
      <c r="HX116" s="4"/>
      <c r="HY116" s="4"/>
      <c r="HZ116" s="4"/>
      <c r="IA116" s="4"/>
      <c r="IB116" s="4"/>
      <c r="IC116" s="4"/>
      <c r="ID116" s="4"/>
      <c r="IE116" s="4"/>
      <c r="IF116" s="4"/>
      <c r="IG116" s="4"/>
      <c r="IH116" s="4"/>
      <c r="II116" s="4"/>
      <c r="IJ116" s="4"/>
      <c r="IK116" s="4"/>
      <c r="IL116" s="4"/>
      <c r="IM116" s="4"/>
      <c r="IN116" s="4"/>
      <c r="IO116" s="4"/>
      <c r="IP116" s="4"/>
      <c r="IQ116" s="4"/>
      <c r="IR116" s="4"/>
      <c r="IS116" s="4"/>
      <c r="IT116" s="4"/>
      <c r="IU116" s="4"/>
      <c r="IV116" s="4"/>
      <c r="IW116" s="4"/>
    </row>
    <row r="117" spans="1:257" ht="13.7" customHeight="1" x14ac:dyDescent="0.2">
      <c r="A117" s="17" t="s">
        <v>103</v>
      </c>
      <c r="B117" s="12" t="s">
        <v>13</v>
      </c>
      <c r="C117" s="32"/>
      <c r="D117" s="32"/>
      <c r="E117" s="32"/>
      <c r="F117" s="32"/>
      <c r="G117" s="32">
        <f t="shared" si="9"/>
        <v>0</v>
      </c>
      <c r="H117" s="4"/>
      <c r="I117" s="4"/>
      <c r="J117" s="4"/>
      <c r="K117" s="59"/>
      <c r="L117" s="62"/>
      <c r="M117" s="62"/>
      <c r="N117" s="59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/>
      <c r="GE117" s="4"/>
      <c r="GF117" s="4"/>
      <c r="GG117" s="4"/>
      <c r="GH117" s="4"/>
      <c r="GI117" s="4"/>
      <c r="GJ117" s="4"/>
      <c r="GK117" s="4"/>
      <c r="GL117" s="4"/>
      <c r="GM117" s="4"/>
      <c r="GN117" s="4"/>
      <c r="GO117" s="4"/>
      <c r="GP117" s="4"/>
      <c r="GQ117" s="4"/>
      <c r="GR117" s="4"/>
      <c r="GS117" s="4"/>
      <c r="GT117" s="4"/>
      <c r="GU117" s="4"/>
      <c r="GV117" s="4"/>
      <c r="GW117" s="4"/>
      <c r="GX117" s="4"/>
      <c r="GY117" s="4"/>
      <c r="GZ117" s="4"/>
      <c r="HA117" s="4"/>
      <c r="HB117" s="4"/>
      <c r="HC117" s="4"/>
      <c r="HD117" s="4"/>
      <c r="HE117" s="4"/>
      <c r="HF117" s="4"/>
      <c r="HG117" s="4"/>
      <c r="HH117" s="4"/>
      <c r="HI117" s="4"/>
      <c r="HJ117" s="4"/>
      <c r="HK117" s="4"/>
      <c r="HL117" s="4"/>
      <c r="HM117" s="4"/>
      <c r="HN117" s="4"/>
      <c r="HO117" s="4"/>
      <c r="HP117" s="4"/>
      <c r="HQ117" s="4"/>
      <c r="HR117" s="4"/>
      <c r="HS117" s="4"/>
      <c r="HT117" s="4"/>
      <c r="HU117" s="4"/>
      <c r="HV117" s="4"/>
      <c r="HW117" s="4"/>
      <c r="HX117" s="4"/>
      <c r="HY117" s="4"/>
      <c r="HZ117" s="4"/>
      <c r="IA117" s="4"/>
      <c r="IB117" s="4"/>
      <c r="IC117" s="4"/>
      <c r="ID117" s="4"/>
      <c r="IE117" s="4"/>
      <c r="IF117" s="4"/>
      <c r="IG117" s="4"/>
      <c r="IH117" s="4"/>
      <c r="II117" s="4"/>
      <c r="IJ117" s="4"/>
      <c r="IK117" s="4"/>
      <c r="IL117" s="4"/>
      <c r="IM117" s="4"/>
      <c r="IN117" s="4"/>
      <c r="IO117" s="4"/>
      <c r="IP117" s="4"/>
      <c r="IQ117" s="4"/>
      <c r="IR117" s="4"/>
      <c r="IS117" s="4"/>
      <c r="IT117" s="4"/>
      <c r="IU117" s="4"/>
      <c r="IV117" s="4"/>
      <c r="IW117" s="4"/>
    </row>
    <row r="118" spans="1:257" ht="13.7" customHeight="1" x14ac:dyDescent="0.2">
      <c r="A118" s="17" t="s">
        <v>104</v>
      </c>
      <c r="B118" s="12" t="s">
        <v>119</v>
      </c>
      <c r="C118" s="32"/>
      <c r="D118" s="32"/>
      <c r="E118" s="32"/>
      <c r="F118" s="32"/>
      <c r="G118" s="32">
        <f t="shared" si="9"/>
        <v>0</v>
      </c>
      <c r="H118" s="4"/>
      <c r="I118" s="4"/>
      <c r="J118" s="4"/>
      <c r="K118" s="59"/>
      <c r="L118" s="62"/>
      <c r="M118" s="62"/>
      <c r="N118" s="59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/>
      <c r="GE118" s="4"/>
      <c r="GF118" s="4"/>
      <c r="GG118" s="4"/>
      <c r="GH118" s="4"/>
      <c r="GI118" s="4"/>
      <c r="GJ118" s="4"/>
      <c r="GK118" s="4"/>
      <c r="GL118" s="4"/>
      <c r="GM118" s="4"/>
      <c r="GN118" s="4"/>
      <c r="GO118" s="4"/>
      <c r="GP118" s="4"/>
      <c r="GQ118" s="4"/>
      <c r="GR118" s="4"/>
      <c r="GS118" s="4"/>
      <c r="GT118" s="4"/>
      <c r="GU118" s="4"/>
      <c r="GV118" s="4"/>
      <c r="GW118" s="4"/>
      <c r="GX118" s="4"/>
      <c r="GY118" s="4"/>
      <c r="GZ118" s="4"/>
      <c r="HA118" s="4"/>
      <c r="HB118" s="4"/>
      <c r="HC118" s="4"/>
      <c r="HD118" s="4"/>
      <c r="HE118" s="4"/>
      <c r="HF118" s="4"/>
      <c r="HG118" s="4"/>
      <c r="HH118" s="4"/>
      <c r="HI118" s="4"/>
      <c r="HJ118" s="4"/>
      <c r="HK118" s="4"/>
      <c r="HL118" s="4"/>
      <c r="HM118" s="4"/>
      <c r="HN118" s="4"/>
      <c r="HO118" s="4"/>
      <c r="HP118" s="4"/>
      <c r="HQ118" s="4"/>
      <c r="HR118" s="4"/>
      <c r="HS118" s="4"/>
      <c r="HT118" s="4"/>
      <c r="HU118" s="4"/>
      <c r="HV118" s="4"/>
      <c r="HW118" s="4"/>
      <c r="HX118" s="4"/>
      <c r="HY118" s="4"/>
      <c r="HZ118" s="4"/>
      <c r="IA118" s="4"/>
      <c r="IB118" s="4"/>
      <c r="IC118" s="4"/>
      <c r="ID118" s="4"/>
      <c r="IE118" s="4"/>
      <c r="IF118" s="4"/>
      <c r="IG118" s="4"/>
      <c r="IH118" s="4"/>
      <c r="II118" s="4"/>
      <c r="IJ118" s="4"/>
      <c r="IK118" s="4"/>
      <c r="IL118" s="4"/>
      <c r="IM118" s="4"/>
      <c r="IN118" s="4"/>
      <c r="IO118" s="4"/>
      <c r="IP118" s="4"/>
      <c r="IQ118" s="4"/>
      <c r="IR118" s="4"/>
      <c r="IS118" s="4"/>
      <c r="IT118" s="4"/>
      <c r="IU118" s="4"/>
      <c r="IV118" s="4"/>
      <c r="IW118" s="4"/>
    </row>
    <row r="119" spans="1:257" ht="13.7" customHeight="1" x14ac:dyDescent="0.2">
      <c r="A119" s="17" t="s">
        <v>105</v>
      </c>
      <c r="B119" s="12" t="s">
        <v>169</v>
      </c>
      <c r="C119" s="32"/>
      <c r="D119" s="32"/>
      <c r="E119" s="32"/>
      <c r="F119" s="32"/>
      <c r="G119" s="32">
        <f t="shared" si="9"/>
        <v>0</v>
      </c>
      <c r="H119" s="4"/>
      <c r="I119" s="4"/>
      <c r="J119" s="4"/>
      <c r="K119" s="59"/>
      <c r="L119" s="62"/>
      <c r="M119" s="62"/>
      <c r="N119" s="59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/>
      <c r="GE119" s="4"/>
      <c r="GF119" s="4"/>
      <c r="GG119" s="4"/>
      <c r="GH119" s="4"/>
      <c r="GI119" s="4"/>
      <c r="GJ119" s="4"/>
      <c r="GK119" s="4"/>
      <c r="GL119" s="4"/>
      <c r="GM119" s="4"/>
      <c r="GN119" s="4"/>
      <c r="GO119" s="4"/>
      <c r="GP119" s="4"/>
      <c r="GQ119" s="4"/>
      <c r="GR119" s="4"/>
      <c r="GS119" s="4"/>
      <c r="GT119" s="4"/>
      <c r="GU119" s="4"/>
      <c r="GV119" s="4"/>
      <c r="GW119" s="4"/>
      <c r="GX119" s="4"/>
      <c r="GY119" s="4"/>
      <c r="GZ119" s="4"/>
      <c r="HA119" s="4"/>
      <c r="HB119" s="4"/>
      <c r="HC119" s="4"/>
      <c r="HD119" s="4"/>
      <c r="HE119" s="4"/>
      <c r="HF119" s="4"/>
      <c r="HG119" s="4"/>
      <c r="HH119" s="4"/>
      <c r="HI119" s="4"/>
      <c r="HJ119" s="4"/>
      <c r="HK119" s="4"/>
      <c r="HL119" s="4"/>
      <c r="HM119" s="4"/>
      <c r="HN119" s="4"/>
      <c r="HO119" s="4"/>
      <c r="HP119" s="4"/>
      <c r="HQ119" s="4"/>
      <c r="HR119" s="4"/>
      <c r="HS119" s="4"/>
      <c r="HT119" s="4"/>
      <c r="HU119" s="4"/>
      <c r="HV119" s="4"/>
      <c r="HW119" s="4"/>
      <c r="HX119" s="4"/>
      <c r="HY119" s="4"/>
      <c r="HZ119" s="4"/>
      <c r="IA119" s="4"/>
      <c r="IB119" s="4"/>
      <c r="IC119" s="4"/>
      <c r="ID119" s="4"/>
      <c r="IE119" s="4"/>
      <c r="IF119" s="4"/>
      <c r="IG119" s="4"/>
      <c r="IH119" s="4"/>
      <c r="II119" s="4"/>
      <c r="IJ119" s="4"/>
      <c r="IK119" s="4"/>
      <c r="IL119" s="4"/>
      <c r="IM119" s="4"/>
      <c r="IN119" s="4"/>
      <c r="IO119" s="4"/>
      <c r="IP119" s="4"/>
      <c r="IQ119" s="4"/>
      <c r="IR119" s="4"/>
      <c r="IS119" s="4"/>
      <c r="IT119" s="4"/>
      <c r="IU119" s="4"/>
      <c r="IV119" s="4"/>
      <c r="IW119" s="4"/>
    </row>
    <row r="120" spans="1:257" ht="13.7" customHeight="1" x14ac:dyDescent="0.2">
      <c r="A120" s="17" t="s">
        <v>106</v>
      </c>
      <c r="B120" s="12" t="s">
        <v>169</v>
      </c>
      <c r="C120" s="32"/>
      <c r="D120" s="32"/>
      <c r="E120" s="32"/>
      <c r="F120" s="32"/>
      <c r="G120" s="32">
        <f t="shared" si="9"/>
        <v>0</v>
      </c>
      <c r="H120" s="4"/>
      <c r="I120" s="4"/>
      <c r="J120" s="4"/>
      <c r="K120" s="59"/>
      <c r="L120" s="62"/>
      <c r="M120" s="62"/>
      <c r="N120" s="59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  <c r="GF120" s="4"/>
      <c r="GG120" s="4"/>
      <c r="GH120" s="4"/>
      <c r="GI120" s="4"/>
      <c r="GJ120" s="4"/>
      <c r="GK120" s="4"/>
      <c r="GL120" s="4"/>
      <c r="GM120" s="4"/>
      <c r="GN120" s="4"/>
      <c r="GO120" s="4"/>
      <c r="GP120" s="4"/>
      <c r="GQ120" s="4"/>
      <c r="GR120" s="4"/>
      <c r="GS120" s="4"/>
      <c r="GT120" s="4"/>
      <c r="GU120" s="4"/>
      <c r="GV120" s="4"/>
      <c r="GW120" s="4"/>
      <c r="GX120" s="4"/>
      <c r="GY120" s="4"/>
      <c r="GZ120" s="4"/>
      <c r="HA120" s="4"/>
      <c r="HB120" s="4"/>
      <c r="HC120" s="4"/>
      <c r="HD120" s="4"/>
      <c r="HE120" s="4"/>
      <c r="HF120" s="4"/>
      <c r="HG120" s="4"/>
      <c r="HH120" s="4"/>
      <c r="HI120" s="4"/>
      <c r="HJ120" s="4"/>
      <c r="HK120" s="4"/>
      <c r="HL120" s="4"/>
      <c r="HM120" s="4"/>
      <c r="HN120" s="4"/>
      <c r="HO120" s="4"/>
      <c r="HP120" s="4"/>
      <c r="HQ120" s="4"/>
      <c r="HR120" s="4"/>
      <c r="HS120" s="4"/>
      <c r="HT120" s="4"/>
      <c r="HU120" s="4"/>
      <c r="HV120" s="4"/>
      <c r="HW120" s="4"/>
      <c r="HX120" s="4"/>
      <c r="HY120" s="4"/>
      <c r="HZ120" s="4"/>
      <c r="IA120" s="4"/>
      <c r="IB120" s="4"/>
      <c r="IC120" s="4"/>
      <c r="ID120" s="4"/>
      <c r="IE120" s="4"/>
      <c r="IF120" s="4"/>
      <c r="IG120" s="4"/>
      <c r="IH120" s="4"/>
      <c r="II120" s="4"/>
      <c r="IJ120" s="4"/>
      <c r="IK120" s="4"/>
      <c r="IL120" s="4"/>
      <c r="IM120" s="4"/>
      <c r="IN120" s="4"/>
      <c r="IO120" s="4"/>
      <c r="IP120" s="4"/>
      <c r="IQ120" s="4"/>
      <c r="IR120" s="4"/>
      <c r="IS120" s="4"/>
      <c r="IT120" s="4"/>
      <c r="IU120" s="4"/>
      <c r="IV120" s="4"/>
      <c r="IW120" s="4"/>
    </row>
    <row r="121" spans="1:257" ht="13.7" customHeight="1" x14ac:dyDescent="0.2">
      <c r="A121" s="17" t="s">
        <v>107</v>
      </c>
      <c r="B121" s="13" t="s">
        <v>108</v>
      </c>
      <c r="C121" s="32"/>
      <c r="D121" s="32"/>
      <c r="E121" s="32">
        <v>61.49</v>
      </c>
      <c r="F121" s="32"/>
      <c r="G121" s="32">
        <f t="shared" si="9"/>
        <v>61.49</v>
      </c>
      <c r="H121" s="4" t="s">
        <v>161</v>
      </c>
      <c r="I121" s="4"/>
      <c r="J121" s="4"/>
      <c r="K121" s="59"/>
      <c r="L121" s="62"/>
      <c r="M121" s="62"/>
      <c r="N121" s="59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4"/>
      <c r="GF121" s="4"/>
      <c r="GG121" s="4"/>
      <c r="GH121" s="4"/>
      <c r="GI121" s="4"/>
      <c r="GJ121" s="4"/>
      <c r="GK121" s="4"/>
      <c r="GL121" s="4"/>
      <c r="GM121" s="4"/>
      <c r="GN121" s="4"/>
      <c r="GO121" s="4"/>
      <c r="GP121" s="4"/>
      <c r="GQ121" s="4"/>
      <c r="GR121" s="4"/>
      <c r="GS121" s="4"/>
      <c r="GT121" s="4"/>
      <c r="GU121" s="4"/>
      <c r="GV121" s="4"/>
      <c r="GW121" s="4"/>
      <c r="GX121" s="4"/>
      <c r="GY121" s="4"/>
      <c r="GZ121" s="4"/>
      <c r="HA121" s="4"/>
      <c r="HB121" s="4"/>
      <c r="HC121" s="4"/>
      <c r="HD121" s="4"/>
      <c r="HE121" s="4"/>
      <c r="HF121" s="4"/>
      <c r="HG121" s="4"/>
      <c r="HH121" s="4"/>
      <c r="HI121" s="4"/>
      <c r="HJ121" s="4"/>
      <c r="HK121" s="4"/>
      <c r="HL121" s="4"/>
      <c r="HM121" s="4"/>
      <c r="HN121" s="4"/>
      <c r="HO121" s="4"/>
      <c r="HP121" s="4"/>
      <c r="HQ121" s="4"/>
      <c r="HR121" s="4"/>
      <c r="HS121" s="4"/>
      <c r="HT121" s="4"/>
      <c r="HU121" s="4"/>
      <c r="HV121" s="4"/>
      <c r="HW121" s="4"/>
      <c r="HX121" s="4"/>
      <c r="HY121" s="4"/>
      <c r="HZ121" s="4"/>
      <c r="IA121" s="4"/>
      <c r="IB121" s="4"/>
      <c r="IC121" s="4"/>
      <c r="ID121" s="4"/>
      <c r="IE121" s="4"/>
      <c r="IF121" s="4"/>
      <c r="IG121" s="4"/>
      <c r="IH121" s="4"/>
      <c r="II121" s="4"/>
      <c r="IJ121" s="4"/>
      <c r="IK121" s="4"/>
      <c r="IL121" s="4"/>
      <c r="IM121" s="4"/>
      <c r="IN121" s="4"/>
      <c r="IO121" s="4"/>
      <c r="IP121" s="4"/>
      <c r="IQ121" s="4"/>
      <c r="IR121" s="4"/>
      <c r="IS121" s="4"/>
      <c r="IT121" s="4"/>
      <c r="IU121" s="4"/>
      <c r="IV121" s="4"/>
      <c r="IW121" s="4"/>
    </row>
    <row r="122" spans="1:257" ht="13.7" customHeight="1" x14ac:dyDescent="0.2">
      <c r="A122" s="17" t="s">
        <v>109</v>
      </c>
      <c r="B122" s="12" t="s">
        <v>119</v>
      </c>
      <c r="C122" s="32"/>
      <c r="D122" s="32"/>
      <c r="E122" s="32"/>
      <c r="F122" s="32"/>
      <c r="G122" s="32">
        <f t="shared" si="9"/>
        <v>0</v>
      </c>
      <c r="H122" s="4"/>
      <c r="I122" s="4"/>
      <c r="J122" s="4"/>
      <c r="K122" s="59"/>
      <c r="L122" s="62"/>
      <c r="M122" s="62"/>
      <c r="N122" s="59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/>
      <c r="GE122" s="4"/>
      <c r="GF122" s="4"/>
      <c r="GG122" s="4"/>
      <c r="GH122" s="4"/>
      <c r="GI122" s="4"/>
      <c r="GJ122" s="4"/>
      <c r="GK122" s="4"/>
      <c r="GL122" s="4"/>
      <c r="GM122" s="4"/>
      <c r="GN122" s="4"/>
      <c r="GO122" s="4"/>
      <c r="GP122" s="4"/>
      <c r="GQ122" s="4"/>
      <c r="GR122" s="4"/>
      <c r="GS122" s="4"/>
      <c r="GT122" s="4"/>
      <c r="GU122" s="4"/>
      <c r="GV122" s="4"/>
      <c r="GW122" s="4"/>
      <c r="GX122" s="4"/>
      <c r="GY122" s="4"/>
      <c r="GZ122" s="4"/>
      <c r="HA122" s="4"/>
      <c r="HB122" s="4"/>
      <c r="HC122" s="4"/>
      <c r="HD122" s="4"/>
      <c r="HE122" s="4"/>
      <c r="HF122" s="4"/>
      <c r="HG122" s="4"/>
      <c r="HH122" s="4"/>
      <c r="HI122" s="4"/>
      <c r="HJ122" s="4"/>
      <c r="HK122" s="4"/>
      <c r="HL122" s="4"/>
      <c r="HM122" s="4"/>
      <c r="HN122" s="4"/>
      <c r="HO122" s="4"/>
      <c r="HP122" s="4"/>
      <c r="HQ122" s="4"/>
      <c r="HR122" s="4"/>
      <c r="HS122" s="4"/>
      <c r="HT122" s="4"/>
      <c r="HU122" s="4"/>
      <c r="HV122" s="4"/>
      <c r="HW122" s="4"/>
      <c r="HX122" s="4"/>
      <c r="HY122" s="4"/>
      <c r="HZ122" s="4"/>
      <c r="IA122" s="4"/>
      <c r="IB122" s="4"/>
      <c r="IC122" s="4"/>
      <c r="ID122" s="4"/>
      <c r="IE122" s="4"/>
      <c r="IF122" s="4"/>
      <c r="IG122" s="4"/>
      <c r="IH122" s="4"/>
      <c r="II122" s="4"/>
      <c r="IJ122" s="4"/>
      <c r="IK122" s="4"/>
      <c r="IL122" s="4"/>
      <c r="IM122" s="4"/>
      <c r="IN122" s="4"/>
      <c r="IO122" s="4"/>
      <c r="IP122" s="4"/>
      <c r="IQ122" s="4"/>
      <c r="IR122" s="4"/>
      <c r="IS122" s="4"/>
      <c r="IT122" s="4"/>
      <c r="IU122" s="4"/>
      <c r="IV122" s="4"/>
      <c r="IW122" s="4"/>
    </row>
    <row r="123" spans="1:257" ht="13.7" customHeight="1" x14ac:dyDescent="0.2">
      <c r="A123" s="17" t="s">
        <v>110</v>
      </c>
      <c r="B123" s="12" t="s">
        <v>169</v>
      </c>
      <c r="C123" s="32"/>
      <c r="D123" s="32"/>
      <c r="E123" s="32"/>
      <c r="F123" s="32"/>
      <c r="G123" s="32">
        <f t="shared" si="9"/>
        <v>0</v>
      </c>
      <c r="H123" s="4"/>
      <c r="I123" s="4"/>
      <c r="J123" s="4"/>
      <c r="K123" s="59"/>
      <c r="L123" s="62"/>
      <c r="M123" s="62"/>
      <c r="N123" s="59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/>
      <c r="FZ123" s="4"/>
      <c r="GA123" s="4"/>
      <c r="GB123" s="4"/>
      <c r="GC123" s="4"/>
      <c r="GD123" s="4"/>
      <c r="GE123" s="4"/>
      <c r="GF123" s="4"/>
      <c r="GG123" s="4"/>
      <c r="GH123" s="4"/>
      <c r="GI123" s="4"/>
      <c r="GJ123" s="4"/>
      <c r="GK123" s="4"/>
      <c r="GL123" s="4"/>
      <c r="GM123" s="4"/>
      <c r="GN123" s="4"/>
      <c r="GO123" s="4"/>
      <c r="GP123" s="4"/>
      <c r="GQ123" s="4"/>
      <c r="GR123" s="4"/>
      <c r="GS123" s="4"/>
      <c r="GT123" s="4"/>
      <c r="GU123" s="4"/>
      <c r="GV123" s="4"/>
      <c r="GW123" s="4"/>
      <c r="GX123" s="4"/>
      <c r="GY123" s="4"/>
      <c r="GZ123" s="4"/>
      <c r="HA123" s="4"/>
      <c r="HB123" s="4"/>
      <c r="HC123" s="4"/>
      <c r="HD123" s="4"/>
      <c r="HE123" s="4"/>
      <c r="HF123" s="4"/>
      <c r="HG123" s="4"/>
      <c r="HH123" s="4"/>
      <c r="HI123" s="4"/>
      <c r="HJ123" s="4"/>
      <c r="HK123" s="4"/>
      <c r="HL123" s="4"/>
      <c r="HM123" s="4"/>
      <c r="HN123" s="4"/>
      <c r="HO123" s="4"/>
      <c r="HP123" s="4"/>
      <c r="HQ123" s="4"/>
      <c r="HR123" s="4"/>
      <c r="HS123" s="4"/>
      <c r="HT123" s="4"/>
      <c r="HU123" s="4"/>
      <c r="HV123" s="4"/>
      <c r="HW123" s="4"/>
      <c r="HX123" s="4"/>
      <c r="HY123" s="4"/>
      <c r="HZ123" s="4"/>
      <c r="IA123" s="4"/>
      <c r="IB123" s="4"/>
      <c r="IC123" s="4"/>
      <c r="ID123" s="4"/>
      <c r="IE123" s="4"/>
      <c r="IF123" s="4"/>
      <c r="IG123" s="4"/>
      <c r="IH123" s="4"/>
      <c r="II123" s="4"/>
      <c r="IJ123" s="4"/>
      <c r="IK123" s="4"/>
      <c r="IL123" s="4"/>
      <c r="IM123" s="4"/>
      <c r="IN123" s="4"/>
      <c r="IO123" s="4"/>
      <c r="IP123" s="4"/>
      <c r="IQ123" s="4"/>
      <c r="IR123" s="4"/>
      <c r="IS123" s="4"/>
      <c r="IT123" s="4"/>
      <c r="IU123" s="4"/>
      <c r="IV123" s="4"/>
      <c r="IW123" s="4"/>
    </row>
    <row r="124" spans="1:257" ht="13.7" customHeight="1" x14ac:dyDescent="0.2">
      <c r="A124" s="17" t="s">
        <v>111</v>
      </c>
      <c r="B124" s="12" t="s">
        <v>119</v>
      </c>
      <c r="C124" s="32"/>
      <c r="D124" s="32"/>
      <c r="E124" s="32"/>
      <c r="F124" s="32"/>
      <c r="G124" s="32">
        <f t="shared" si="9"/>
        <v>0</v>
      </c>
      <c r="H124" s="4"/>
      <c r="I124" s="4"/>
      <c r="J124" s="4"/>
      <c r="K124" s="59"/>
      <c r="L124" s="62"/>
      <c r="M124" s="62"/>
      <c r="N124" s="59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/>
      <c r="GG124" s="4"/>
      <c r="GH124" s="4"/>
      <c r="GI124" s="4"/>
      <c r="GJ124" s="4"/>
      <c r="GK124" s="4"/>
      <c r="GL124" s="4"/>
      <c r="GM124" s="4"/>
      <c r="GN124" s="4"/>
      <c r="GO124" s="4"/>
      <c r="GP124" s="4"/>
      <c r="GQ124" s="4"/>
      <c r="GR124" s="4"/>
      <c r="GS124" s="4"/>
      <c r="GT124" s="4"/>
      <c r="GU124" s="4"/>
      <c r="GV124" s="4"/>
      <c r="GW124" s="4"/>
      <c r="GX124" s="4"/>
      <c r="GY124" s="4"/>
      <c r="GZ124" s="4"/>
      <c r="HA124" s="4"/>
      <c r="HB124" s="4"/>
      <c r="HC124" s="4"/>
      <c r="HD124" s="4"/>
      <c r="HE124" s="4"/>
      <c r="HF124" s="4"/>
      <c r="HG124" s="4"/>
      <c r="HH124" s="4"/>
      <c r="HI124" s="4"/>
      <c r="HJ124" s="4"/>
      <c r="HK124" s="4"/>
      <c r="HL124" s="4"/>
      <c r="HM124" s="4"/>
      <c r="HN124" s="4"/>
      <c r="HO124" s="4"/>
      <c r="HP124" s="4"/>
      <c r="HQ124" s="4"/>
      <c r="HR124" s="4"/>
      <c r="HS124" s="4"/>
      <c r="HT124" s="4"/>
      <c r="HU124" s="4"/>
      <c r="HV124" s="4"/>
      <c r="HW124" s="4"/>
      <c r="HX124" s="4"/>
      <c r="HY124" s="4"/>
      <c r="HZ124" s="4"/>
      <c r="IA124" s="4"/>
      <c r="IB124" s="4"/>
      <c r="IC124" s="4"/>
      <c r="ID124" s="4"/>
      <c r="IE124" s="4"/>
      <c r="IF124" s="4"/>
      <c r="IG124" s="4"/>
      <c r="IH124" s="4"/>
      <c r="II124" s="4"/>
      <c r="IJ124" s="4"/>
      <c r="IK124" s="4"/>
      <c r="IL124" s="4"/>
      <c r="IM124" s="4"/>
      <c r="IN124" s="4"/>
      <c r="IO124" s="4"/>
      <c r="IP124" s="4"/>
      <c r="IQ124" s="4"/>
      <c r="IR124" s="4"/>
      <c r="IS124" s="4"/>
      <c r="IT124" s="4"/>
      <c r="IU124" s="4"/>
      <c r="IV124" s="4"/>
      <c r="IW124" s="4"/>
    </row>
    <row r="125" spans="1:257" ht="13.7" customHeight="1" x14ac:dyDescent="0.2">
      <c r="A125" s="17" t="s">
        <v>112</v>
      </c>
      <c r="B125" s="12" t="s">
        <v>119</v>
      </c>
      <c r="C125" s="32"/>
      <c r="D125" s="32"/>
      <c r="E125" s="32"/>
      <c r="F125" s="32"/>
      <c r="G125" s="32">
        <f t="shared" si="9"/>
        <v>0</v>
      </c>
      <c r="H125" s="4"/>
      <c r="I125" s="4"/>
      <c r="J125" s="4"/>
      <c r="K125" s="59"/>
      <c r="L125" s="62"/>
      <c r="M125" s="62"/>
      <c r="N125" s="59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4"/>
      <c r="GF125" s="4"/>
      <c r="GG125" s="4"/>
      <c r="GH125" s="4"/>
      <c r="GI125" s="4"/>
      <c r="GJ125" s="4"/>
      <c r="GK125" s="4"/>
      <c r="GL125" s="4"/>
      <c r="GM125" s="4"/>
      <c r="GN125" s="4"/>
      <c r="GO125" s="4"/>
      <c r="GP125" s="4"/>
      <c r="GQ125" s="4"/>
      <c r="GR125" s="4"/>
      <c r="GS125" s="4"/>
      <c r="GT125" s="4"/>
      <c r="GU125" s="4"/>
      <c r="GV125" s="4"/>
      <c r="GW125" s="4"/>
      <c r="GX125" s="4"/>
      <c r="GY125" s="4"/>
      <c r="GZ125" s="4"/>
      <c r="HA125" s="4"/>
      <c r="HB125" s="4"/>
      <c r="HC125" s="4"/>
      <c r="HD125" s="4"/>
      <c r="HE125" s="4"/>
      <c r="HF125" s="4"/>
      <c r="HG125" s="4"/>
      <c r="HH125" s="4"/>
      <c r="HI125" s="4"/>
      <c r="HJ125" s="4"/>
      <c r="HK125" s="4"/>
      <c r="HL125" s="4"/>
      <c r="HM125" s="4"/>
      <c r="HN125" s="4"/>
      <c r="HO125" s="4"/>
      <c r="HP125" s="4"/>
      <c r="HQ125" s="4"/>
      <c r="HR125" s="4"/>
      <c r="HS125" s="4"/>
      <c r="HT125" s="4"/>
      <c r="HU125" s="4"/>
      <c r="HV125" s="4"/>
      <c r="HW125" s="4"/>
      <c r="HX125" s="4"/>
      <c r="HY125" s="4"/>
      <c r="HZ125" s="4"/>
      <c r="IA125" s="4"/>
      <c r="IB125" s="4"/>
      <c r="IC125" s="4"/>
      <c r="ID125" s="4"/>
      <c r="IE125" s="4"/>
      <c r="IF125" s="4"/>
      <c r="IG125" s="4"/>
      <c r="IH125" s="4"/>
      <c r="II125" s="4"/>
      <c r="IJ125" s="4"/>
      <c r="IK125" s="4"/>
      <c r="IL125" s="4"/>
      <c r="IM125" s="4"/>
      <c r="IN125" s="4"/>
      <c r="IO125" s="4"/>
      <c r="IP125" s="4"/>
      <c r="IQ125" s="4"/>
      <c r="IR125" s="4"/>
      <c r="IS125" s="4"/>
      <c r="IT125" s="4"/>
      <c r="IU125" s="4"/>
      <c r="IV125" s="4"/>
      <c r="IW125" s="4"/>
    </row>
    <row r="126" spans="1:257" ht="13.7" customHeight="1" x14ac:dyDescent="0.2">
      <c r="A126" s="17" t="s">
        <v>113</v>
      </c>
      <c r="B126" s="12" t="s">
        <v>119</v>
      </c>
      <c r="C126" s="32"/>
      <c r="D126" s="32"/>
      <c r="E126" s="32"/>
      <c r="F126" s="32"/>
      <c r="G126" s="32">
        <f t="shared" si="9"/>
        <v>0</v>
      </c>
      <c r="H126" s="4"/>
      <c r="I126" s="4"/>
      <c r="J126" s="4"/>
      <c r="K126" s="59"/>
      <c r="L126" s="62"/>
      <c r="M126" s="62"/>
      <c r="N126" s="59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  <c r="GG126" s="4"/>
      <c r="GH126" s="4"/>
      <c r="GI126" s="4"/>
      <c r="GJ126" s="4"/>
      <c r="GK126" s="4"/>
      <c r="GL126" s="4"/>
      <c r="GM126" s="4"/>
      <c r="GN126" s="4"/>
      <c r="GO126" s="4"/>
      <c r="GP126" s="4"/>
      <c r="GQ126" s="4"/>
      <c r="GR126" s="4"/>
      <c r="GS126" s="4"/>
      <c r="GT126" s="4"/>
      <c r="GU126" s="4"/>
      <c r="GV126" s="4"/>
      <c r="GW126" s="4"/>
      <c r="GX126" s="4"/>
      <c r="GY126" s="4"/>
      <c r="GZ126" s="4"/>
      <c r="HA126" s="4"/>
      <c r="HB126" s="4"/>
      <c r="HC126" s="4"/>
      <c r="HD126" s="4"/>
      <c r="HE126" s="4"/>
      <c r="HF126" s="4"/>
      <c r="HG126" s="4"/>
      <c r="HH126" s="4"/>
      <c r="HI126" s="4"/>
      <c r="HJ126" s="4"/>
      <c r="HK126" s="4"/>
      <c r="HL126" s="4"/>
      <c r="HM126" s="4"/>
      <c r="HN126" s="4"/>
      <c r="HO126" s="4"/>
      <c r="HP126" s="4"/>
      <c r="HQ126" s="4"/>
      <c r="HR126" s="4"/>
      <c r="HS126" s="4"/>
      <c r="HT126" s="4"/>
      <c r="HU126" s="4"/>
      <c r="HV126" s="4"/>
      <c r="HW126" s="4"/>
      <c r="HX126" s="4"/>
      <c r="HY126" s="4"/>
      <c r="HZ126" s="4"/>
      <c r="IA126" s="4"/>
      <c r="IB126" s="4"/>
      <c r="IC126" s="4"/>
      <c r="ID126" s="4"/>
      <c r="IE126" s="4"/>
      <c r="IF126" s="4"/>
      <c r="IG126" s="4"/>
      <c r="IH126" s="4"/>
      <c r="II126" s="4"/>
      <c r="IJ126" s="4"/>
      <c r="IK126" s="4"/>
      <c r="IL126" s="4"/>
      <c r="IM126" s="4"/>
      <c r="IN126" s="4"/>
      <c r="IO126" s="4"/>
      <c r="IP126" s="4"/>
      <c r="IQ126" s="4"/>
      <c r="IR126" s="4"/>
      <c r="IS126" s="4"/>
      <c r="IT126" s="4"/>
      <c r="IU126" s="4"/>
      <c r="IV126" s="4"/>
      <c r="IW126" s="4"/>
    </row>
    <row r="127" spans="1:257" ht="13.7" customHeight="1" x14ac:dyDescent="0.2">
      <c r="A127" s="17" t="s">
        <v>114</v>
      </c>
      <c r="B127" s="12" t="s">
        <v>169</v>
      </c>
      <c r="C127" s="32"/>
      <c r="D127" s="32"/>
      <c r="E127" s="32"/>
      <c r="F127" s="32"/>
      <c r="G127" s="32">
        <f t="shared" si="9"/>
        <v>0</v>
      </c>
      <c r="H127" s="4"/>
      <c r="I127" s="4"/>
      <c r="J127" s="4"/>
      <c r="K127" s="59"/>
      <c r="L127" s="62"/>
      <c r="M127" s="62"/>
      <c r="N127" s="59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4"/>
      <c r="GF127" s="4"/>
      <c r="GG127" s="4"/>
      <c r="GH127" s="4"/>
      <c r="GI127" s="4"/>
      <c r="GJ127" s="4"/>
      <c r="GK127" s="4"/>
      <c r="GL127" s="4"/>
      <c r="GM127" s="4"/>
      <c r="GN127" s="4"/>
      <c r="GO127" s="4"/>
      <c r="GP127" s="4"/>
      <c r="GQ127" s="4"/>
      <c r="GR127" s="4"/>
      <c r="GS127" s="4"/>
      <c r="GT127" s="4"/>
      <c r="GU127" s="4"/>
      <c r="GV127" s="4"/>
      <c r="GW127" s="4"/>
      <c r="GX127" s="4"/>
      <c r="GY127" s="4"/>
      <c r="GZ127" s="4"/>
      <c r="HA127" s="4"/>
      <c r="HB127" s="4"/>
      <c r="HC127" s="4"/>
      <c r="HD127" s="4"/>
      <c r="HE127" s="4"/>
      <c r="HF127" s="4"/>
      <c r="HG127" s="4"/>
      <c r="HH127" s="4"/>
      <c r="HI127" s="4"/>
      <c r="HJ127" s="4"/>
      <c r="HK127" s="4"/>
      <c r="HL127" s="4"/>
      <c r="HM127" s="4"/>
      <c r="HN127" s="4"/>
      <c r="HO127" s="4"/>
      <c r="HP127" s="4"/>
      <c r="HQ127" s="4"/>
      <c r="HR127" s="4"/>
      <c r="HS127" s="4"/>
      <c r="HT127" s="4"/>
      <c r="HU127" s="4"/>
      <c r="HV127" s="4"/>
      <c r="HW127" s="4"/>
      <c r="HX127" s="4"/>
      <c r="HY127" s="4"/>
      <c r="HZ127" s="4"/>
      <c r="IA127" s="4"/>
      <c r="IB127" s="4"/>
      <c r="IC127" s="4"/>
      <c r="ID127" s="4"/>
      <c r="IE127" s="4"/>
      <c r="IF127" s="4"/>
      <c r="IG127" s="4"/>
      <c r="IH127" s="4"/>
      <c r="II127" s="4"/>
      <c r="IJ127" s="4"/>
      <c r="IK127" s="4"/>
      <c r="IL127" s="4"/>
      <c r="IM127" s="4"/>
      <c r="IN127" s="4"/>
      <c r="IO127" s="4"/>
      <c r="IP127" s="4"/>
      <c r="IQ127" s="4"/>
      <c r="IR127" s="4"/>
      <c r="IS127" s="4"/>
      <c r="IT127" s="4"/>
      <c r="IU127" s="4"/>
      <c r="IV127" s="4"/>
      <c r="IW127" s="4"/>
    </row>
    <row r="128" spans="1:257" ht="13.7" customHeight="1" x14ac:dyDescent="0.2">
      <c r="A128" s="17" t="s">
        <v>115</v>
      </c>
      <c r="B128" s="12" t="s">
        <v>119</v>
      </c>
      <c r="C128" s="32"/>
      <c r="D128" s="32"/>
      <c r="E128" s="32"/>
      <c r="F128" s="32"/>
      <c r="G128" s="32">
        <f t="shared" si="9"/>
        <v>0</v>
      </c>
      <c r="H128" s="4"/>
      <c r="I128" s="4"/>
      <c r="J128" s="4"/>
      <c r="K128" s="59"/>
      <c r="L128" s="62"/>
      <c r="M128" s="62"/>
      <c r="N128" s="59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  <c r="GG128" s="4"/>
      <c r="GH128" s="4"/>
      <c r="GI128" s="4"/>
      <c r="GJ128" s="4"/>
      <c r="GK128" s="4"/>
      <c r="GL128" s="4"/>
      <c r="GM128" s="4"/>
      <c r="GN128" s="4"/>
      <c r="GO128" s="4"/>
      <c r="GP128" s="4"/>
      <c r="GQ128" s="4"/>
      <c r="GR128" s="4"/>
      <c r="GS128" s="4"/>
      <c r="GT128" s="4"/>
      <c r="GU128" s="4"/>
      <c r="GV128" s="4"/>
      <c r="GW128" s="4"/>
      <c r="GX128" s="4"/>
      <c r="GY128" s="4"/>
      <c r="GZ128" s="4"/>
      <c r="HA128" s="4"/>
      <c r="HB128" s="4"/>
      <c r="HC128" s="4"/>
      <c r="HD128" s="4"/>
      <c r="HE128" s="4"/>
      <c r="HF128" s="4"/>
      <c r="HG128" s="4"/>
      <c r="HH128" s="4"/>
      <c r="HI128" s="4"/>
      <c r="HJ128" s="4"/>
      <c r="HK128" s="4"/>
      <c r="HL128" s="4"/>
      <c r="HM128" s="4"/>
      <c r="HN128" s="4"/>
      <c r="HO128" s="4"/>
      <c r="HP128" s="4"/>
      <c r="HQ128" s="4"/>
      <c r="HR128" s="4"/>
      <c r="HS128" s="4"/>
      <c r="HT128" s="4"/>
      <c r="HU128" s="4"/>
      <c r="HV128" s="4"/>
      <c r="HW128" s="4"/>
      <c r="HX128" s="4"/>
      <c r="HY128" s="4"/>
      <c r="HZ128" s="4"/>
      <c r="IA128" s="4"/>
      <c r="IB128" s="4"/>
      <c r="IC128" s="4"/>
      <c r="ID128" s="4"/>
      <c r="IE128" s="4"/>
      <c r="IF128" s="4"/>
      <c r="IG128" s="4"/>
      <c r="IH128" s="4"/>
      <c r="II128" s="4"/>
      <c r="IJ128" s="4"/>
      <c r="IK128" s="4"/>
      <c r="IL128" s="4"/>
      <c r="IM128" s="4"/>
      <c r="IN128" s="4"/>
      <c r="IO128" s="4"/>
      <c r="IP128" s="4"/>
      <c r="IQ128" s="4"/>
      <c r="IR128" s="4"/>
      <c r="IS128" s="4"/>
      <c r="IT128" s="4"/>
      <c r="IU128" s="4"/>
      <c r="IV128" s="4"/>
      <c r="IW128" s="4"/>
    </row>
    <row r="129" spans="1:257" ht="13.7" customHeight="1" x14ac:dyDescent="0.2">
      <c r="A129" s="17" t="s">
        <v>30</v>
      </c>
      <c r="B129" s="12" t="s">
        <v>13</v>
      </c>
      <c r="C129" s="32"/>
      <c r="D129" s="32"/>
      <c r="E129" s="32"/>
      <c r="F129" s="32"/>
      <c r="G129" s="32">
        <f t="shared" si="9"/>
        <v>0</v>
      </c>
      <c r="H129" s="4"/>
      <c r="I129" s="4"/>
      <c r="J129" s="4"/>
      <c r="K129" s="59"/>
      <c r="L129" s="62"/>
      <c r="M129" s="62"/>
      <c r="N129" s="59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4"/>
      <c r="GF129" s="4"/>
      <c r="GG129" s="4"/>
      <c r="GH129" s="4"/>
      <c r="GI129" s="4"/>
      <c r="GJ129" s="4"/>
      <c r="GK129" s="4"/>
      <c r="GL129" s="4"/>
      <c r="GM129" s="4"/>
      <c r="GN129" s="4"/>
      <c r="GO129" s="4"/>
      <c r="GP129" s="4"/>
      <c r="GQ129" s="4"/>
      <c r="GR129" s="4"/>
      <c r="GS129" s="4"/>
      <c r="GT129" s="4"/>
      <c r="GU129" s="4"/>
      <c r="GV129" s="4"/>
      <c r="GW129" s="4"/>
      <c r="GX129" s="4"/>
      <c r="GY129" s="4"/>
      <c r="GZ129" s="4"/>
      <c r="HA129" s="4"/>
      <c r="HB129" s="4"/>
      <c r="HC129" s="4"/>
      <c r="HD129" s="4"/>
      <c r="HE129" s="4"/>
      <c r="HF129" s="4"/>
      <c r="HG129" s="4"/>
      <c r="HH129" s="4"/>
      <c r="HI129" s="4"/>
      <c r="HJ129" s="4"/>
      <c r="HK129" s="4"/>
      <c r="HL129" s="4"/>
      <c r="HM129" s="4"/>
      <c r="HN129" s="4"/>
      <c r="HO129" s="4"/>
      <c r="HP129" s="4"/>
      <c r="HQ129" s="4"/>
      <c r="HR129" s="4"/>
      <c r="HS129" s="4"/>
      <c r="HT129" s="4"/>
      <c r="HU129" s="4"/>
      <c r="HV129" s="4"/>
      <c r="HW129" s="4"/>
      <c r="HX129" s="4"/>
      <c r="HY129" s="4"/>
      <c r="HZ129" s="4"/>
      <c r="IA129" s="4"/>
      <c r="IB129" s="4"/>
      <c r="IC129" s="4"/>
      <c r="ID129" s="4"/>
      <c r="IE129" s="4"/>
      <c r="IF129" s="4"/>
      <c r="IG129" s="4"/>
      <c r="IH129" s="4"/>
      <c r="II129" s="4"/>
      <c r="IJ129" s="4"/>
      <c r="IK129" s="4"/>
      <c r="IL129" s="4"/>
      <c r="IM129" s="4"/>
      <c r="IN129" s="4"/>
      <c r="IO129" s="4"/>
      <c r="IP129" s="4"/>
      <c r="IQ129" s="4"/>
      <c r="IR129" s="4"/>
      <c r="IS129" s="4"/>
      <c r="IT129" s="4"/>
      <c r="IU129" s="4"/>
      <c r="IV129" s="4"/>
      <c r="IW129" s="4"/>
    </row>
    <row r="130" spans="1:257" ht="13.7" customHeight="1" x14ac:dyDescent="0.2">
      <c r="A130" s="17" t="s">
        <v>21</v>
      </c>
      <c r="B130" s="12" t="s">
        <v>116</v>
      </c>
      <c r="C130" s="32"/>
      <c r="D130" s="32"/>
      <c r="E130" s="32">
        <v>3</v>
      </c>
      <c r="F130" s="32"/>
      <c r="G130" s="32">
        <f t="shared" si="9"/>
        <v>3</v>
      </c>
      <c r="H130" s="4" t="s">
        <v>162</v>
      </c>
      <c r="I130" s="4"/>
      <c r="J130" s="4"/>
      <c r="K130" s="59"/>
      <c r="L130" s="62"/>
      <c r="M130" s="62"/>
      <c r="N130" s="59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/>
      <c r="GF130" s="4"/>
      <c r="GG130" s="4"/>
      <c r="GH130" s="4"/>
      <c r="GI130" s="4"/>
      <c r="GJ130" s="4"/>
      <c r="GK130" s="4"/>
      <c r="GL130" s="4"/>
      <c r="GM130" s="4"/>
      <c r="GN130" s="4"/>
      <c r="GO130" s="4"/>
      <c r="GP130" s="4"/>
      <c r="GQ130" s="4"/>
      <c r="GR130" s="4"/>
      <c r="GS130" s="4"/>
      <c r="GT130" s="4"/>
      <c r="GU130" s="4"/>
      <c r="GV130" s="4"/>
      <c r="GW130" s="4"/>
      <c r="GX130" s="4"/>
      <c r="GY130" s="4"/>
      <c r="GZ130" s="4"/>
      <c r="HA130" s="4"/>
      <c r="HB130" s="4"/>
      <c r="HC130" s="4"/>
      <c r="HD130" s="4"/>
      <c r="HE130" s="4"/>
      <c r="HF130" s="4"/>
      <c r="HG130" s="4"/>
      <c r="HH130" s="4"/>
      <c r="HI130" s="4"/>
      <c r="HJ130" s="4"/>
      <c r="HK130" s="4"/>
      <c r="HL130" s="4"/>
      <c r="HM130" s="4"/>
      <c r="HN130" s="4"/>
      <c r="HO130" s="4"/>
      <c r="HP130" s="4"/>
      <c r="HQ130" s="4"/>
      <c r="HR130" s="4"/>
      <c r="HS130" s="4"/>
      <c r="HT130" s="4"/>
      <c r="HU130" s="4"/>
      <c r="HV130" s="4"/>
      <c r="HW130" s="4"/>
      <c r="HX130" s="4"/>
      <c r="HY130" s="4"/>
      <c r="HZ130" s="4"/>
      <c r="IA130" s="4"/>
      <c r="IB130" s="4"/>
      <c r="IC130" s="4"/>
      <c r="ID130" s="4"/>
      <c r="IE130" s="4"/>
      <c r="IF130" s="4"/>
      <c r="IG130" s="4"/>
      <c r="IH130" s="4"/>
      <c r="II130" s="4"/>
      <c r="IJ130" s="4"/>
      <c r="IK130" s="4"/>
      <c r="IL130" s="4"/>
      <c r="IM130" s="4"/>
      <c r="IN130" s="4"/>
      <c r="IO130" s="4"/>
      <c r="IP130" s="4"/>
      <c r="IQ130" s="4"/>
      <c r="IR130" s="4"/>
      <c r="IS130" s="4"/>
      <c r="IT130" s="4"/>
      <c r="IU130" s="4"/>
      <c r="IV130" s="4"/>
      <c r="IW130" s="4"/>
    </row>
    <row r="131" spans="1:257" ht="13.7" customHeight="1" x14ac:dyDescent="0.2">
      <c r="A131" s="16"/>
      <c r="B131" s="12"/>
      <c r="C131" s="32"/>
      <c r="D131" s="32"/>
      <c r="E131" s="32"/>
      <c r="F131" s="32"/>
      <c r="G131" s="32"/>
      <c r="H131" s="4"/>
      <c r="I131" s="4"/>
      <c r="J131" s="4"/>
      <c r="K131" s="59"/>
      <c r="L131" s="62"/>
      <c r="M131" s="62"/>
      <c r="N131" s="59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4"/>
      <c r="GF131" s="4"/>
      <c r="GG131" s="4"/>
      <c r="GH131" s="4"/>
      <c r="GI131" s="4"/>
      <c r="GJ131" s="4"/>
      <c r="GK131" s="4"/>
      <c r="GL131" s="4"/>
      <c r="GM131" s="4"/>
      <c r="GN131" s="4"/>
      <c r="GO131" s="4"/>
      <c r="GP131" s="4"/>
      <c r="GQ131" s="4"/>
      <c r="GR131" s="4"/>
      <c r="GS131" s="4"/>
      <c r="GT131" s="4"/>
      <c r="GU131" s="4"/>
      <c r="GV131" s="4"/>
      <c r="GW131" s="4"/>
      <c r="GX131" s="4"/>
      <c r="GY131" s="4"/>
      <c r="GZ131" s="4"/>
      <c r="HA131" s="4"/>
      <c r="HB131" s="4"/>
      <c r="HC131" s="4"/>
      <c r="HD131" s="4"/>
      <c r="HE131" s="4"/>
      <c r="HF131" s="4"/>
      <c r="HG131" s="4"/>
      <c r="HH131" s="4"/>
      <c r="HI131" s="4"/>
      <c r="HJ131" s="4"/>
      <c r="HK131" s="4"/>
      <c r="HL131" s="4"/>
      <c r="HM131" s="4"/>
      <c r="HN131" s="4"/>
      <c r="HO131" s="4"/>
      <c r="HP131" s="4"/>
      <c r="HQ131" s="4"/>
      <c r="HR131" s="4"/>
      <c r="HS131" s="4"/>
      <c r="HT131" s="4"/>
      <c r="HU131" s="4"/>
      <c r="HV131" s="4"/>
      <c r="HW131" s="4"/>
      <c r="HX131" s="4"/>
      <c r="HY131" s="4"/>
      <c r="HZ131" s="4"/>
      <c r="IA131" s="4"/>
      <c r="IB131" s="4"/>
      <c r="IC131" s="4"/>
      <c r="ID131" s="4"/>
      <c r="IE131" s="4"/>
      <c r="IF131" s="4"/>
      <c r="IG131" s="4"/>
      <c r="IH131" s="4"/>
      <c r="II131" s="4"/>
      <c r="IJ131" s="4"/>
      <c r="IK131" s="4"/>
      <c r="IL131" s="4"/>
      <c r="IM131" s="4"/>
      <c r="IN131" s="4"/>
      <c r="IO131" s="4"/>
      <c r="IP131" s="4"/>
      <c r="IQ131" s="4"/>
      <c r="IR131" s="4"/>
      <c r="IS131" s="4"/>
      <c r="IT131" s="4"/>
      <c r="IU131" s="4"/>
      <c r="IV131" s="4"/>
      <c r="IW131" s="4"/>
    </row>
    <row r="132" spans="1:257" ht="13.7" customHeight="1" x14ac:dyDescent="0.2">
      <c r="A132" s="10" t="s">
        <v>117</v>
      </c>
      <c r="B132" s="11"/>
      <c r="C132" s="33"/>
      <c r="D132" s="33"/>
      <c r="E132" s="33"/>
      <c r="F132" s="33"/>
      <c r="G132" s="33"/>
      <c r="H132" s="4"/>
      <c r="I132" s="4"/>
      <c r="J132" s="4"/>
      <c r="K132" s="59"/>
      <c r="L132" s="62"/>
      <c r="M132" s="62"/>
      <c r="N132" s="59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/>
      <c r="GE132" s="4"/>
      <c r="GF132" s="4"/>
      <c r="GG132" s="4"/>
      <c r="GH132" s="4"/>
      <c r="GI132" s="4"/>
      <c r="GJ132" s="4"/>
      <c r="GK132" s="4"/>
      <c r="GL132" s="4"/>
      <c r="GM132" s="4"/>
      <c r="GN132" s="4"/>
      <c r="GO132" s="4"/>
      <c r="GP132" s="4"/>
      <c r="GQ132" s="4"/>
      <c r="GR132" s="4"/>
      <c r="GS132" s="4"/>
      <c r="GT132" s="4"/>
      <c r="GU132" s="4"/>
      <c r="GV132" s="4"/>
      <c r="GW132" s="4"/>
      <c r="GX132" s="4"/>
      <c r="GY132" s="4"/>
      <c r="GZ132" s="4"/>
      <c r="HA132" s="4"/>
      <c r="HB132" s="4"/>
      <c r="HC132" s="4"/>
      <c r="HD132" s="4"/>
      <c r="HE132" s="4"/>
      <c r="HF132" s="4"/>
      <c r="HG132" s="4"/>
      <c r="HH132" s="4"/>
      <c r="HI132" s="4"/>
      <c r="HJ132" s="4"/>
      <c r="HK132" s="4"/>
      <c r="HL132" s="4"/>
      <c r="HM132" s="4"/>
      <c r="HN132" s="4"/>
      <c r="HO132" s="4"/>
      <c r="HP132" s="4"/>
      <c r="HQ132" s="4"/>
      <c r="HR132" s="4"/>
      <c r="HS132" s="4"/>
      <c r="HT132" s="4"/>
      <c r="HU132" s="4"/>
      <c r="HV132" s="4"/>
      <c r="HW132" s="4"/>
      <c r="HX132" s="4"/>
      <c r="HY132" s="4"/>
      <c r="HZ132" s="4"/>
      <c r="IA132" s="4"/>
      <c r="IB132" s="4"/>
      <c r="IC132" s="4"/>
      <c r="ID132" s="4"/>
      <c r="IE132" s="4"/>
      <c r="IF132" s="4"/>
      <c r="IG132" s="4"/>
      <c r="IH132" s="4"/>
      <c r="II132" s="4"/>
      <c r="IJ132" s="4"/>
      <c r="IK132" s="4"/>
      <c r="IL132" s="4"/>
      <c r="IM132" s="4"/>
      <c r="IN132" s="4"/>
      <c r="IO132" s="4"/>
      <c r="IP132" s="4"/>
      <c r="IQ132" s="4"/>
      <c r="IR132" s="4"/>
      <c r="IS132" s="4"/>
      <c r="IT132" s="4"/>
      <c r="IU132" s="4"/>
      <c r="IV132" s="4"/>
      <c r="IW132" s="4"/>
    </row>
    <row r="133" spans="1:257" ht="13.7" customHeight="1" x14ac:dyDescent="0.2">
      <c r="A133" s="17" t="s">
        <v>118</v>
      </c>
      <c r="B133" s="12" t="s">
        <v>119</v>
      </c>
      <c r="C133" s="32"/>
      <c r="D133" s="32"/>
      <c r="E133" s="32"/>
      <c r="F133" s="32"/>
      <c r="G133" s="32">
        <f t="shared" ref="G133:G155" si="10">MAX(C133:F133)</f>
        <v>0</v>
      </c>
      <c r="H133" s="4"/>
      <c r="I133" s="4"/>
      <c r="J133" s="4"/>
      <c r="K133" s="59"/>
      <c r="L133" s="62"/>
      <c r="M133" s="62"/>
      <c r="N133" s="59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4"/>
      <c r="GF133" s="4"/>
      <c r="GG133" s="4"/>
      <c r="GH133" s="4"/>
      <c r="GI133" s="4"/>
      <c r="GJ133" s="4"/>
      <c r="GK133" s="4"/>
      <c r="GL133" s="4"/>
      <c r="GM133" s="4"/>
      <c r="GN133" s="4"/>
      <c r="GO133" s="4"/>
      <c r="GP133" s="4"/>
      <c r="GQ133" s="4"/>
      <c r="GR133" s="4"/>
      <c r="GS133" s="4"/>
      <c r="GT133" s="4"/>
      <c r="GU133" s="4"/>
      <c r="GV133" s="4"/>
      <c r="GW133" s="4"/>
      <c r="GX133" s="4"/>
      <c r="GY133" s="4"/>
      <c r="GZ133" s="4"/>
      <c r="HA133" s="4"/>
      <c r="HB133" s="4"/>
      <c r="HC133" s="4"/>
      <c r="HD133" s="4"/>
      <c r="HE133" s="4"/>
      <c r="HF133" s="4"/>
      <c r="HG133" s="4"/>
      <c r="HH133" s="4"/>
      <c r="HI133" s="4"/>
      <c r="HJ133" s="4"/>
      <c r="HK133" s="4"/>
      <c r="HL133" s="4"/>
      <c r="HM133" s="4"/>
      <c r="HN133" s="4"/>
      <c r="HO133" s="4"/>
      <c r="HP133" s="4"/>
      <c r="HQ133" s="4"/>
      <c r="HR133" s="4"/>
      <c r="HS133" s="4"/>
      <c r="HT133" s="4"/>
      <c r="HU133" s="4"/>
      <c r="HV133" s="4"/>
      <c r="HW133" s="4"/>
      <c r="HX133" s="4"/>
      <c r="HY133" s="4"/>
      <c r="HZ133" s="4"/>
      <c r="IA133" s="4"/>
      <c r="IB133" s="4"/>
      <c r="IC133" s="4"/>
      <c r="ID133" s="4"/>
      <c r="IE133" s="4"/>
      <c r="IF133" s="4"/>
      <c r="IG133" s="4"/>
      <c r="IH133" s="4"/>
      <c r="II133" s="4"/>
      <c r="IJ133" s="4"/>
      <c r="IK133" s="4"/>
      <c r="IL133" s="4"/>
      <c r="IM133" s="4"/>
      <c r="IN133" s="4"/>
      <c r="IO133" s="4"/>
      <c r="IP133" s="4"/>
      <c r="IQ133" s="4"/>
      <c r="IR133" s="4"/>
      <c r="IS133" s="4"/>
      <c r="IT133" s="4"/>
      <c r="IU133" s="4"/>
      <c r="IV133" s="4"/>
      <c r="IW133" s="4"/>
    </row>
    <row r="134" spans="1:257" ht="13.7" customHeight="1" x14ac:dyDescent="0.2">
      <c r="A134" s="17" t="s">
        <v>120</v>
      </c>
      <c r="B134" s="12" t="s">
        <v>121</v>
      </c>
      <c r="C134" s="32"/>
      <c r="D134" s="32"/>
      <c r="E134" s="32">
        <v>31.46</v>
      </c>
      <c r="F134" s="32"/>
      <c r="G134" s="32">
        <f t="shared" si="10"/>
        <v>31.46</v>
      </c>
      <c r="H134" s="4"/>
      <c r="I134" s="4"/>
      <c r="J134" s="4"/>
      <c r="K134" s="59"/>
      <c r="L134" s="62"/>
      <c r="M134" s="62"/>
      <c r="N134" s="59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4"/>
      <c r="GF134" s="4"/>
      <c r="GG134" s="4"/>
      <c r="GH134" s="4"/>
      <c r="GI134" s="4"/>
      <c r="GJ134" s="4"/>
      <c r="GK134" s="4"/>
      <c r="GL134" s="4"/>
      <c r="GM134" s="4"/>
      <c r="GN134" s="4"/>
      <c r="GO134" s="4"/>
      <c r="GP134" s="4"/>
      <c r="GQ134" s="4"/>
      <c r="GR134" s="4"/>
      <c r="GS134" s="4"/>
      <c r="GT134" s="4"/>
      <c r="GU134" s="4"/>
      <c r="GV134" s="4"/>
      <c r="GW134" s="4"/>
      <c r="GX134" s="4"/>
      <c r="GY134" s="4"/>
      <c r="GZ134" s="4"/>
      <c r="HA134" s="4"/>
      <c r="HB134" s="4"/>
      <c r="HC134" s="4"/>
      <c r="HD134" s="4"/>
      <c r="HE134" s="4"/>
      <c r="HF134" s="4"/>
      <c r="HG134" s="4"/>
      <c r="HH134" s="4"/>
      <c r="HI134" s="4"/>
      <c r="HJ134" s="4"/>
      <c r="HK134" s="4"/>
      <c r="HL134" s="4"/>
      <c r="HM134" s="4"/>
      <c r="HN134" s="4"/>
      <c r="HO134" s="4"/>
      <c r="HP134" s="4"/>
      <c r="HQ134" s="4"/>
      <c r="HR134" s="4"/>
      <c r="HS134" s="4"/>
      <c r="HT134" s="4"/>
      <c r="HU134" s="4"/>
      <c r="HV134" s="4"/>
      <c r="HW134" s="4"/>
      <c r="HX134" s="4"/>
      <c r="HY134" s="4"/>
      <c r="HZ134" s="4"/>
      <c r="IA134" s="4"/>
      <c r="IB134" s="4"/>
      <c r="IC134" s="4"/>
      <c r="ID134" s="4"/>
      <c r="IE134" s="4"/>
      <c r="IF134" s="4"/>
      <c r="IG134" s="4"/>
      <c r="IH134" s="4"/>
      <c r="II134" s="4"/>
      <c r="IJ134" s="4"/>
      <c r="IK134" s="4"/>
      <c r="IL134" s="4"/>
      <c r="IM134" s="4"/>
      <c r="IN134" s="4"/>
      <c r="IO134" s="4"/>
      <c r="IP134" s="4"/>
      <c r="IQ134" s="4"/>
      <c r="IR134" s="4"/>
      <c r="IS134" s="4"/>
      <c r="IT134" s="4"/>
      <c r="IU134" s="4"/>
      <c r="IV134" s="4"/>
      <c r="IW134" s="4"/>
    </row>
    <row r="135" spans="1:257" ht="13.7" customHeight="1" x14ac:dyDescent="0.2">
      <c r="A135" s="17" t="s">
        <v>122</v>
      </c>
      <c r="B135" s="12" t="s">
        <v>119</v>
      </c>
      <c r="C135" s="32"/>
      <c r="D135" s="32"/>
      <c r="E135" s="32"/>
      <c r="F135" s="32"/>
      <c r="G135" s="32">
        <f t="shared" si="10"/>
        <v>0</v>
      </c>
      <c r="H135" s="4"/>
      <c r="I135" s="4"/>
      <c r="J135" s="4"/>
      <c r="K135" s="59"/>
      <c r="L135" s="62"/>
      <c r="M135" s="62"/>
      <c r="N135" s="59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4"/>
      <c r="GF135" s="4"/>
      <c r="GG135" s="4"/>
      <c r="GH135" s="4"/>
      <c r="GI135" s="4"/>
      <c r="GJ135" s="4"/>
      <c r="GK135" s="4"/>
      <c r="GL135" s="4"/>
      <c r="GM135" s="4"/>
      <c r="GN135" s="4"/>
      <c r="GO135" s="4"/>
      <c r="GP135" s="4"/>
      <c r="GQ135" s="4"/>
      <c r="GR135" s="4"/>
      <c r="GS135" s="4"/>
      <c r="GT135" s="4"/>
      <c r="GU135" s="4"/>
      <c r="GV135" s="4"/>
      <c r="GW135" s="4"/>
      <c r="GX135" s="4"/>
      <c r="GY135" s="4"/>
      <c r="GZ135" s="4"/>
      <c r="HA135" s="4"/>
      <c r="HB135" s="4"/>
      <c r="HC135" s="4"/>
      <c r="HD135" s="4"/>
      <c r="HE135" s="4"/>
      <c r="HF135" s="4"/>
      <c r="HG135" s="4"/>
      <c r="HH135" s="4"/>
      <c r="HI135" s="4"/>
      <c r="HJ135" s="4"/>
      <c r="HK135" s="4"/>
      <c r="HL135" s="4"/>
      <c r="HM135" s="4"/>
      <c r="HN135" s="4"/>
      <c r="HO135" s="4"/>
      <c r="HP135" s="4"/>
      <c r="HQ135" s="4"/>
      <c r="HR135" s="4"/>
      <c r="HS135" s="4"/>
      <c r="HT135" s="4"/>
      <c r="HU135" s="4"/>
      <c r="HV135" s="4"/>
      <c r="HW135" s="4"/>
      <c r="HX135" s="4"/>
      <c r="HY135" s="4"/>
      <c r="HZ135" s="4"/>
      <c r="IA135" s="4"/>
      <c r="IB135" s="4"/>
      <c r="IC135" s="4"/>
      <c r="ID135" s="4"/>
      <c r="IE135" s="4"/>
      <c r="IF135" s="4"/>
      <c r="IG135" s="4"/>
      <c r="IH135" s="4"/>
      <c r="II135" s="4"/>
      <c r="IJ135" s="4"/>
      <c r="IK135" s="4"/>
      <c r="IL135" s="4"/>
      <c r="IM135" s="4"/>
      <c r="IN135" s="4"/>
      <c r="IO135" s="4"/>
      <c r="IP135" s="4"/>
      <c r="IQ135" s="4"/>
      <c r="IR135" s="4"/>
      <c r="IS135" s="4"/>
      <c r="IT135" s="4"/>
      <c r="IU135" s="4"/>
      <c r="IV135" s="4"/>
      <c r="IW135" s="4"/>
    </row>
    <row r="136" spans="1:257" ht="13.7" customHeight="1" x14ac:dyDescent="0.2">
      <c r="A136" s="17" t="s">
        <v>123</v>
      </c>
      <c r="B136" s="12" t="s">
        <v>119</v>
      </c>
      <c r="C136" s="32"/>
      <c r="D136" s="32"/>
      <c r="E136" s="32"/>
      <c r="F136" s="32"/>
      <c r="G136" s="32">
        <f t="shared" si="10"/>
        <v>0</v>
      </c>
      <c r="H136" s="4"/>
      <c r="I136" s="4"/>
      <c r="J136" s="4"/>
      <c r="K136" s="59"/>
      <c r="L136" s="62"/>
      <c r="M136" s="62"/>
      <c r="N136" s="59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/>
      <c r="GD136" s="4"/>
      <c r="GE136" s="4"/>
      <c r="GF136" s="4"/>
      <c r="GG136" s="4"/>
      <c r="GH136" s="4"/>
      <c r="GI136" s="4"/>
      <c r="GJ136" s="4"/>
      <c r="GK136" s="4"/>
      <c r="GL136" s="4"/>
      <c r="GM136" s="4"/>
      <c r="GN136" s="4"/>
      <c r="GO136" s="4"/>
      <c r="GP136" s="4"/>
      <c r="GQ136" s="4"/>
      <c r="GR136" s="4"/>
      <c r="GS136" s="4"/>
      <c r="GT136" s="4"/>
      <c r="GU136" s="4"/>
      <c r="GV136" s="4"/>
      <c r="GW136" s="4"/>
      <c r="GX136" s="4"/>
      <c r="GY136" s="4"/>
      <c r="GZ136" s="4"/>
      <c r="HA136" s="4"/>
      <c r="HB136" s="4"/>
      <c r="HC136" s="4"/>
      <c r="HD136" s="4"/>
      <c r="HE136" s="4"/>
      <c r="HF136" s="4"/>
      <c r="HG136" s="4"/>
      <c r="HH136" s="4"/>
      <c r="HI136" s="4"/>
      <c r="HJ136" s="4"/>
      <c r="HK136" s="4"/>
      <c r="HL136" s="4"/>
      <c r="HM136" s="4"/>
      <c r="HN136" s="4"/>
      <c r="HO136" s="4"/>
      <c r="HP136" s="4"/>
      <c r="HQ136" s="4"/>
      <c r="HR136" s="4"/>
      <c r="HS136" s="4"/>
      <c r="HT136" s="4"/>
      <c r="HU136" s="4"/>
      <c r="HV136" s="4"/>
      <c r="HW136" s="4"/>
      <c r="HX136" s="4"/>
      <c r="HY136" s="4"/>
      <c r="HZ136" s="4"/>
      <c r="IA136" s="4"/>
      <c r="IB136" s="4"/>
      <c r="IC136" s="4"/>
      <c r="ID136" s="4"/>
      <c r="IE136" s="4"/>
      <c r="IF136" s="4"/>
      <c r="IG136" s="4"/>
      <c r="IH136" s="4"/>
      <c r="II136" s="4"/>
      <c r="IJ136" s="4"/>
      <c r="IK136" s="4"/>
      <c r="IL136" s="4"/>
      <c r="IM136" s="4"/>
      <c r="IN136" s="4"/>
      <c r="IO136" s="4"/>
      <c r="IP136" s="4"/>
      <c r="IQ136" s="4"/>
      <c r="IR136" s="4"/>
      <c r="IS136" s="4"/>
      <c r="IT136" s="4"/>
      <c r="IU136" s="4"/>
      <c r="IV136" s="4"/>
      <c r="IW136" s="4"/>
    </row>
    <row r="137" spans="1:257" ht="13.7" customHeight="1" x14ac:dyDescent="0.2">
      <c r="A137" s="17" t="s">
        <v>124</v>
      </c>
      <c r="B137" s="12" t="s">
        <v>119</v>
      </c>
      <c r="C137" s="32"/>
      <c r="D137" s="32"/>
      <c r="E137" s="32"/>
      <c r="F137" s="32"/>
      <c r="G137" s="32">
        <f t="shared" si="10"/>
        <v>0</v>
      </c>
      <c r="H137" s="4"/>
      <c r="I137" s="4"/>
      <c r="J137" s="4"/>
      <c r="K137" s="59"/>
      <c r="L137" s="62"/>
      <c r="M137" s="62"/>
      <c r="N137" s="59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4"/>
      <c r="GF137" s="4"/>
      <c r="GG137" s="4"/>
      <c r="GH137" s="4"/>
      <c r="GI137" s="4"/>
      <c r="GJ137" s="4"/>
      <c r="GK137" s="4"/>
      <c r="GL137" s="4"/>
      <c r="GM137" s="4"/>
      <c r="GN137" s="4"/>
      <c r="GO137" s="4"/>
      <c r="GP137" s="4"/>
      <c r="GQ137" s="4"/>
      <c r="GR137" s="4"/>
      <c r="GS137" s="4"/>
      <c r="GT137" s="4"/>
      <c r="GU137" s="4"/>
      <c r="GV137" s="4"/>
      <c r="GW137" s="4"/>
      <c r="GX137" s="4"/>
      <c r="GY137" s="4"/>
      <c r="GZ137" s="4"/>
      <c r="HA137" s="4"/>
      <c r="HB137" s="4"/>
      <c r="HC137" s="4"/>
      <c r="HD137" s="4"/>
      <c r="HE137" s="4"/>
      <c r="HF137" s="4"/>
      <c r="HG137" s="4"/>
      <c r="HH137" s="4"/>
      <c r="HI137" s="4"/>
      <c r="HJ137" s="4"/>
      <c r="HK137" s="4"/>
      <c r="HL137" s="4"/>
      <c r="HM137" s="4"/>
      <c r="HN137" s="4"/>
      <c r="HO137" s="4"/>
      <c r="HP137" s="4"/>
      <c r="HQ137" s="4"/>
      <c r="HR137" s="4"/>
      <c r="HS137" s="4"/>
      <c r="HT137" s="4"/>
      <c r="HU137" s="4"/>
      <c r="HV137" s="4"/>
      <c r="HW137" s="4"/>
      <c r="HX137" s="4"/>
      <c r="HY137" s="4"/>
      <c r="HZ137" s="4"/>
      <c r="IA137" s="4"/>
      <c r="IB137" s="4"/>
      <c r="IC137" s="4"/>
      <c r="ID137" s="4"/>
      <c r="IE137" s="4"/>
      <c r="IF137" s="4"/>
      <c r="IG137" s="4"/>
      <c r="IH137" s="4"/>
      <c r="II137" s="4"/>
      <c r="IJ137" s="4"/>
      <c r="IK137" s="4"/>
      <c r="IL137" s="4"/>
      <c r="IM137" s="4"/>
      <c r="IN137" s="4"/>
      <c r="IO137" s="4"/>
      <c r="IP137" s="4"/>
      <c r="IQ137" s="4"/>
      <c r="IR137" s="4"/>
      <c r="IS137" s="4"/>
      <c r="IT137" s="4"/>
      <c r="IU137" s="4"/>
      <c r="IV137" s="4"/>
      <c r="IW137" s="4"/>
    </row>
    <row r="138" spans="1:257" ht="13.7" customHeight="1" x14ac:dyDescent="0.2">
      <c r="A138" s="17" t="s">
        <v>125</v>
      </c>
      <c r="B138" s="12" t="s">
        <v>169</v>
      </c>
      <c r="C138" s="32"/>
      <c r="D138" s="32"/>
      <c r="E138" s="32"/>
      <c r="F138" s="32"/>
      <c r="G138" s="32">
        <f t="shared" si="10"/>
        <v>0</v>
      </c>
      <c r="H138" s="4"/>
      <c r="I138" s="4"/>
      <c r="J138" s="4"/>
      <c r="K138" s="59"/>
      <c r="L138" s="62"/>
      <c r="M138" s="62"/>
      <c r="N138" s="59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  <c r="GH138" s="4"/>
      <c r="GI138" s="4"/>
      <c r="GJ138" s="4"/>
      <c r="GK138" s="4"/>
      <c r="GL138" s="4"/>
      <c r="GM138" s="4"/>
      <c r="GN138" s="4"/>
      <c r="GO138" s="4"/>
      <c r="GP138" s="4"/>
      <c r="GQ138" s="4"/>
      <c r="GR138" s="4"/>
      <c r="GS138" s="4"/>
      <c r="GT138" s="4"/>
      <c r="GU138" s="4"/>
      <c r="GV138" s="4"/>
      <c r="GW138" s="4"/>
      <c r="GX138" s="4"/>
      <c r="GY138" s="4"/>
      <c r="GZ138" s="4"/>
      <c r="HA138" s="4"/>
      <c r="HB138" s="4"/>
      <c r="HC138" s="4"/>
      <c r="HD138" s="4"/>
      <c r="HE138" s="4"/>
      <c r="HF138" s="4"/>
      <c r="HG138" s="4"/>
      <c r="HH138" s="4"/>
      <c r="HI138" s="4"/>
      <c r="HJ138" s="4"/>
      <c r="HK138" s="4"/>
      <c r="HL138" s="4"/>
      <c r="HM138" s="4"/>
      <c r="HN138" s="4"/>
      <c r="HO138" s="4"/>
      <c r="HP138" s="4"/>
      <c r="HQ138" s="4"/>
      <c r="HR138" s="4"/>
      <c r="HS138" s="4"/>
      <c r="HT138" s="4"/>
      <c r="HU138" s="4"/>
      <c r="HV138" s="4"/>
      <c r="HW138" s="4"/>
      <c r="HX138" s="4"/>
      <c r="HY138" s="4"/>
      <c r="HZ138" s="4"/>
      <c r="IA138" s="4"/>
      <c r="IB138" s="4"/>
      <c r="IC138" s="4"/>
      <c r="ID138" s="4"/>
      <c r="IE138" s="4"/>
      <c r="IF138" s="4"/>
      <c r="IG138" s="4"/>
      <c r="IH138" s="4"/>
      <c r="II138" s="4"/>
      <c r="IJ138" s="4"/>
      <c r="IK138" s="4"/>
      <c r="IL138" s="4"/>
      <c r="IM138" s="4"/>
      <c r="IN138" s="4"/>
      <c r="IO138" s="4"/>
      <c r="IP138" s="4"/>
      <c r="IQ138" s="4"/>
      <c r="IR138" s="4"/>
      <c r="IS138" s="4"/>
      <c r="IT138" s="4"/>
      <c r="IU138" s="4"/>
      <c r="IV138" s="4"/>
      <c r="IW138" s="4"/>
    </row>
    <row r="139" spans="1:257" ht="13.7" customHeight="1" x14ac:dyDescent="0.2">
      <c r="A139" s="17" t="s">
        <v>126</v>
      </c>
      <c r="B139" s="47" t="s">
        <v>13</v>
      </c>
      <c r="C139" s="32"/>
      <c r="D139" s="32"/>
      <c r="E139" s="32"/>
      <c r="F139" s="32"/>
      <c r="G139" s="32">
        <f t="shared" si="10"/>
        <v>0</v>
      </c>
      <c r="H139" s="4"/>
      <c r="I139" s="4"/>
      <c r="J139" s="4"/>
      <c r="K139" s="59"/>
      <c r="L139" s="62"/>
      <c r="M139" s="62"/>
      <c r="N139" s="59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4"/>
      <c r="GF139" s="4"/>
      <c r="GG139" s="4"/>
      <c r="GH139" s="4"/>
      <c r="GI139" s="4"/>
      <c r="GJ139" s="4"/>
      <c r="GK139" s="4"/>
      <c r="GL139" s="4"/>
      <c r="GM139" s="4"/>
      <c r="GN139" s="4"/>
      <c r="GO139" s="4"/>
      <c r="GP139" s="4"/>
      <c r="GQ139" s="4"/>
      <c r="GR139" s="4"/>
      <c r="GS139" s="4"/>
      <c r="GT139" s="4"/>
      <c r="GU139" s="4"/>
      <c r="GV139" s="4"/>
      <c r="GW139" s="4"/>
      <c r="GX139" s="4"/>
      <c r="GY139" s="4"/>
      <c r="GZ139" s="4"/>
      <c r="HA139" s="4"/>
      <c r="HB139" s="4"/>
      <c r="HC139" s="4"/>
      <c r="HD139" s="4"/>
      <c r="HE139" s="4"/>
      <c r="HF139" s="4"/>
      <c r="HG139" s="4"/>
      <c r="HH139" s="4"/>
      <c r="HI139" s="4"/>
      <c r="HJ139" s="4"/>
      <c r="HK139" s="4"/>
      <c r="HL139" s="4"/>
      <c r="HM139" s="4"/>
      <c r="HN139" s="4"/>
      <c r="HO139" s="4"/>
      <c r="HP139" s="4"/>
      <c r="HQ139" s="4"/>
      <c r="HR139" s="4"/>
      <c r="HS139" s="4"/>
      <c r="HT139" s="4"/>
      <c r="HU139" s="4"/>
      <c r="HV139" s="4"/>
      <c r="HW139" s="4"/>
      <c r="HX139" s="4"/>
      <c r="HY139" s="4"/>
      <c r="HZ139" s="4"/>
      <c r="IA139" s="4"/>
      <c r="IB139" s="4"/>
      <c r="IC139" s="4"/>
      <c r="ID139" s="4"/>
      <c r="IE139" s="4"/>
      <c r="IF139" s="4"/>
      <c r="IG139" s="4"/>
      <c r="IH139" s="4"/>
      <c r="II139" s="4"/>
      <c r="IJ139" s="4"/>
      <c r="IK139" s="4"/>
      <c r="IL139" s="4"/>
      <c r="IM139" s="4"/>
      <c r="IN139" s="4"/>
      <c r="IO139" s="4"/>
      <c r="IP139" s="4"/>
      <c r="IQ139" s="4"/>
      <c r="IR139" s="4"/>
      <c r="IS139" s="4"/>
      <c r="IT139" s="4"/>
      <c r="IU139" s="4"/>
      <c r="IV139" s="4"/>
      <c r="IW139" s="4"/>
    </row>
    <row r="140" spans="1:257" ht="13.7" customHeight="1" x14ac:dyDescent="0.2">
      <c r="A140" s="17" t="s">
        <v>127</v>
      </c>
      <c r="B140" s="12" t="s">
        <v>13</v>
      </c>
      <c r="C140" s="32"/>
      <c r="D140" s="32"/>
      <c r="E140" s="32"/>
      <c r="F140" s="32"/>
      <c r="G140" s="32">
        <f t="shared" si="10"/>
        <v>0</v>
      </c>
      <c r="H140" s="4"/>
      <c r="I140" s="4"/>
      <c r="J140" s="4"/>
      <c r="K140" s="59"/>
      <c r="L140" s="62"/>
      <c r="M140" s="62"/>
      <c r="N140" s="59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4"/>
      <c r="GF140" s="4"/>
      <c r="GG140" s="4"/>
      <c r="GH140" s="4"/>
      <c r="GI140" s="4"/>
      <c r="GJ140" s="4"/>
      <c r="GK140" s="4"/>
      <c r="GL140" s="4"/>
      <c r="GM140" s="4"/>
      <c r="GN140" s="4"/>
      <c r="GO140" s="4"/>
      <c r="GP140" s="4"/>
      <c r="GQ140" s="4"/>
      <c r="GR140" s="4"/>
      <c r="GS140" s="4"/>
      <c r="GT140" s="4"/>
      <c r="GU140" s="4"/>
      <c r="GV140" s="4"/>
      <c r="GW140" s="4"/>
      <c r="GX140" s="4"/>
      <c r="GY140" s="4"/>
      <c r="GZ140" s="4"/>
      <c r="HA140" s="4"/>
      <c r="HB140" s="4"/>
      <c r="HC140" s="4"/>
      <c r="HD140" s="4"/>
      <c r="HE140" s="4"/>
      <c r="HF140" s="4"/>
      <c r="HG140" s="4"/>
      <c r="HH140" s="4"/>
      <c r="HI140" s="4"/>
      <c r="HJ140" s="4"/>
      <c r="HK140" s="4"/>
      <c r="HL140" s="4"/>
      <c r="HM140" s="4"/>
      <c r="HN140" s="4"/>
      <c r="HO140" s="4"/>
      <c r="HP140" s="4"/>
      <c r="HQ140" s="4"/>
      <c r="HR140" s="4"/>
      <c r="HS140" s="4"/>
      <c r="HT140" s="4"/>
      <c r="HU140" s="4"/>
      <c r="HV140" s="4"/>
      <c r="HW140" s="4"/>
      <c r="HX140" s="4"/>
      <c r="HY140" s="4"/>
      <c r="HZ140" s="4"/>
      <c r="IA140" s="4"/>
      <c r="IB140" s="4"/>
      <c r="IC140" s="4"/>
      <c r="ID140" s="4"/>
      <c r="IE140" s="4"/>
      <c r="IF140" s="4"/>
      <c r="IG140" s="4"/>
      <c r="IH140" s="4"/>
      <c r="II140" s="4"/>
      <c r="IJ140" s="4"/>
      <c r="IK140" s="4"/>
      <c r="IL140" s="4"/>
      <c r="IM140" s="4"/>
      <c r="IN140" s="4"/>
      <c r="IO140" s="4"/>
      <c r="IP140" s="4"/>
      <c r="IQ140" s="4"/>
      <c r="IR140" s="4"/>
      <c r="IS140" s="4"/>
      <c r="IT140" s="4"/>
      <c r="IU140" s="4"/>
      <c r="IV140" s="4"/>
      <c r="IW140" s="4"/>
    </row>
    <row r="141" spans="1:257" ht="13.7" customHeight="1" x14ac:dyDescent="0.2">
      <c r="A141" s="18" t="s">
        <v>128</v>
      </c>
      <c r="B141" s="12" t="s">
        <v>13</v>
      </c>
      <c r="C141" s="32"/>
      <c r="D141" s="32"/>
      <c r="E141" s="32"/>
      <c r="F141" s="32"/>
      <c r="G141" s="32">
        <f t="shared" si="10"/>
        <v>0</v>
      </c>
      <c r="H141" s="4"/>
      <c r="I141" s="4"/>
      <c r="J141" s="4"/>
      <c r="K141" s="59"/>
      <c r="L141" s="62"/>
      <c r="M141" s="62"/>
      <c r="N141" s="59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/>
      <c r="GE141" s="4"/>
      <c r="GF141" s="4"/>
      <c r="GG141" s="4"/>
      <c r="GH141" s="4"/>
      <c r="GI141" s="4"/>
      <c r="GJ141" s="4"/>
      <c r="GK141" s="4"/>
      <c r="GL141" s="4"/>
      <c r="GM141" s="4"/>
      <c r="GN141" s="4"/>
      <c r="GO141" s="4"/>
      <c r="GP141" s="4"/>
      <c r="GQ141" s="4"/>
      <c r="GR141" s="4"/>
      <c r="GS141" s="4"/>
      <c r="GT141" s="4"/>
      <c r="GU141" s="4"/>
      <c r="GV141" s="4"/>
      <c r="GW141" s="4"/>
      <c r="GX141" s="4"/>
      <c r="GY141" s="4"/>
      <c r="GZ141" s="4"/>
      <c r="HA141" s="4"/>
      <c r="HB141" s="4"/>
      <c r="HC141" s="4"/>
      <c r="HD141" s="4"/>
      <c r="HE141" s="4"/>
      <c r="HF141" s="4"/>
      <c r="HG141" s="4"/>
      <c r="HH141" s="4"/>
      <c r="HI141" s="4"/>
      <c r="HJ141" s="4"/>
      <c r="HK141" s="4"/>
      <c r="HL141" s="4"/>
      <c r="HM141" s="4"/>
      <c r="HN141" s="4"/>
      <c r="HO141" s="4"/>
      <c r="HP141" s="4"/>
      <c r="HQ141" s="4"/>
      <c r="HR141" s="4"/>
      <c r="HS141" s="4"/>
      <c r="HT141" s="4"/>
      <c r="HU141" s="4"/>
      <c r="HV141" s="4"/>
      <c r="HW141" s="4"/>
      <c r="HX141" s="4"/>
      <c r="HY141" s="4"/>
      <c r="HZ141" s="4"/>
      <c r="IA141" s="4"/>
      <c r="IB141" s="4"/>
      <c r="IC141" s="4"/>
      <c r="ID141" s="4"/>
      <c r="IE141" s="4"/>
      <c r="IF141" s="4"/>
      <c r="IG141" s="4"/>
      <c r="IH141" s="4"/>
      <c r="II141" s="4"/>
      <c r="IJ141" s="4"/>
      <c r="IK141" s="4"/>
      <c r="IL141" s="4"/>
      <c r="IM141" s="4"/>
      <c r="IN141" s="4"/>
      <c r="IO141" s="4"/>
      <c r="IP141" s="4"/>
      <c r="IQ141" s="4"/>
      <c r="IR141" s="4"/>
      <c r="IS141" s="4"/>
      <c r="IT141" s="4"/>
      <c r="IU141" s="4"/>
      <c r="IV141" s="4"/>
      <c r="IW141" s="4"/>
    </row>
    <row r="142" spans="1:257" ht="13.7" customHeight="1" x14ac:dyDescent="0.2">
      <c r="A142" s="17" t="s">
        <v>129</v>
      </c>
      <c r="B142" s="67" t="s">
        <v>169</v>
      </c>
      <c r="C142" s="32"/>
      <c r="D142" s="32"/>
      <c r="E142" s="32"/>
      <c r="F142" s="32"/>
      <c r="G142" s="32">
        <f t="shared" si="10"/>
        <v>0</v>
      </c>
      <c r="H142" s="4"/>
      <c r="I142" s="4"/>
      <c r="J142" s="4"/>
      <c r="K142" s="59"/>
      <c r="L142" s="62"/>
      <c r="M142" s="62"/>
      <c r="N142" s="59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/>
      <c r="GE142" s="4"/>
      <c r="GF142" s="4"/>
      <c r="GG142" s="4"/>
      <c r="GH142" s="4"/>
      <c r="GI142" s="4"/>
      <c r="GJ142" s="4"/>
      <c r="GK142" s="4"/>
      <c r="GL142" s="4"/>
      <c r="GM142" s="4"/>
      <c r="GN142" s="4"/>
      <c r="GO142" s="4"/>
      <c r="GP142" s="4"/>
      <c r="GQ142" s="4"/>
      <c r="GR142" s="4"/>
      <c r="GS142" s="4"/>
      <c r="GT142" s="4"/>
      <c r="GU142" s="4"/>
      <c r="GV142" s="4"/>
      <c r="GW142" s="4"/>
      <c r="GX142" s="4"/>
      <c r="GY142" s="4"/>
      <c r="GZ142" s="4"/>
      <c r="HA142" s="4"/>
      <c r="HB142" s="4"/>
      <c r="HC142" s="4"/>
      <c r="HD142" s="4"/>
      <c r="HE142" s="4"/>
      <c r="HF142" s="4"/>
      <c r="HG142" s="4"/>
      <c r="HH142" s="4"/>
      <c r="HI142" s="4"/>
      <c r="HJ142" s="4"/>
      <c r="HK142" s="4"/>
      <c r="HL142" s="4"/>
      <c r="HM142" s="4"/>
      <c r="HN142" s="4"/>
      <c r="HO142" s="4"/>
      <c r="HP142" s="4"/>
      <c r="HQ142" s="4"/>
      <c r="HR142" s="4"/>
      <c r="HS142" s="4"/>
      <c r="HT142" s="4"/>
      <c r="HU142" s="4"/>
      <c r="HV142" s="4"/>
      <c r="HW142" s="4"/>
      <c r="HX142" s="4"/>
      <c r="HY142" s="4"/>
      <c r="HZ142" s="4"/>
      <c r="IA142" s="4"/>
      <c r="IB142" s="4"/>
      <c r="IC142" s="4"/>
      <c r="ID142" s="4"/>
      <c r="IE142" s="4"/>
      <c r="IF142" s="4"/>
      <c r="IG142" s="4"/>
      <c r="IH142" s="4"/>
      <c r="II142" s="4"/>
      <c r="IJ142" s="4"/>
      <c r="IK142" s="4"/>
      <c r="IL142" s="4"/>
      <c r="IM142" s="4"/>
      <c r="IN142" s="4"/>
      <c r="IO142" s="4"/>
      <c r="IP142" s="4"/>
      <c r="IQ142" s="4"/>
      <c r="IR142" s="4"/>
      <c r="IS142" s="4"/>
      <c r="IT142" s="4"/>
      <c r="IU142" s="4"/>
      <c r="IV142" s="4"/>
      <c r="IW142" s="4"/>
    </row>
    <row r="143" spans="1:257" ht="13.7" customHeight="1" x14ac:dyDescent="0.2">
      <c r="A143" s="17" t="s">
        <v>130</v>
      </c>
      <c r="B143" s="12" t="s">
        <v>188</v>
      </c>
      <c r="C143" s="32"/>
      <c r="D143" s="32"/>
      <c r="E143" s="32">
        <v>79.989999999999995</v>
      </c>
      <c r="F143" s="32"/>
      <c r="G143" s="32">
        <v>79.989999999999995</v>
      </c>
      <c r="H143" s="4"/>
      <c r="I143" s="4"/>
      <c r="J143" s="4"/>
      <c r="K143" s="59"/>
      <c r="L143" s="62"/>
      <c r="M143" s="62"/>
      <c r="N143" s="59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/>
      <c r="FV143" s="4"/>
      <c r="FW143" s="4"/>
      <c r="FX143" s="4"/>
      <c r="FY143" s="4"/>
      <c r="FZ143" s="4"/>
      <c r="GA143" s="4"/>
      <c r="GB143" s="4"/>
      <c r="GC143" s="4"/>
      <c r="GD143" s="4"/>
      <c r="GE143" s="4"/>
      <c r="GF143" s="4"/>
      <c r="GG143" s="4"/>
      <c r="GH143" s="4"/>
      <c r="GI143" s="4"/>
      <c r="GJ143" s="4"/>
      <c r="GK143" s="4"/>
      <c r="GL143" s="4"/>
      <c r="GM143" s="4"/>
      <c r="GN143" s="4"/>
      <c r="GO143" s="4"/>
      <c r="GP143" s="4"/>
      <c r="GQ143" s="4"/>
      <c r="GR143" s="4"/>
      <c r="GS143" s="4"/>
      <c r="GT143" s="4"/>
      <c r="GU143" s="4"/>
      <c r="GV143" s="4"/>
      <c r="GW143" s="4"/>
      <c r="GX143" s="4"/>
      <c r="GY143" s="4"/>
      <c r="GZ143" s="4"/>
      <c r="HA143" s="4"/>
      <c r="HB143" s="4"/>
      <c r="HC143" s="4"/>
      <c r="HD143" s="4"/>
      <c r="HE143" s="4"/>
      <c r="HF143" s="4"/>
      <c r="HG143" s="4"/>
      <c r="HH143" s="4"/>
      <c r="HI143" s="4"/>
      <c r="HJ143" s="4"/>
      <c r="HK143" s="4"/>
      <c r="HL143" s="4"/>
      <c r="HM143" s="4"/>
      <c r="HN143" s="4"/>
      <c r="HO143" s="4"/>
      <c r="HP143" s="4"/>
      <c r="HQ143" s="4"/>
      <c r="HR143" s="4"/>
      <c r="HS143" s="4"/>
      <c r="HT143" s="4"/>
      <c r="HU143" s="4"/>
      <c r="HV143" s="4"/>
      <c r="HW143" s="4"/>
      <c r="HX143" s="4"/>
      <c r="HY143" s="4"/>
      <c r="HZ143" s="4"/>
      <c r="IA143" s="4"/>
      <c r="IB143" s="4"/>
      <c r="IC143" s="4"/>
      <c r="ID143" s="4"/>
      <c r="IE143" s="4"/>
      <c r="IF143" s="4"/>
      <c r="IG143" s="4"/>
      <c r="IH143" s="4"/>
      <c r="II143" s="4"/>
      <c r="IJ143" s="4"/>
      <c r="IK143" s="4"/>
      <c r="IL143" s="4"/>
      <c r="IM143" s="4"/>
      <c r="IN143" s="4"/>
      <c r="IO143" s="4"/>
      <c r="IP143" s="4"/>
      <c r="IQ143" s="4"/>
      <c r="IR143" s="4"/>
      <c r="IS143" s="4"/>
      <c r="IT143" s="4"/>
      <c r="IU143" s="4"/>
      <c r="IV143" s="4"/>
      <c r="IW143" s="4"/>
    </row>
    <row r="144" spans="1:257" ht="13.7" customHeight="1" x14ac:dyDescent="0.2">
      <c r="A144" s="17" t="s">
        <v>131</v>
      </c>
      <c r="B144" s="12" t="s">
        <v>13</v>
      </c>
      <c r="C144" s="32"/>
      <c r="D144" s="32"/>
      <c r="E144" s="32"/>
      <c r="F144" s="32"/>
      <c r="G144" s="32">
        <f t="shared" si="10"/>
        <v>0</v>
      </c>
      <c r="H144" s="4"/>
      <c r="I144" s="4"/>
      <c r="J144" s="4"/>
      <c r="K144" s="59"/>
      <c r="L144" s="62"/>
      <c r="M144" s="62"/>
      <c r="N144" s="59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/>
      <c r="GE144" s="4"/>
      <c r="GF144" s="4"/>
      <c r="GG144" s="4"/>
      <c r="GH144" s="4"/>
      <c r="GI144" s="4"/>
      <c r="GJ144" s="4"/>
      <c r="GK144" s="4"/>
      <c r="GL144" s="4"/>
      <c r="GM144" s="4"/>
      <c r="GN144" s="4"/>
      <c r="GO144" s="4"/>
      <c r="GP144" s="4"/>
      <c r="GQ144" s="4"/>
      <c r="GR144" s="4"/>
      <c r="GS144" s="4"/>
      <c r="GT144" s="4"/>
      <c r="GU144" s="4"/>
      <c r="GV144" s="4"/>
      <c r="GW144" s="4"/>
      <c r="GX144" s="4"/>
      <c r="GY144" s="4"/>
      <c r="GZ144" s="4"/>
      <c r="HA144" s="4"/>
      <c r="HB144" s="4"/>
      <c r="HC144" s="4"/>
      <c r="HD144" s="4"/>
      <c r="HE144" s="4"/>
      <c r="HF144" s="4"/>
      <c r="HG144" s="4"/>
      <c r="HH144" s="4"/>
      <c r="HI144" s="4"/>
      <c r="HJ144" s="4"/>
      <c r="HK144" s="4"/>
      <c r="HL144" s="4"/>
      <c r="HM144" s="4"/>
      <c r="HN144" s="4"/>
      <c r="HO144" s="4"/>
      <c r="HP144" s="4"/>
      <c r="HQ144" s="4"/>
      <c r="HR144" s="4"/>
      <c r="HS144" s="4"/>
      <c r="HT144" s="4"/>
      <c r="HU144" s="4"/>
      <c r="HV144" s="4"/>
      <c r="HW144" s="4"/>
      <c r="HX144" s="4"/>
      <c r="HY144" s="4"/>
      <c r="HZ144" s="4"/>
      <c r="IA144" s="4"/>
      <c r="IB144" s="4"/>
      <c r="IC144" s="4"/>
      <c r="ID144" s="4"/>
      <c r="IE144" s="4"/>
      <c r="IF144" s="4"/>
      <c r="IG144" s="4"/>
      <c r="IH144" s="4"/>
      <c r="II144" s="4"/>
      <c r="IJ144" s="4"/>
      <c r="IK144" s="4"/>
      <c r="IL144" s="4"/>
      <c r="IM144" s="4"/>
      <c r="IN144" s="4"/>
      <c r="IO144" s="4"/>
      <c r="IP144" s="4"/>
      <c r="IQ144" s="4"/>
      <c r="IR144" s="4"/>
      <c r="IS144" s="4"/>
      <c r="IT144" s="4"/>
      <c r="IU144" s="4"/>
      <c r="IV144" s="4"/>
      <c r="IW144" s="4"/>
    </row>
    <row r="145" spans="1:257" ht="13.7" customHeight="1" x14ac:dyDescent="0.2">
      <c r="A145" s="17" t="s">
        <v>132</v>
      </c>
      <c r="B145" s="25" t="s">
        <v>13</v>
      </c>
      <c r="C145" s="32"/>
      <c r="D145" s="32"/>
      <c r="E145" s="32"/>
      <c r="F145" s="32"/>
      <c r="G145" s="32">
        <f t="shared" si="10"/>
        <v>0</v>
      </c>
      <c r="H145" s="4"/>
      <c r="I145" s="4"/>
      <c r="J145" s="4"/>
      <c r="K145" s="59"/>
      <c r="L145" s="62"/>
      <c r="M145" s="62"/>
      <c r="N145" s="59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/>
      <c r="FR145" s="4"/>
      <c r="FS145" s="4"/>
      <c r="FT145" s="4"/>
      <c r="FU145" s="4"/>
      <c r="FV145" s="4"/>
      <c r="FW145" s="4"/>
      <c r="FX145" s="4"/>
      <c r="FY145" s="4"/>
      <c r="FZ145" s="4"/>
      <c r="GA145" s="4"/>
      <c r="GB145" s="4"/>
      <c r="GC145" s="4"/>
      <c r="GD145" s="4"/>
      <c r="GE145" s="4"/>
      <c r="GF145" s="4"/>
      <c r="GG145" s="4"/>
      <c r="GH145" s="4"/>
      <c r="GI145" s="4"/>
      <c r="GJ145" s="4"/>
      <c r="GK145" s="4"/>
      <c r="GL145" s="4"/>
      <c r="GM145" s="4"/>
      <c r="GN145" s="4"/>
      <c r="GO145" s="4"/>
      <c r="GP145" s="4"/>
      <c r="GQ145" s="4"/>
      <c r="GR145" s="4"/>
      <c r="GS145" s="4"/>
      <c r="GT145" s="4"/>
      <c r="GU145" s="4"/>
      <c r="GV145" s="4"/>
      <c r="GW145" s="4"/>
      <c r="GX145" s="4"/>
      <c r="GY145" s="4"/>
      <c r="GZ145" s="4"/>
      <c r="HA145" s="4"/>
      <c r="HB145" s="4"/>
      <c r="HC145" s="4"/>
      <c r="HD145" s="4"/>
      <c r="HE145" s="4"/>
      <c r="HF145" s="4"/>
      <c r="HG145" s="4"/>
      <c r="HH145" s="4"/>
      <c r="HI145" s="4"/>
      <c r="HJ145" s="4"/>
      <c r="HK145" s="4"/>
      <c r="HL145" s="4"/>
      <c r="HM145" s="4"/>
      <c r="HN145" s="4"/>
      <c r="HO145" s="4"/>
      <c r="HP145" s="4"/>
      <c r="HQ145" s="4"/>
      <c r="HR145" s="4"/>
      <c r="HS145" s="4"/>
      <c r="HT145" s="4"/>
      <c r="HU145" s="4"/>
      <c r="HV145" s="4"/>
      <c r="HW145" s="4"/>
      <c r="HX145" s="4"/>
      <c r="HY145" s="4"/>
      <c r="HZ145" s="4"/>
      <c r="IA145" s="4"/>
      <c r="IB145" s="4"/>
      <c r="IC145" s="4"/>
      <c r="ID145" s="4"/>
      <c r="IE145" s="4"/>
      <c r="IF145" s="4"/>
      <c r="IG145" s="4"/>
      <c r="IH145" s="4"/>
      <c r="II145" s="4"/>
      <c r="IJ145" s="4"/>
      <c r="IK145" s="4"/>
      <c r="IL145" s="4"/>
      <c r="IM145" s="4"/>
      <c r="IN145" s="4"/>
      <c r="IO145" s="4"/>
      <c r="IP145" s="4"/>
      <c r="IQ145" s="4"/>
      <c r="IR145" s="4"/>
      <c r="IS145" s="4"/>
      <c r="IT145" s="4"/>
      <c r="IU145" s="4"/>
      <c r="IV145" s="4"/>
      <c r="IW145" s="4"/>
    </row>
    <row r="146" spans="1:257" ht="30.75" customHeight="1" x14ac:dyDescent="0.2">
      <c r="A146" s="43" t="s">
        <v>133</v>
      </c>
      <c r="B146" s="53" t="s">
        <v>134</v>
      </c>
      <c r="C146" s="44"/>
      <c r="D146" s="32"/>
      <c r="E146" s="32">
        <v>475</v>
      </c>
      <c r="F146" s="32"/>
      <c r="G146" s="32">
        <f t="shared" si="10"/>
        <v>475</v>
      </c>
      <c r="H146" s="4"/>
      <c r="I146" s="4"/>
      <c r="J146" s="4"/>
      <c r="K146" s="59"/>
      <c r="L146" s="62"/>
      <c r="M146" s="62"/>
      <c r="N146" s="59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/>
      <c r="FE146" s="4"/>
      <c r="FF146" s="4"/>
      <c r="FG146" s="4"/>
      <c r="FH146" s="4"/>
      <c r="FI146" s="4"/>
      <c r="FJ146" s="4"/>
      <c r="FK146" s="4"/>
      <c r="FL146" s="4"/>
      <c r="FM146" s="4"/>
      <c r="FN146" s="4"/>
      <c r="FO146" s="4"/>
      <c r="FP146" s="4"/>
      <c r="FQ146" s="4"/>
      <c r="FR146" s="4"/>
      <c r="FS146" s="4"/>
      <c r="FT146" s="4"/>
      <c r="FU146" s="4"/>
      <c r="FV146" s="4"/>
      <c r="FW146" s="4"/>
      <c r="FX146" s="4"/>
      <c r="FY146" s="4"/>
      <c r="FZ146" s="4"/>
      <c r="GA146" s="4"/>
      <c r="GB146" s="4"/>
      <c r="GC146" s="4"/>
      <c r="GD146" s="4"/>
      <c r="GE146" s="4"/>
      <c r="GF146" s="4"/>
      <c r="GG146" s="4"/>
      <c r="GH146" s="4"/>
      <c r="GI146" s="4"/>
      <c r="GJ146" s="4"/>
      <c r="GK146" s="4"/>
      <c r="GL146" s="4"/>
      <c r="GM146" s="4"/>
      <c r="GN146" s="4"/>
      <c r="GO146" s="4"/>
      <c r="GP146" s="4"/>
      <c r="GQ146" s="4"/>
      <c r="GR146" s="4"/>
      <c r="GS146" s="4"/>
      <c r="GT146" s="4"/>
      <c r="GU146" s="4"/>
      <c r="GV146" s="4"/>
      <c r="GW146" s="4"/>
      <c r="GX146" s="4"/>
      <c r="GY146" s="4"/>
      <c r="GZ146" s="4"/>
      <c r="HA146" s="4"/>
      <c r="HB146" s="4"/>
      <c r="HC146" s="4"/>
      <c r="HD146" s="4"/>
      <c r="HE146" s="4"/>
      <c r="HF146" s="4"/>
      <c r="HG146" s="4"/>
      <c r="HH146" s="4"/>
      <c r="HI146" s="4"/>
      <c r="HJ146" s="4"/>
      <c r="HK146" s="4"/>
      <c r="HL146" s="4"/>
      <c r="HM146" s="4"/>
      <c r="HN146" s="4"/>
      <c r="HO146" s="4"/>
      <c r="HP146" s="4"/>
      <c r="HQ146" s="4"/>
      <c r="HR146" s="4"/>
      <c r="HS146" s="4"/>
      <c r="HT146" s="4"/>
      <c r="HU146" s="4"/>
      <c r="HV146" s="4"/>
      <c r="HW146" s="4"/>
      <c r="HX146" s="4"/>
      <c r="HY146" s="4"/>
      <c r="HZ146" s="4"/>
      <c r="IA146" s="4"/>
      <c r="IB146" s="4"/>
      <c r="IC146" s="4"/>
      <c r="ID146" s="4"/>
      <c r="IE146" s="4"/>
      <c r="IF146" s="4"/>
      <c r="IG146" s="4"/>
      <c r="IH146" s="4"/>
      <c r="II146" s="4"/>
      <c r="IJ146" s="4"/>
      <c r="IK146" s="4"/>
      <c r="IL146" s="4"/>
      <c r="IM146" s="4"/>
      <c r="IN146" s="4"/>
      <c r="IO146" s="4"/>
      <c r="IP146" s="4"/>
      <c r="IQ146" s="4"/>
      <c r="IR146" s="4"/>
      <c r="IS146" s="4"/>
      <c r="IT146" s="4"/>
      <c r="IU146" s="4"/>
      <c r="IV146" s="4"/>
      <c r="IW146" s="4"/>
    </row>
    <row r="147" spans="1:257" ht="13.7" customHeight="1" x14ac:dyDescent="0.2">
      <c r="A147" s="43" t="s">
        <v>135</v>
      </c>
      <c r="B147" s="68" t="s">
        <v>169</v>
      </c>
      <c r="C147" s="44"/>
      <c r="D147" s="32"/>
      <c r="E147" s="32"/>
      <c r="F147" s="32"/>
      <c r="G147" s="32">
        <f>F147-C147</f>
        <v>0</v>
      </c>
      <c r="H147" s="4"/>
      <c r="I147" s="4"/>
      <c r="J147" s="4"/>
      <c r="K147" s="59"/>
      <c r="L147" s="62"/>
      <c r="M147" s="62"/>
      <c r="N147" s="59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/>
      <c r="FE147" s="4"/>
      <c r="FF147" s="4"/>
      <c r="FG147" s="4"/>
      <c r="FH147" s="4"/>
      <c r="FI147" s="4"/>
      <c r="FJ147" s="4"/>
      <c r="FK147" s="4"/>
      <c r="FL147" s="4"/>
      <c r="FM147" s="4"/>
      <c r="FN147" s="4"/>
      <c r="FO147" s="4"/>
      <c r="FP147" s="4"/>
      <c r="FQ147" s="4"/>
      <c r="FR147" s="4"/>
      <c r="FS147" s="4"/>
      <c r="FT147" s="4"/>
      <c r="FU147" s="4"/>
      <c r="FV147" s="4"/>
      <c r="FW147" s="4"/>
      <c r="FX147" s="4"/>
      <c r="FY147" s="4"/>
      <c r="FZ147" s="4"/>
      <c r="GA147" s="4"/>
      <c r="GB147" s="4"/>
      <c r="GC147" s="4"/>
      <c r="GD147" s="4"/>
      <c r="GE147" s="4"/>
      <c r="GF147" s="4"/>
      <c r="GG147" s="4"/>
      <c r="GH147" s="4"/>
      <c r="GI147" s="4"/>
      <c r="GJ147" s="4"/>
      <c r="GK147" s="4"/>
      <c r="GL147" s="4"/>
      <c r="GM147" s="4"/>
      <c r="GN147" s="4"/>
      <c r="GO147" s="4"/>
      <c r="GP147" s="4"/>
      <c r="GQ147" s="4"/>
      <c r="GR147" s="4"/>
      <c r="GS147" s="4"/>
      <c r="GT147" s="4"/>
      <c r="GU147" s="4"/>
      <c r="GV147" s="4"/>
      <c r="GW147" s="4"/>
      <c r="GX147" s="4"/>
      <c r="GY147" s="4"/>
      <c r="GZ147" s="4"/>
      <c r="HA147" s="4"/>
      <c r="HB147" s="4"/>
      <c r="HC147" s="4"/>
      <c r="HD147" s="4"/>
      <c r="HE147" s="4"/>
      <c r="HF147" s="4"/>
      <c r="HG147" s="4"/>
      <c r="HH147" s="4"/>
      <c r="HI147" s="4"/>
      <c r="HJ147" s="4"/>
      <c r="HK147" s="4"/>
      <c r="HL147" s="4"/>
      <c r="HM147" s="4"/>
      <c r="HN147" s="4"/>
      <c r="HO147" s="4"/>
      <c r="HP147" s="4"/>
      <c r="HQ147" s="4"/>
      <c r="HR147" s="4"/>
      <c r="HS147" s="4"/>
      <c r="HT147" s="4"/>
      <c r="HU147" s="4"/>
      <c r="HV147" s="4"/>
      <c r="HW147" s="4"/>
      <c r="HX147" s="4"/>
      <c r="HY147" s="4"/>
      <c r="HZ147" s="4"/>
      <c r="IA147" s="4"/>
      <c r="IB147" s="4"/>
      <c r="IC147" s="4"/>
      <c r="ID147" s="4"/>
      <c r="IE147" s="4"/>
      <c r="IF147" s="4"/>
      <c r="IG147" s="4"/>
      <c r="IH147" s="4"/>
      <c r="II147" s="4"/>
      <c r="IJ147" s="4"/>
      <c r="IK147" s="4"/>
      <c r="IL147" s="4"/>
      <c r="IM147" s="4"/>
      <c r="IN147" s="4"/>
      <c r="IO147" s="4"/>
      <c r="IP147" s="4"/>
      <c r="IQ147" s="4"/>
      <c r="IR147" s="4"/>
      <c r="IS147" s="4"/>
      <c r="IT147" s="4"/>
      <c r="IU147" s="4"/>
      <c r="IV147" s="4"/>
      <c r="IW147" s="4"/>
    </row>
    <row r="148" spans="1:257" ht="13.7" customHeight="1" x14ac:dyDescent="0.2">
      <c r="A148" s="17" t="s">
        <v>136</v>
      </c>
      <c r="B148" s="69" t="s">
        <v>169</v>
      </c>
      <c r="C148" s="32"/>
      <c r="D148" s="32"/>
      <c r="E148" s="32"/>
      <c r="F148" s="32"/>
      <c r="G148" s="32">
        <f t="shared" si="10"/>
        <v>0</v>
      </c>
      <c r="H148" s="4"/>
      <c r="I148" s="4"/>
      <c r="J148" s="4"/>
      <c r="K148" s="59"/>
      <c r="L148" s="62"/>
      <c r="M148" s="62"/>
      <c r="N148" s="59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  <c r="EZ148" s="4"/>
      <c r="FA148" s="4"/>
      <c r="FB148" s="4"/>
      <c r="FC148" s="4"/>
      <c r="FD148" s="4"/>
      <c r="FE148" s="4"/>
      <c r="FF148" s="4"/>
      <c r="FG148" s="4"/>
      <c r="FH148" s="4"/>
      <c r="FI148" s="4"/>
      <c r="FJ148" s="4"/>
      <c r="FK148" s="4"/>
      <c r="FL148" s="4"/>
      <c r="FM148" s="4"/>
      <c r="FN148" s="4"/>
      <c r="FO148" s="4"/>
      <c r="FP148" s="4"/>
      <c r="FQ148" s="4"/>
      <c r="FR148" s="4"/>
      <c r="FS148" s="4"/>
      <c r="FT148" s="4"/>
      <c r="FU148" s="4"/>
      <c r="FV148" s="4"/>
      <c r="FW148" s="4"/>
      <c r="FX148" s="4"/>
      <c r="FY148" s="4"/>
      <c r="FZ148" s="4"/>
      <c r="GA148" s="4"/>
      <c r="GB148" s="4"/>
      <c r="GC148" s="4"/>
      <c r="GD148" s="4"/>
      <c r="GE148" s="4"/>
      <c r="GF148" s="4"/>
      <c r="GG148" s="4"/>
      <c r="GH148" s="4"/>
      <c r="GI148" s="4"/>
      <c r="GJ148" s="4"/>
      <c r="GK148" s="4"/>
      <c r="GL148" s="4"/>
      <c r="GM148" s="4"/>
      <c r="GN148" s="4"/>
      <c r="GO148" s="4"/>
      <c r="GP148" s="4"/>
      <c r="GQ148" s="4"/>
      <c r="GR148" s="4"/>
      <c r="GS148" s="4"/>
      <c r="GT148" s="4"/>
      <c r="GU148" s="4"/>
      <c r="GV148" s="4"/>
      <c r="GW148" s="4"/>
      <c r="GX148" s="4"/>
      <c r="GY148" s="4"/>
      <c r="GZ148" s="4"/>
      <c r="HA148" s="4"/>
      <c r="HB148" s="4"/>
      <c r="HC148" s="4"/>
      <c r="HD148" s="4"/>
      <c r="HE148" s="4"/>
      <c r="HF148" s="4"/>
      <c r="HG148" s="4"/>
      <c r="HH148" s="4"/>
      <c r="HI148" s="4"/>
      <c r="HJ148" s="4"/>
      <c r="HK148" s="4"/>
      <c r="HL148" s="4"/>
      <c r="HM148" s="4"/>
      <c r="HN148" s="4"/>
      <c r="HO148" s="4"/>
      <c r="HP148" s="4"/>
      <c r="HQ148" s="4"/>
      <c r="HR148" s="4"/>
      <c r="HS148" s="4"/>
      <c r="HT148" s="4"/>
      <c r="HU148" s="4"/>
      <c r="HV148" s="4"/>
      <c r="HW148" s="4"/>
      <c r="HX148" s="4"/>
      <c r="HY148" s="4"/>
      <c r="HZ148" s="4"/>
      <c r="IA148" s="4"/>
      <c r="IB148" s="4"/>
      <c r="IC148" s="4"/>
      <c r="ID148" s="4"/>
      <c r="IE148" s="4"/>
      <c r="IF148" s="4"/>
      <c r="IG148" s="4"/>
      <c r="IH148" s="4"/>
      <c r="II148" s="4"/>
      <c r="IJ148" s="4"/>
      <c r="IK148" s="4"/>
      <c r="IL148" s="4"/>
      <c r="IM148" s="4"/>
      <c r="IN148" s="4"/>
      <c r="IO148" s="4"/>
      <c r="IP148" s="4"/>
      <c r="IQ148" s="4"/>
      <c r="IR148" s="4"/>
      <c r="IS148" s="4"/>
      <c r="IT148" s="4"/>
      <c r="IU148" s="4"/>
      <c r="IV148" s="4"/>
      <c r="IW148" s="4"/>
    </row>
    <row r="149" spans="1:257" ht="13.7" customHeight="1" x14ac:dyDescent="0.2">
      <c r="A149" s="17" t="s">
        <v>30</v>
      </c>
      <c r="B149" s="12" t="s">
        <v>13</v>
      </c>
      <c r="C149" s="32"/>
      <c r="D149" s="32"/>
      <c r="E149" s="32"/>
      <c r="F149" s="32"/>
      <c r="G149" s="32">
        <f t="shared" si="10"/>
        <v>0</v>
      </c>
      <c r="H149" s="4"/>
      <c r="I149" s="4"/>
      <c r="J149" s="4"/>
      <c r="K149" s="59"/>
      <c r="L149" s="62"/>
      <c r="M149" s="62"/>
      <c r="N149" s="59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/>
      <c r="FE149" s="4"/>
      <c r="FF149" s="4"/>
      <c r="FG149" s="4"/>
      <c r="FH149" s="4"/>
      <c r="FI149" s="4"/>
      <c r="FJ149" s="4"/>
      <c r="FK149" s="4"/>
      <c r="FL149" s="4"/>
      <c r="FM149" s="4"/>
      <c r="FN149" s="4"/>
      <c r="FO149" s="4"/>
      <c r="FP149" s="4"/>
      <c r="FQ149" s="4"/>
      <c r="FR149" s="4"/>
      <c r="FS149" s="4"/>
      <c r="FT149" s="4"/>
      <c r="FU149" s="4"/>
      <c r="FV149" s="4"/>
      <c r="FW149" s="4"/>
      <c r="FX149" s="4"/>
      <c r="FY149" s="4"/>
      <c r="FZ149" s="4"/>
      <c r="GA149" s="4"/>
      <c r="GB149" s="4"/>
      <c r="GC149" s="4"/>
      <c r="GD149" s="4"/>
      <c r="GE149" s="4"/>
      <c r="GF149" s="4"/>
      <c r="GG149" s="4"/>
      <c r="GH149" s="4"/>
      <c r="GI149" s="4"/>
      <c r="GJ149" s="4"/>
      <c r="GK149" s="4"/>
      <c r="GL149" s="4"/>
      <c r="GM149" s="4"/>
      <c r="GN149" s="4"/>
      <c r="GO149" s="4"/>
      <c r="GP149" s="4"/>
      <c r="GQ149" s="4"/>
      <c r="GR149" s="4"/>
      <c r="GS149" s="4"/>
      <c r="GT149" s="4"/>
      <c r="GU149" s="4"/>
      <c r="GV149" s="4"/>
      <c r="GW149" s="4"/>
      <c r="GX149" s="4"/>
      <c r="GY149" s="4"/>
      <c r="GZ149" s="4"/>
      <c r="HA149" s="4"/>
      <c r="HB149" s="4"/>
      <c r="HC149" s="4"/>
      <c r="HD149" s="4"/>
      <c r="HE149" s="4"/>
      <c r="HF149" s="4"/>
      <c r="HG149" s="4"/>
      <c r="HH149" s="4"/>
      <c r="HI149" s="4"/>
      <c r="HJ149" s="4"/>
      <c r="HK149" s="4"/>
      <c r="HL149" s="4"/>
      <c r="HM149" s="4"/>
      <c r="HN149" s="4"/>
      <c r="HO149" s="4"/>
      <c r="HP149" s="4"/>
      <c r="HQ149" s="4"/>
      <c r="HR149" s="4"/>
      <c r="HS149" s="4"/>
      <c r="HT149" s="4"/>
      <c r="HU149" s="4"/>
      <c r="HV149" s="4"/>
      <c r="HW149" s="4"/>
      <c r="HX149" s="4"/>
      <c r="HY149" s="4"/>
      <c r="HZ149" s="4"/>
      <c r="IA149" s="4"/>
      <c r="IB149" s="4"/>
      <c r="IC149" s="4"/>
      <c r="ID149" s="4"/>
      <c r="IE149" s="4"/>
      <c r="IF149" s="4"/>
      <c r="IG149" s="4"/>
      <c r="IH149" s="4"/>
      <c r="II149" s="4"/>
      <c r="IJ149" s="4"/>
      <c r="IK149" s="4"/>
      <c r="IL149" s="4"/>
      <c r="IM149" s="4"/>
      <c r="IN149" s="4"/>
      <c r="IO149" s="4"/>
      <c r="IP149" s="4"/>
      <c r="IQ149" s="4"/>
      <c r="IR149" s="4"/>
      <c r="IS149" s="4"/>
      <c r="IT149" s="4"/>
      <c r="IU149" s="4"/>
      <c r="IV149" s="4"/>
      <c r="IW149" s="4"/>
    </row>
    <row r="150" spans="1:257" ht="13.7" customHeight="1" x14ac:dyDescent="0.2">
      <c r="A150" s="17" t="s">
        <v>137</v>
      </c>
      <c r="B150" s="12" t="s">
        <v>13</v>
      </c>
      <c r="C150" s="32"/>
      <c r="D150" s="32"/>
      <c r="E150" s="32"/>
      <c r="F150" s="32"/>
      <c r="G150" s="32">
        <f t="shared" si="10"/>
        <v>0</v>
      </c>
      <c r="H150" s="4"/>
      <c r="I150" s="4"/>
      <c r="J150" s="4"/>
      <c r="K150" s="59"/>
      <c r="L150" s="62"/>
      <c r="M150" s="62"/>
      <c r="N150" s="59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/>
      <c r="GD150" s="4"/>
      <c r="GE150" s="4"/>
      <c r="GF150" s="4"/>
      <c r="GG150" s="4"/>
      <c r="GH150" s="4"/>
      <c r="GI150" s="4"/>
      <c r="GJ150" s="4"/>
      <c r="GK150" s="4"/>
      <c r="GL150" s="4"/>
      <c r="GM150" s="4"/>
      <c r="GN150" s="4"/>
      <c r="GO150" s="4"/>
      <c r="GP150" s="4"/>
      <c r="GQ150" s="4"/>
      <c r="GR150" s="4"/>
      <c r="GS150" s="4"/>
      <c r="GT150" s="4"/>
      <c r="GU150" s="4"/>
      <c r="GV150" s="4"/>
      <c r="GW150" s="4"/>
      <c r="GX150" s="4"/>
      <c r="GY150" s="4"/>
      <c r="GZ150" s="4"/>
      <c r="HA150" s="4"/>
      <c r="HB150" s="4"/>
      <c r="HC150" s="4"/>
      <c r="HD150" s="4"/>
      <c r="HE150" s="4"/>
      <c r="HF150" s="4"/>
      <c r="HG150" s="4"/>
      <c r="HH150" s="4"/>
      <c r="HI150" s="4"/>
      <c r="HJ150" s="4"/>
      <c r="HK150" s="4"/>
      <c r="HL150" s="4"/>
      <c r="HM150" s="4"/>
      <c r="HN150" s="4"/>
      <c r="HO150" s="4"/>
      <c r="HP150" s="4"/>
      <c r="HQ150" s="4"/>
      <c r="HR150" s="4"/>
      <c r="HS150" s="4"/>
      <c r="HT150" s="4"/>
      <c r="HU150" s="4"/>
      <c r="HV150" s="4"/>
      <c r="HW150" s="4"/>
      <c r="HX150" s="4"/>
      <c r="HY150" s="4"/>
      <c r="HZ150" s="4"/>
      <c r="IA150" s="4"/>
      <c r="IB150" s="4"/>
      <c r="IC150" s="4"/>
      <c r="ID150" s="4"/>
      <c r="IE150" s="4"/>
      <c r="IF150" s="4"/>
      <c r="IG150" s="4"/>
      <c r="IH150" s="4"/>
      <c r="II150" s="4"/>
      <c r="IJ150" s="4"/>
      <c r="IK150" s="4"/>
      <c r="IL150" s="4"/>
      <c r="IM150" s="4"/>
      <c r="IN150" s="4"/>
      <c r="IO150" s="4"/>
      <c r="IP150" s="4"/>
      <c r="IQ150" s="4"/>
      <c r="IR150" s="4"/>
      <c r="IS150" s="4"/>
      <c r="IT150" s="4"/>
      <c r="IU150" s="4"/>
      <c r="IV150" s="4"/>
      <c r="IW150" s="4"/>
    </row>
    <row r="151" spans="1:257" ht="13.7" customHeight="1" x14ac:dyDescent="0.2">
      <c r="A151" s="17" t="s">
        <v>138</v>
      </c>
      <c r="B151" s="12" t="s">
        <v>13</v>
      </c>
      <c r="C151" s="32"/>
      <c r="D151" s="32"/>
      <c r="E151" s="32"/>
      <c r="F151" s="32"/>
      <c r="G151" s="32">
        <f t="shared" si="10"/>
        <v>0</v>
      </c>
      <c r="H151" s="4"/>
      <c r="I151" s="4"/>
      <c r="J151" s="4"/>
      <c r="K151" s="59"/>
      <c r="L151" s="62"/>
      <c r="M151" s="62"/>
      <c r="N151" s="59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/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/>
      <c r="GD151" s="4"/>
      <c r="GE151" s="4"/>
      <c r="GF151" s="4"/>
      <c r="GG151" s="4"/>
      <c r="GH151" s="4"/>
      <c r="GI151" s="4"/>
      <c r="GJ151" s="4"/>
      <c r="GK151" s="4"/>
      <c r="GL151" s="4"/>
      <c r="GM151" s="4"/>
      <c r="GN151" s="4"/>
      <c r="GO151" s="4"/>
      <c r="GP151" s="4"/>
      <c r="GQ151" s="4"/>
      <c r="GR151" s="4"/>
      <c r="GS151" s="4"/>
      <c r="GT151" s="4"/>
      <c r="GU151" s="4"/>
      <c r="GV151" s="4"/>
      <c r="GW151" s="4"/>
      <c r="GX151" s="4"/>
      <c r="GY151" s="4"/>
      <c r="GZ151" s="4"/>
      <c r="HA151" s="4"/>
      <c r="HB151" s="4"/>
      <c r="HC151" s="4"/>
      <c r="HD151" s="4"/>
      <c r="HE151" s="4"/>
      <c r="HF151" s="4"/>
      <c r="HG151" s="4"/>
      <c r="HH151" s="4"/>
      <c r="HI151" s="4"/>
      <c r="HJ151" s="4"/>
      <c r="HK151" s="4"/>
      <c r="HL151" s="4"/>
      <c r="HM151" s="4"/>
      <c r="HN151" s="4"/>
      <c r="HO151" s="4"/>
      <c r="HP151" s="4"/>
      <c r="HQ151" s="4"/>
      <c r="HR151" s="4"/>
      <c r="HS151" s="4"/>
      <c r="HT151" s="4"/>
      <c r="HU151" s="4"/>
      <c r="HV151" s="4"/>
      <c r="HW151" s="4"/>
      <c r="HX151" s="4"/>
      <c r="HY151" s="4"/>
      <c r="HZ151" s="4"/>
      <c r="IA151" s="4"/>
      <c r="IB151" s="4"/>
      <c r="IC151" s="4"/>
      <c r="ID151" s="4"/>
      <c r="IE151" s="4"/>
      <c r="IF151" s="4"/>
      <c r="IG151" s="4"/>
      <c r="IH151" s="4"/>
      <c r="II151" s="4"/>
      <c r="IJ151" s="4"/>
      <c r="IK151" s="4"/>
      <c r="IL151" s="4"/>
      <c r="IM151" s="4"/>
      <c r="IN151" s="4"/>
      <c r="IO151" s="4"/>
      <c r="IP151" s="4"/>
      <c r="IQ151" s="4"/>
      <c r="IR151" s="4"/>
      <c r="IS151" s="4"/>
      <c r="IT151" s="4"/>
      <c r="IU151" s="4"/>
      <c r="IV151" s="4"/>
      <c r="IW151" s="4"/>
    </row>
    <row r="152" spans="1:257" ht="12.75" customHeight="1" x14ac:dyDescent="0.2">
      <c r="A152" s="17" t="s">
        <v>122</v>
      </c>
      <c r="B152" s="12" t="s">
        <v>13</v>
      </c>
      <c r="C152" s="32"/>
      <c r="D152" s="32"/>
      <c r="E152" s="32"/>
      <c r="F152" s="32"/>
      <c r="G152" s="32">
        <f t="shared" si="10"/>
        <v>0</v>
      </c>
      <c r="H152" s="4"/>
      <c r="I152" s="4"/>
      <c r="J152" s="4"/>
      <c r="K152" s="59"/>
      <c r="L152" s="62"/>
      <c r="M152" s="62"/>
      <c r="N152" s="59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  <c r="FC152" s="4"/>
      <c r="FD152" s="4"/>
      <c r="FE152" s="4"/>
      <c r="FF152" s="4"/>
      <c r="FG152" s="4"/>
      <c r="FH152" s="4"/>
      <c r="FI152" s="4"/>
      <c r="FJ152" s="4"/>
      <c r="FK152" s="4"/>
      <c r="FL152" s="4"/>
      <c r="FM152" s="4"/>
      <c r="FN152" s="4"/>
      <c r="FO152" s="4"/>
      <c r="FP152" s="4"/>
      <c r="FQ152" s="4"/>
      <c r="FR152" s="4"/>
      <c r="FS152" s="4"/>
      <c r="FT152" s="4"/>
      <c r="FU152" s="4"/>
      <c r="FV152" s="4"/>
      <c r="FW152" s="4"/>
      <c r="FX152" s="4"/>
      <c r="FY152" s="4"/>
      <c r="FZ152" s="4"/>
      <c r="GA152" s="4"/>
      <c r="GB152" s="4"/>
      <c r="GC152" s="4"/>
      <c r="GD152" s="4"/>
      <c r="GE152" s="4"/>
      <c r="GF152" s="4"/>
      <c r="GG152" s="4"/>
      <c r="GH152" s="4"/>
      <c r="GI152" s="4"/>
      <c r="GJ152" s="4"/>
      <c r="GK152" s="4"/>
      <c r="GL152" s="4"/>
      <c r="GM152" s="4"/>
      <c r="GN152" s="4"/>
      <c r="GO152" s="4"/>
      <c r="GP152" s="4"/>
      <c r="GQ152" s="4"/>
      <c r="GR152" s="4"/>
      <c r="GS152" s="4"/>
      <c r="GT152" s="4"/>
      <c r="GU152" s="4"/>
      <c r="GV152" s="4"/>
      <c r="GW152" s="4"/>
      <c r="GX152" s="4"/>
      <c r="GY152" s="4"/>
      <c r="GZ152" s="4"/>
      <c r="HA152" s="4"/>
      <c r="HB152" s="4"/>
      <c r="HC152" s="4"/>
      <c r="HD152" s="4"/>
      <c r="HE152" s="4"/>
      <c r="HF152" s="4"/>
      <c r="HG152" s="4"/>
      <c r="HH152" s="4"/>
      <c r="HI152" s="4"/>
      <c r="HJ152" s="4"/>
      <c r="HK152" s="4"/>
      <c r="HL152" s="4"/>
      <c r="HM152" s="4"/>
      <c r="HN152" s="4"/>
      <c r="HO152" s="4"/>
      <c r="HP152" s="4"/>
      <c r="HQ152" s="4"/>
      <c r="HR152" s="4"/>
      <c r="HS152" s="4"/>
      <c r="HT152" s="4"/>
      <c r="HU152" s="4"/>
      <c r="HV152" s="4"/>
      <c r="HW152" s="4"/>
      <c r="HX152" s="4"/>
      <c r="HY152" s="4"/>
      <c r="HZ152" s="4"/>
      <c r="IA152" s="4"/>
      <c r="IB152" s="4"/>
      <c r="IC152" s="4"/>
      <c r="ID152" s="4"/>
      <c r="IE152" s="4"/>
      <c r="IF152" s="4"/>
      <c r="IG152" s="4"/>
      <c r="IH152" s="4"/>
      <c r="II152" s="4"/>
      <c r="IJ152" s="4"/>
      <c r="IK152" s="4"/>
      <c r="IL152" s="4"/>
      <c r="IM152" s="4"/>
      <c r="IN152" s="4"/>
      <c r="IO152" s="4"/>
      <c r="IP152" s="4"/>
      <c r="IQ152" s="4"/>
      <c r="IR152" s="4"/>
      <c r="IS152" s="4"/>
      <c r="IT152" s="4"/>
      <c r="IU152" s="4"/>
      <c r="IV152" s="4"/>
      <c r="IW152" s="4"/>
    </row>
    <row r="153" spans="1:257" ht="12.75" customHeight="1" x14ac:dyDescent="0.2">
      <c r="A153" s="16"/>
      <c r="B153" s="12"/>
      <c r="C153" s="32"/>
      <c r="D153" s="32"/>
      <c r="E153" s="32"/>
      <c r="F153" s="32"/>
      <c r="G153" s="32">
        <f t="shared" si="10"/>
        <v>0</v>
      </c>
      <c r="H153" s="4"/>
      <c r="I153" s="4"/>
      <c r="J153" s="4"/>
      <c r="K153" s="59"/>
      <c r="L153" s="62"/>
      <c r="M153" s="62"/>
      <c r="N153" s="59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/>
      <c r="FE153" s="4"/>
      <c r="FF153" s="4"/>
      <c r="FG153" s="4"/>
      <c r="FH153" s="4"/>
      <c r="FI153" s="4"/>
      <c r="FJ153" s="4"/>
      <c r="FK153" s="4"/>
      <c r="FL153" s="4"/>
      <c r="FM153" s="4"/>
      <c r="FN153" s="4"/>
      <c r="FO153" s="4"/>
      <c r="FP153" s="4"/>
      <c r="FQ153" s="4"/>
      <c r="FR153" s="4"/>
      <c r="FS153" s="4"/>
      <c r="FT153" s="4"/>
      <c r="FU153" s="4"/>
      <c r="FV153" s="4"/>
      <c r="FW153" s="4"/>
      <c r="FX153" s="4"/>
      <c r="FY153" s="4"/>
      <c r="FZ153" s="4"/>
      <c r="GA153" s="4"/>
      <c r="GB153" s="4"/>
      <c r="GC153" s="4"/>
      <c r="GD153" s="4"/>
      <c r="GE153" s="4"/>
      <c r="GF153" s="4"/>
      <c r="GG153" s="4"/>
      <c r="GH153" s="4"/>
      <c r="GI153" s="4"/>
      <c r="GJ153" s="4"/>
      <c r="GK153" s="4"/>
      <c r="GL153" s="4"/>
      <c r="GM153" s="4"/>
      <c r="GN153" s="4"/>
      <c r="GO153" s="4"/>
      <c r="GP153" s="4"/>
      <c r="GQ153" s="4"/>
      <c r="GR153" s="4"/>
      <c r="GS153" s="4"/>
      <c r="GT153" s="4"/>
      <c r="GU153" s="4"/>
      <c r="GV153" s="4"/>
      <c r="GW153" s="4"/>
      <c r="GX153" s="4"/>
      <c r="GY153" s="4"/>
      <c r="GZ153" s="4"/>
      <c r="HA153" s="4"/>
      <c r="HB153" s="4"/>
      <c r="HC153" s="4"/>
      <c r="HD153" s="4"/>
      <c r="HE153" s="4"/>
      <c r="HF153" s="4"/>
      <c r="HG153" s="4"/>
      <c r="HH153" s="4"/>
      <c r="HI153" s="4"/>
      <c r="HJ153" s="4"/>
      <c r="HK153" s="4"/>
      <c r="HL153" s="4"/>
      <c r="HM153" s="4"/>
      <c r="HN153" s="4"/>
      <c r="HO153" s="4"/>
      <c r="HP153" s="4"/>
      <c r="HQ153" s="4"/>
      <c r="HR153" s="4"/>
      <c r="HS153" s="4"/>
      <c r="HT153" s="4"/>
      <c r="HU153" s="4"/>
      <c r="HV153" s="4"/>
      <c r="HW153" s="4"/>
      <c r="HX153" s="4"/>
      <c r="HY153" s="4"/>
      <c r="HZ153" s="4"/>
      <c r="IA153" s="4"/>
      <c r="IB153" s="4"/>
      <c r="IC153" s="4"/>
      <c r="ID153" s="4"/>
      <c r="IE153" s="4"/>
      <c r="IF153" s="4"/>
      <c r="IG153" s="4"/>
      <c r="IH153" s="4"/>
      <c r="II153" s="4"/>
      <c r="IJ153" s="4"/>
      <c r="IK153" s="4"/>
      <c r="IL153" s="4"/>
      <c r="IM153" s="4"/>
      <c r="IN153" s="4"/>
      <c r="IO153" s="4"/>
      <c r="IP153" s="4"/>
      <c r="IQ153" s="4"/>
      <c r="IR153" s="4"/>
      <c r="IS153" s="4"/>
      <c r="IT153" s="4"/>
      <c r="IU153" s="4"/>
      <c r="IV153" s="4"/>
      <c r="IW153" s="4"/>
    </row>
    <row r="154" spans="1:257" ht="12.75" customHeight="1" x14ac:dyDescent="0.2">
      <c r="A154" s="16"/>
      <c r="B154" s="12"/>
      <c r="C154" s="32"/>
      <c r="D154" s="32"/>
      <c r="E154" s="32"/>
      <c r="F154" s="32"/>
      <c r="G154" s="32">
        <f t="shared" si="10"/>
        <v>0</v>
      </c>
      <c r="H154" s="4"/>
      <c r="I154" s="4"/>
      <c r="J154" s="4"/>
      <c r="K154" s="59"/>
      <c r="L154" s="62"/>
      <c r="M154" s="62"/>
      <c r="N154" s="59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  <c r="FJ154" s="4"/>
      <c r="FK154" s="4"/>
      <c r="FL154" s="4"/>
      <c r="FM154" s="4"/>
      <c r="FN154" s="4"/>
      <c r="FO154" s="4"/>
      <c r="FP154" s="4"/>
      <c r="FQ154" s="4"/>
      <c r="FR154" s="4"/>
      <c r="FS154" s="4"/>
      <c r="FT154" s="4"/>
      <c r="FU154" s="4"/>
      <c r="FV154" s="4"/>
      <c r="FW154" s="4"/>
      <c r="FX154" s="4"/>
      <c r="FY154" s="4"/>
      <c r="FZ154" s="4"/>
      <c r="GA154" s="4"/>
      <c r="GB154" s="4"/>
      <c r="GC154" s="4"/>
      <c r="GD154" s="4"/>
      <c r="GE154" s="4"/>
      <c r="GF154" s="4"/>
      <c r="GG154" s="4"/>
      <c r="GH154" s="4"/>
      <c r="GI154" s="4"/>
      <c r="GJ154" s="4"/>
      <c r="GK154" s="4"/>
      <c r="GL154" s="4"/>
      <c r="GM154" s="4"/>
      <c r="GN154" s="4"/>
      <c r="GO154" s="4"/>
      <c r="GP154" s="4"/>
      <c r="GQ154" s="4"/>
      <c r="GR154" s="4"/>
      <c r="GS154" s="4"/>
      <c r="GT154" s="4"/>
      <c r="GU154" s="4"/>
      <c r="GV154" s="4"/>
      <c r="GW154" s="4"/>
      <c r="GX154" s="4"/>
      <c r="GY154" s="4"/>
      <c r="GZ154" s="4"/>
      <c r="HA154" s="4"/>
      <c r="HB154" s="4"/>
      <c r="HC154" s="4"/>
      <c r="HD154" s="4"/>
      <c r="HE154" s="4"/>
      <c r="HF154" s="4"/>
      <c r="HG154" s="4"/>
      <c r="HH154" s="4"/>
      <c r="HI154" s="4"/>
      <c r="HJ154" s="4"/>
      <c r="HK154" s="4"/>
      <c r="HL154" s="4"/>
      <c r="HM154" s="4"/>
      <c r="HN154" s="4"/>
      <c r="HO154" s="4"/>
      <c r="HP154" s="4"/>
      <c r="HQ154" s="4"/>
      <c r="HR154" s="4"/>
      <c r="HS154" s="4"/>
      <c r="HT154" s="4"/>
      <c r="HU154" s="4"/>
      <c r="HV154" s="4"/>
      <c r="HW154" s="4"/>
      <c r="HX154" s="4"/>
      <c r="HY154" s="4"/>
      <c r="HZ154" s="4"/>
      <c r="IA154" s="4"/>
      <c r="IB154" s="4"/>
      <c r="IC154" s="4"/>
      <c r="ID154" s="4"/>
      <c r="IE154" s="4"/>
      <c r="IF154" s="4"/>
      <c r="IG154" s="4"/>
      <c r="IH154" s="4"/>
      <c r="II154" s="4"/>
      <c r="IJ154" s="4"/>
      <c r="IK154" s="4"/>
      <c r="IL154" s="4"/>
      <c r="IM154" s="4"/>
      <c r="IN154" s="4"/>
      <c r="IO154" s="4"/>
      <c r="IP154" s="4"/>
      <c r="IQ154" s="4"/>
      <c r="IR154" s="4"/>
      <c r="IS154" s="4"/>
      <c r="IT154" s="4"/>
      <c r="IU154" s="4"/>
      <c r="IV154" s="4"/>
      <c r="IW154" s="4"/>
    </row>
    <row r="155" spans="1:257" ht="12.75" customHeight="1" x14ac:dyDescent="0.2">
      <c r="A155" s="16"/>
      <c r="B155" s="12"/>
      <c r="C155" s="32"/>
      <c r="D155" s="32"/>
      <c r="E155" s="32"/>
      <c r="F155" s="32"/>
      <c r="G155" s="32">
        <f t="shared" si="10"/>
        <v>0</v>
      </c>
      <c r="H155" s="4"/>
      <c r="I155" s="4"/>
      <c r="J155" s="4"/>
      <c r="K155" s="59"/>
      <c r="L155" s="62"/>
      <c r="M155" s="62"/>
      <c r="N155" s="59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/>
      <c r="FE155" s="4"/>
      <c r="FF155" s="4"/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4"/>
      <c r="FR155" s="4"/>
      <c r="FS155" s="4"/>
      <c r="FT155" s="4"/>
      <c r="FU155" s="4"/>
      <c r="FV155" s="4"/>
      <c r="FW155" s="4"/>
      <c r="FX155" s="4"/>
      <c r="FY155" s="4"/>
      <c r="FZ155" s="4"/>
      <c r="GA155" s="4"/>
      <c r="GB155" s="4"/>
      <c r="GC155" s="4"/>
      <c r="GD155" s="4"/>
      <c r="GE155" s="4"/>
      <c r="GF155" s="4"/>
      <c r="GG155" s="4"/>
      <c r="GH155" s="4"/>
      <c r="GI155" s="4"/>
      <c r="GJ155" s="4"/>
      <c r="GK155" s="4"/>
      <c r="GL155" s="4"/>
      <c r="GM155" s="4"/>
      <c r="GN155" s="4"/>
      <c r="GO155" s="4"/>
      <c r="GP155" s="4"/>
      <c r="GQ155" s="4"/>
      <c r="GR155" s="4"/>
      <c r="GS155" s="4"/>
      <c r="GT155" s="4"/>
      <c r="GU155" s="4"/>
      <c r="GV155" s="4"/>
      <c r="GW155" s="4"/>
      <c r="GX155" s="4"/>
      <c r="GY155" s="4"/>
      <c r="GZ155" s="4"/>
      <c r="HA155" s="4"/>
      <c r="HB155" s="4"/>
      <c r="HC155" s="4"/>
      <c r="HD155" s="4"/>
      <c r="HE155" s="4"/>
      <c r="HF155" s="4"/>
      <c r="HG155" s="4"/>
      <c r="HH155" s="4"/>
      <c r="HI155" s="4"/>
      <c r="HJ155" s="4"/>
      <c r="HK155" s="4"/>
      <c r="HL155" s="4"/>
      <c r="HM155" s="4"/>
      <c r="HN155" s="4"/>
      <c r="HO155" s="4"/>
      <c r="HP155" s="4"/>
      <c r="HQ155" s="4"/>
      <c r="HR155" s="4"/>
      <c r="HS155" s="4"/>
      <c r="HT155" s="4"/>
      <c r="HU155" s="4"/>
      <c r="HV155" s="4"/>
      <c r="HW155" s="4"/>
      <c r="HX155" s="4"/>
      <c r="HY155" s="4"/>
      <c r="HZ155" s="4"/>
      <c r="IA155" s="4"/>
      <c r="IB155" s="4"/>
      <c r="IC155" s="4"/>
      <c r="ID155" s="4"/>
      <c r="IE155" s="4"/>
      <c r="IF155" s="4"/>
      <c r="IG155" s="4"/>
      <c r="IH155" s="4"/>
      <c r="II155" s="4"/>
      <c r="IJ155" s="4"/>
      <c r="IK155" s="4"/>
      <c r="IL155" s="4"/>
      <c r="IM155" s="4"/>
      <c r="IN155" s="4"/>
      <c r="IO155" s="4"/>
      <c r="IP155" s="4"/>
      <c r="IQ155" s="4"/>
      <c r="IR155" s="4"/>
      <c r="IS155" s="4"/>
      <c r="IT155" s="4"/>
      <c r="IU155" s="4"/>
      <c r="IV155" s="4"/>
      <c r="IW155" s="4"/>
    </row>
    <row r="156" spans="1:257" ht="12.75" customHeight="1" x14ac:dyDescent="0.2">
      <c r="A156" s="24"/>
      <c r="B156" s="25"/>
      <c r="C156" s="34"/>
      <c r="D156" s="34"/>
      <c r="E156" s="34"/>
      <c r="F156" s="34"/>
      <c r="G156" s="34"/>
      <c r="H156" s="4"/>
      <c r="I156" s="4"/>
      <c r="J156" s="4"/>
      <c r="K156" s="59"/>
      <c r="L156" s="62"/>
      <c r="M156" s="62"/>
      <c r="N156" s="59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/>
      <c r="GE156" s="4"/>
      <c r="GF156" s="4"/>
      <c r="GG156" s="4"/>
      <c r="GH156" s="4"/>
      <c r="GI156" s="4"/>
      <c r="GJ156" s="4"/>
      <c r="GK156" s="4"/>
      <c r="GL156" s="4"/>
      <c r="GM156" s="4"/>
      <c r="GN156" s="4"/>
      <c r="GO156" s="4"/>
      <c r="GP156" s="4"/>
      <c r="GQ156" s="4"/>
      <c r="GR156" s="4"/>
      <c r="GS156" s="4"/>
      <c r="GT156" s="4"/>
      <c r="GU156" s="4"/>
      <c r="GV156" s="4"/>
      <c r="GW156" s="4"/>
      <c r="GX156" s="4"/>
      <c r="GY156" s="4"/>
      <c r="GZ156" s="4"/>
      <c r="HA156" s="4"/>
      <c r="HB156" s="4"/>
      <c r="HC156" s="4"/>
      <c r="HD156" s="4"/>
      <c r="HE156" s="4"/>
      <c r="HF156" s="4"/>
      <c r="HG156" s="4"/>
      <c r="HH156" s="4"/>
      <c r="HI156" s="4"/>
      <c r="HJ156" s="4"/>
      <c r="HK156" s="4"/>
      <c r="HL156" s="4"/>
      <c r="HM156" s="4"/>
      <c r="HN156" s="4"/>
      <c r="HO156" s="4"/>
      <c r="HP156" s="4"/>
      <c r="HQ156" s="4"/>
      <c r="HR156" s="4"/>
      <c r="HS156" s="4"/>
      <c r="HT156" s="4"/>
      <c r="HU156" s="4"/>
      <c r="HV156" s="4"/>
      <c r="HW156" s="4"/>
      <c r="HX156" s="4"/>
      <c r="HY156" s="4"/>
      <c r="HZ156" s="4"/>
      <c r="IA156" s="4"/>
      <c r="IB156" s="4"/>
      <c r="IC156" s="4"/>
      <c r="ID156" s="4"/>
      <c r="IE156" s="4"/>
      <c r="IF156" s="4"/>
      <c r="IG156" s="4"/>
      <c r="IH156" s="4"/>
      <c r="II156" s="4"/>
      <c r="IJ156" s="4"/>
      <c r="IK156" s="4"/>
      <c r="IL156" s="4"/>
      <c r="IM156" s="4"/>
      <c r="IN156" s="4"/>
      <c r="IO156" s="4"/>
      <c r="IP156" s="4"/>
      <c r="IQ156" s="4"/>
      <c r="IR156" s="4"/>
      <c r="IS156" s="4"/>
      <c r="IT156" s="4"/>
      <c r="IU156" s="4"/>
      <c r="IV156" s="4"/>
      <c r="IW156" s="4"/>
    </row>
    <row r="157" spans="1:257" ht="12.75" customHeight="1" x14ac:dyDescent="0.2">
      <c r="A157" s="26"/>
      <c r="B157" s="27" t="s">
        <v>139</v>
      </c>
      <c r="C157" s="35">
        <f>SUM(C5:C156)</f>
        <v>1018.82</v>
      </c>
      <c r="D157" s="35">
        <f>SUM(D5:D156)</f>
        <v>0</v>
      </c>
      <c r="E157" s="35">
        <f>SUM(E5:E156)</f>
        <v>5426.4699999999993</v>
      </c>
      <c r="F157" s="35">
        <f>SUM(F5:F156)</f>
        <v>3555.0450000000001</v>
      </c>
      <c r="G157" s="35">
        <f>SUM(G5:G156)</f>
        <v>4697.9749999999995</v>
      </c>
      <c r="H157" s="4"/>
      <c r="I157" s="4"/>
      <c r="J157" s="4"/>
      <c r="K157" s="59"/>
      <c r="L157" s="62"/>
      <c r="M157" s="62"/>
      <c r="N157" s="59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/>
      <c r="FG157" s="4"/>
      <c r="FH157" s="4"/>
      <c r="FI157" s="4"/>
      <c r="FJ157" s="4"/>
      <c r="FK157" s="4"/>
      <c r="FL157" s="4"/>
      <c r="FM157" s="4"/>
      <c r="FN157" s="4"/>
      <c r="FO157" s="4"/>
      <c r="FP157" s="4"/>
      <c r="FQ157" s="4"/>
      <c r="FR157" s="4"/>
      <c r="FS157" s="4"/>
      <c r="FT157" s="4"/>
      <c r="FU157" s="4"/>
      <c r="FV157" s="4"/>
      <c r="FW157" s="4"/>
      <c r="FX157" s="4"/>
      <c r="FY157" s="4"/>
      <c r="FZ157" s="4"/>
      <c r="GA157" s="4"/>
      <c r="GB157" s="4"/>
      <c r="GC157" s="4"/>
      <c r="GD157" s="4"/>
      <c r="GE157" s="4"/>
      <c r="GF157" s="4"/>
      <c r="GG157" s="4"/>
      <c r="GH157" s="4"/>
      <c r="GI157" s="4"/>
      <c r="GJ157" s="4"/>
      <c r="GK157" s="4"/>
      <c r="GL157" s="4"/>
      <c r="GM157" s="4"/>
      <c r="GN157" s="4"/>
      <c r="GO157" s="4"/>
      <c r="GP157" s="4"/>
      <c r="GQ157" s="4"/>
      <c r="GR157" s="4"/>
      <c r="GS157" s="4"/>
      <c r="GT157" s="4"/>
      <c r="GU157" s="4"/>
      <c r="GV157" s="4"/>
      <c r="GW157" s="4"/>
      <c r="GX157" s="4"/>
      <c r="GY157" s="4"/>
      <c r="GZ157" s="4"/>
      <c r="HA157" s="4"/>
      <c r="HB157" s="4"/>
      <c r="HC157" s="4"/>
      <c r="HD157" s="4"/>
      <c r="HE157" s="4"/>
      <c r="HF157" s="4"/>
      <c r="HG157" s="4"/>
      <c r="HH157" s="4"/>
      <c r="HI157" s="4"/>
      <c r="HJ157" s="4"/>
      <c r="HK157" s="4"/>
      <c r="HL157" s="4"/>
      <c r="HM157" s="4"/>
      <c r="HN157" s="4"/>
      <c r="HO157" s="4"/>
      <c r="HP157" s="4"/>
      <c r="HQ157" s="4"/>
      <c r="HR157" s="4"/>
      <c r="HS157" s="4"/>
      <c r="HT157" s="4"/>
      <c r="HU157" s="4"/>
      <c r="HV157" s="4"/>
      <c r="HW157" s="4"/>
      <c r="HX157" s="4"/>
      <c r="HY157" s="4"/>
      <c r="HZ157" s="4"/>
      <c r="IA157" s="4"/>
      <c r="IB157" s="4"/>
      <c r="IC157" s="4"/>
      <c r="ID157" s="4"/>
      <c r="IE157" s="4"/>
      <c r="IF157" s="4"/>
      <c r="IG157" s="4"/>
      <c r="IH157" s="4"/>
      <c r="II157" s="4"/>
      <c r="IJ157" s="4"/>
      <c r="IK157" s="4"/>
      <c r="IL157" s="4"/>
      <c r="IM157" s="4"/>
      <c r="IN157" s="4"/>
      <c r="IO157" s="4"/>
      <c r="IP157" s="4"/>
      <c r="IQ157" s="4"/>
      <c r="IR157" s="4"/>
      <c r="IS157" s="4"/>
      <c r="IT157" s="4"/>
      <c r="IU157" s="4"/>
      <c r="IV157" s="4"/>
      <c r="IW157" s="4"/>
    </row>
    <row r="158" spans="1:257" ht="12.75" customHeight="1" x14ac:dyDescent="0.2">
      <c r="A158" s="26"/>
      <c r="B158" s="26"/>
      <c r="C158" s="36"/>
      <c r="D158" s="36"/>
      <c r="E158" s="36"/>
      <c r="F158" s="36"/>
      <c r="G158" s="36"/>
      <c r="H158" s="4"/>
      <c r="I158" s="4"/>
      <c r="J158" s="4"/>
      <c r="K158" s="59"/>
      <c r="L158" s="62"/>
      <c r="M158" s="62"/>
      <c r="N158" s="59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/>
      <c r="FR158" s="4"/>
      <c r="FS158" s="4"/>
      <c r="FT158" s="4"/>
      <c r="FU158" s="4"/>
      <c r="FV158" s="4"/>
      <c r="FW158" s="4"/>
      <c r="FX158" s="4"/>
      <c r="FY158" s="4"/>
      <c r="FZ158" s="4"/>
      <c r="GA158" s="4"/>
      <c r="GB158" s="4"/>
      <c r="GC158" s="4"/>
      <c r="GD158" s="4"/>
      <c r="GE158" s="4"/>
      <c r="GF158" s="4"/>
      <c r="GG158" s="4"/>
      <c r="GH158" s="4"/>
      <c r="GI158" s="4"/>
      <c r="GJ158" s="4"/>
      <c r="GK158" s="4"/>
      <c r="GL158" s="4"/>
      <c r="GM158" s="4"/>
      <c r="GN158" s="4"/>
      <c r="GO158" s="4"/>
      <c r="GP158" s="4"/>
      <c r="GQ158" s="4"/>
      <c r="GR158" s="4"/>
      <c r="GS158" s="4"/>
      <c r="GT158" s="4"/>
      <c r="GU158" s="4"/>
      <c r="GV158" s="4"/>
      <c r="GW158" s="4"/>
      <c r="GX158" s="4"/>
      <c r="GY158" s="4"/>
      <c r="GZ158" s="4"/>
      <c r="HA158" s="4"/>
      <c r="HB158" s="4"/>
      <c r="HC158" s="4"/>
      <c r="HD158" s="4"/>
      <c r="HE158" s="4"/>
      <c r="HF158" s="4"/>
      <c r="HG158" s="4"/>
      <c r="HH158" s="4"/>
      <c r="HI158" s="4"/>
      <c r="HJ158" s="4"/>
      <c r="HK158" s="4"/>
      <c r="HL158" s="4"/>
      <c r="HM158" s="4"/>
      <c r="HN158" s="4"/>
      <c r="HO158" s="4"/>
      <c r="HP158" s="4"/>
      <c r="HQ158" s="4"/>
      <c r="HR158" s="4"/>
      <c r="HS158" s="4"/>
      <c r="HT158" s="4"/>
      <c r="HU158" s="4"/>
      <c r="HV158" s="4"/>
      <c r="HW158" s="4"/>
      <c r="HX158" s="4"/>
      <c r="HY158" s="4"/>
      <c r="HZ158" s="4"/>
      <c r="IA158" s="4"/>
      <c r="IB158" s="4"/>
      <c r="IC158" s="4"/>
      <c r="ID158" s="4"/>
      <c r="IE158" s="4"/>
      <c r="IF158" s="4"/>
      <c r="IG158" s="4"/>
      <c r="IH158" s="4"/>
      <c r="II158" s="4"/>
      <c r="IJ158" s="4"/>
      <c r="IK158" s="4"/>
      <c r="IL158" s="4"/>
      <c r="IM158" s="4"/>
      <c r="IN158" s="4"/>
      <c r="IO158" s="4"/>
      <c r="IP158" s="4"/>
      <c r="IQ158" s="4"/>
      <c r="IR158" s="4"/>
      <c r="IS158" s="4"/>
      <c r="IT158" s="4"/>
      <c r="IU158" s="4"/>
      <c r="IV158" s="4"/>
      <c r="IW158" s="4"/>
    </row>
    <row r="159" spans="1:257" ht="12.75" customHeight="1" x14ac:dyDescent="0.2">
      <c r="A159" s="26"/>
      <c r="B159" s="27" t="s">
        <v>140</v>
      </c>
      <c r="C159" s="35">
        <f>SUM(G4:G156)</f>
        <v>13496.975</v>
      </c>
      <c r="D159" s="36"/>
      <c r="E159" s="36"/>
      <c r="F159" s="36"/>
      <c r="G159" s="36"/>
      <c r="H159" s="60"/>
      <c r="I159" s="60"/>
      <c r="J159" s="60"/>
      <c r="K159" s="61"/>
      <c r="L159" s="60"/>
      <c r="M159" s="60"/>
      <c r="N159" s="61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/>
      <c r="GE159" s="4"/>
      <c r="GF159" s="4"/>
      <c r="GG159" s="4"/>
      <c r="GH159" s="4"/>
      <c r="GI159" s="4"/>
      <c r="GJ159" s="4"/>
      <c r="GK159" s="4"/>
      <c r="GL159" s="4"/>
      <c r="GM159" s="4"/>
      <c r="GN159" s="4"/>
      <c r="GO159" s="4"/>
      <c r="GP159" s="4"/>
      <c r="GQ159" s="4"/>
      <c r="GR159" s="4"/>
      <c r="GS159" s="4"/>
      <c r="GT159" s="4"/>
      <c r="GU159" s="4"/>
      <c r="GV159" s="4"/>
      <c r="GW159" s="4"/>
      <c r="GX159" s="4"/>
      <c r="GY159" s="4"/>
      <c r="GZ159" s="4"/>
      <c r="HA159" s="4"/>
      <c r="HB159" s="4"/>
      <c r="HC159" s="4"/>
      <c r="HD159" s="4"/>
      <c r="HE159" s="4"/>
      <c r="HF159" s="4"/>
      <c r="HG159" s="4"/>
      <c r="HH159" s="4"/>
      <c r="HI159" s="4"/>
      <c r="HJ159" s="4"/>
      <c r="HK159" s="4"/>
      <c r="HL159" s="4"/>
      <c r="HM159" s="4"/>
      <c r="HN159" s="4"/>
      <c r="HO159" s="4"/>
      <c r="HP159" s="4"/>
      <c r="HQ159" s="4"/>
      <c r="HR159" s="4"/>
      <c r="HS159" s="4"/>
      <c r="HT159" s="4"/>
      <c r="HU159" s="4"/>
      <c r="HV159" s="4"/>
      <c r="HW159" s="4"/>
      <c r="HX159" s="4"/>
      <c r="HY159" s="4"/>
      <c r="HZ159" s="4"/>
      <c r="IA159" s="4"/>
      <c r="IB159" s="4"/>
      <c r="IC159" s="4"/>
      <c r="ID159" s="4"/>
      <c r="IE159" s="4"/>
      <c r="IF159" s="4"/>
      <c r="IG159" s="4"/>
      <c r="IH159" s="4"/>
      <c r="II159" s="4"/>
      <c r="IJ159" s="4"/>
      <c r="IK159" s="4"/>
      <c r="IL159" s="4"/>
      <c r="IM159" s="4"/>
      <c r="IN159" s="4"/>
      <c r="IO159" s="4"/>
      <c r="IP159" s="4"/>
      <c r="IQ159" s="4"/>
      <c r="IR159" s="4"/>
      <c r="IS159" s="4"/>
      <c r="IT159" s="4"/>
      <c r="IU159" s="4"/>
      <c r="IV159" s="4"/>
      <c r="IW159" s="4"/>
    </row>
    <row r="160" spans="1:257" ht="12.75" customHeight="1" x14ac:dyDescent="0.2">
      <c r="A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/>
      <c r="GC160" s="4"/>
      <c r="GD160" s="4"/>
      <c r="GE160" s="4"/>
      <c r="GF160" s="4"/>
      <c r="GG160" s="4"/>
      <c r="GH160" s="4"/>
      <c r="GI160" s="4"/>
      <c r="GJ160" s="4"/>
      <c r="GK160" s="4"/>
      <c r="GL160" s="4"/>
      <c r="GM160" s="4"/>
      <c r="GN160" s="4"/>
      <c r="GO160" s="4"/>
      <c r="GP160" s="4"/>
      <c r="GQ160" s="4"/>
      <c r="GR160" s="4"/>
      <c r="GS160" s="4"/>
      <c r="GT160" s="4"/>
      <c r="GU160" s="4"/>
      <c r="GV160" s="4"/>
      <c r="GW160" s="4"/>
      <c r="GX160" s="4"/>
      <c r="GY160" s="4"/>
      <c r="GZ160" s="4"/>
      <c r="HA160" s="4"/>
      <c r="HB160" s="4"/>
      <c r="HC160" s="4"/>
      <c r="HD160" s="4"/>
      <c r="HE160" s="4"/>
      <c r="HF160" s="4"/>
      <c r="HG160" s="4"/>
      <c r="HH160" s="4"/>
      <c r="HI160" s="4"/>
      <c r="HJ160" s="4"/>
      <c r="HK160" s="4"/>
      <c r="HL160" s="4"/>
      <c r="HM160" s="4"/>
      <c r="HN160" s="4"/>
      <c r="HO160" s="4"/>
      <c r="HP160" s="4"/>
      <c r="HQ160" s="4"/>
      <c r="HR160" s="4"/>
      <c r="HS160" s="4"/>
      <c r="HT160" s="4"/>
      <c r="HU160" s="4"/>
      <c r="HV160" s="4"/>
      <c r="HW160" s="4"/>
      <c r="HX160" s="4"/>
      <c r="HY160" s="4"/>
      <c r="HZ160" s="4"/>
      <c r="IA160" s="4"/>
      <c r="IB160" s="4"/>
      <c r="IC160" s="4"/>
      <c r="ID160" s="4"/>
      <c r="IE160" s="4"/>
      <c r="IF160" s="4"/>
      <c r="IG160" s="4"/>
      <c r="IH160" s="4"/>
      <c r="II160" s="4"/>
      <c r="IJ160" s="4"/>
      <c r="IK160" s="4"/>
      <c r="IL160" s="4"/>
      <c r="IM160" s="4"/>
      <c r="IN160" s="4"/>
      <c r="IO160" s="4"/>
      <c r="IP160" s="4"/>
      <c r="IQ160" s="4"/>
      <c r="IR160" s="4"/>
      <c r="IS160" s="4"/>
      <c r="IT160" s="4"/>
      <c r="IU160" s="4"/>
      <c r="IV160" s="4"/>
      <c r="IW160" s="4"/>
    </row>
  </sheetData>
  <mergeCells count="10">
    <mergeCell ref="H111:K111"/>
    <mergeCell ref="L57:N59"/>
    <mergeCell ref="H21:K22"/>
    <mergeCell ref="L34:N36"/>
    <mergeCell ref="C1:G1"/>
    <mergeCell ref="H1:K2"/>
    <mergeCell ref="L1:N2"/>
    <mergeCell ref="H12:K17"/>
    <mergeCell ref="H20:K20"/>
    <mergeCell ref="H4:K8"/>
  </mergeCells>
  <conditionalFormatting sqref="C22 C45">
    <cfRule type="cellIs" dxfId="2" priority="2" stopIfTrue="1" operator="lessThan">
      <formula>0</formula>
    </cfRule>
  </conditionalFormatting>
  <conditionalFormatting sqref="C21">
    <cfRule type="cellIs" dxfId="1" priority="1" stopIfTrue="1" operator="lessThan">
      <formula>0</formula>
    </cfRule>
  </conditionalFormatting>
  <pageMargins left="0.25" right="0.25" top="1" bottom="0.5" header="0.5" footer="0"/>
  <pageSetup orientation="landscape" r:id="rId1"/>
  <headerFooter>
    <oddHeader>&amp;C&amp;"Arial,Bold"&amp;12&amp;K000000[Insert School Name]
SAE 2008 Clean Snowmobile Challenge MSRP - Supporting Calculations</oddHeader>
    <oddFooter>&amp;C&amp;"Arial,Regular"&amp;10&amp;K000000Page &amp;P of &amp;N&amp;R&amp;"Arial,Regular"&amp;10&amp;K0000001/16/18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IV566"/>
  <sheetViews>
    <sheetView showGridLines="0" zoomScaleNormal="100" workbookViewId="0">
      <pane ySplit="2" topLeftCell="A3" activePane="bottomLeft" state="frozen"/>
      <selection pane="bottomLeft" activeCell="M4" sqref="M4"/>
    </sheetView>
  </sheetViews>
  <sheetFormatPr defaultColWidth="8.85546875" defaultRowHeight="12.75" customHeight="1" x14ac:dyDescent="0.2"/>
  <cols>
    <col min="1" max="1" width="47.140625" style="4" customWidth="1"/>
    <col min="2" max="2" width="32.7109375" style="4" customWidth="1"/>
    <col min="3" max="3" width="17" style="4" customWidth="1"/>
    <col min="4" max="4" width="17.140625" style="4" customWidth="1"/>
    <col min="5" max="5" width="16.140625" style="4" customWidth="1"/>
    <col min="6" max="6" width="18" style="4" customWidth="1"/>
    <col min="7" max="7" width="17.5703125" style="4" customWidth="1"/>
    <col min="8" max="256" width="8.85546875" style="4" customWidth="1"/>
  </cols>
  <sheetData>
    <row r="1" spans="1:7" ht="69" customHeight="1" x14ac:dyDescent="0.2">
      <c r="A1" s="6"/>
      <c r="B1" s="85" t="s">
        <v>163</v>
      </c>
      <c r="C1" s="86"/>
      <c r="D1" s="86"/>
      <c r="E1" s="86"/>
      <c r="F1" s="86"/>
      <c r="G1" s="87"/>
    </row>
    <row r="2" spans="1:7" ht="72" customHeight="1" x14ac:dyDescent="0.2">
      <c r="A2" s="7"/>
      <c r="B2" s="8" t="s">
        <v>4</v>
      </c>
      <c r="C2" s="9" t="s">
        <v>5</v>
      </c>
      <c r="D2" s="9" t="s">
        <v>6</v>
      </c>
      <c r="E2" s="9" t="s">
        <v>7</v>
      </c>
      <c r="F2" s="9" t="s">
        <v>8</v>
      </c>
      <c r="G2" s="9" t="s">
        <v>9</v>
      </c>
    </row>
    <row r="3" spans="1:7" ht="13.7" customHeight="1" x14ac:dyDescent="0.2">
      <c r="A3" s="21"/>
      <c r="B3" s="22"/>
      <c r="C3" s="22"/>
      <c r="D3" s="22"/>
      <c r="E3" s="22"/>
    </row>
    <row r="4" spans="1:7" ht="13.7" customHeight="1" x14ac:dyDescent="0.2">
      <c r="A4" s="10" t="s">
        <v>10</v>
      </c>
      <c r="B4" s="55" t="s">
        <v>168</v>
      </c>
      <c r="C4" s="56"/>
      <c r="D4" s="56"/>
      <c r="E4" s="56">
        <v>8799</v>
      </c>
      <c r="F4" s="56"/>
      <c r="G4" s="56">
        <f>MAX(C4:F4)</f>
        <v>8799</v>
      </c>
    </row>
    <row r="5" spans="1:7" ht="13.7" customHeight="1" x14ac:dyDescent="0.2">
      <c r="A5" s="21"/>
      <c r="B5" s="22"/>
      <c r="C5" s="22"/>
      <c r="D5" s="22"/>
      <c r="E5" s="22"/>
    </row>
    <row r="6" spans="1:7" ht="13.7" customHeight="1" x14ac:dyDescent="0.2">
      <c r="A6" s="21"/>
      <c r="B6" s="22"/>
      <c r="C6" s="22"/>
      <c r="D6" s="22"/>
      <c r="E6" s="22"/>
    </row>
    <row r="7" spans="1:7" ht="13.7" customHeight="1" x14ac:dyDescent="0.2">
      <c r="A7" s="21"/>
      <c r="B7" s="22"/>
      <c r="C7" s="22"/>
      <c r="D7" s="22"/>
      <c r="E7" s="22"/>
    </row>
    <row r="8" spans="1:7" ht="13.7" customHeight="1" x14ac:dyDescent="0.2">
      <c r="A8" s="21"/>
      <c r="B8" s="22"/>
      <c r="C8" s="22"/>
      <c r="D8" s="22"/>
      <c r="E8" s="22"/>
    </row>
    <row r="9" spans="1:7" ht="13.7" customHeight="1" x14ac:dyDescent="0.2">
      <c r="A9" s="21"/>
      <c r="B9" s="22"/>
      <c r="C9" s="22"/>
      <c r="D9" s="22"/>
      <c r="E9" s="22"/>
    </row>
    <row r="10" spans="1:7" ht="13.7" customHeight="1" x14ac:dyDescent="0.2">
      <c r="A10" s="21"/>
      <c r="B10" s="22"/>
      <c r="C10" s="22"/>
      <c r="D10" s="22"/>
      <c r="E10" s="22"/>
    </row>
    <row r="11" spans="1:7" ht="13.7" customHeight="1" x14ac:dyDescent="0.2">
      <c r="A11" s="21"/>
      <c r="B11" s="22"/>
      <c r="C11" s="22"/>
      <c r="D11" s="22"/>
      <c r="E11" s="22"/>
    </row>
    <row r="12" spans="1:7" ht="13.7" customHeight="1" x14ac:dyDescent="0.2">
      <c r="A12" s="21"/>
      <c r="B12" s="22"/>
      <c r="C12" s="22"/>
      <c r="D12" s="22"/>
      <c r="E12" s="22"/>
    </row>
    <row r="13" spans="1:7" ht="13.7" customHeight="1" x14ac:dyDescent="0.2">
      <c r="A13" s="21"/>
      <c r="B13" s="22"/>
      <c r="C13" s="22"/>
      <c r="D13" s="22"/>
      <c r="E13" s="22"/>
    </row>
    <row r="14" spans="1:7" ht="13.7" customHeight="1" x14ac:dyDescent="0.2">
      <c r="A14" s="21"/>
      <c r="B14" s="22"/>
      <c r="C14" s="22"/>
      <c r="D14" s="22"/>
      <c r="E14" s="22"/>
    </row>
    <row r="15" spans="1:7" ht="13.7" customHeight="1" x14ac:dyDescent="0.2">
      <c r="A15" s="21"/>
      <c r="B15" s="22"/>
      <c r="C15" s="22"/>
      <c r="D15" s="22"/>
      <c r="E15" s="22"/>
    </row>
    <row r="16" spans="1:7" ht="13.7" customHeight="1" x14ac:dyDescent="0.2">
      <c r="A16" s="21"/>
      <c r="B16" s="22"/>
      <c r="C16" s="22"/>
      <c r="D16" s="22"/>
      <c r="E16" s="22"/>
    </row>
    <row r="17" spans="1:5" ht="13.7" customHeight="1" x14ac:dyDescent="0.2">
      <c r="A17" s="21"/>
      <c r="B17" s="22"/>
      <c r="C17" s="22"/>
      <c r="D17" s="22"/>
      <c r="E17" s="22"/>
    </row>
    <row r="18" spans="1:5" ht="13.7" customHeight="1" x14ac:dyDescent="0.2">
      <c r="A18" s="21"/>
      <c r="B18" s="22"/>
      <c r="C18" s="22"/>
      <c r="D18" s="22"/>
      <c r="E18" s="22"/>
    </row>
    <row r="19" spans="1:5" ht="13.7" customHeight="1" x14ac:dyDescent="0.2">
      <c r="A19" s="21"/>
      <c r="B19" s="22"/>
      <c r="C19" s="22"/>
      <c r="D19" s="22"/>
      <c r="E19" s="22"/>
    </row>
    <row r="20" spans="1:5" ht="13.7" customHeight="1" x14ac:dyDescent="0.2">
      <c r="A20" s="21"/>
      <c r="B20" s="22"/>
      <c r="C20" s="22"/>
      <c r="D20" s="22"/>
      <c r="E20" s="22"/>
    </row>
    <row r="21" spans="1:5" ht="13.7" customHeight="1" x14ac:dyDescent="0.2">
      <c r="A21" s="21"/>
      <c r="B21" s="22"/>
      <c r="C21" s="22"/>
      <c r="D21" s="22"/>
      <c r="E21" s="22"/>
    </row>
    <row r="22" spans="1:5" ht="13.7" customHeight="1" x14ac:dyDescent="0.2">
      <c r="A22" s="21"/>
      <c r="B22" s="22"/>
      <c r="C22" s="22"/>
      <c r="D22" s="22"/>
      <c r="E22" s="22"/>
    </row>
    <row r="23" spans="1:5" ht="13.7" customHeight="1" x14ac:dyDescent="0.2">
      <c r="A23" s="21"/>
      <c r="B23" s="22"/>
      <c r="C23" s="22"/>
      <c r="D23" s="22"/>
      <c r="E23" s="22"/>
    </row>
    <row r="24" spans="1:5" ht="13.7" customHeight="1" x14ac:dyDescent="0.2">
      <c r="A24" s="21"/>
      <c r="B24" s="22"/>
      <c r="C24" s="22"/>
      <c r="D24" s="22"/>
      <c r="E24" s="22"/>
    </row>
    <row r="25" spans="1:5" ht="13.7" customHeight="1" x14ac:dyDescent="0.2">
      <c r="A25" s="21"/>
      <c r="B25" s="22"/>
      <c r="C25" s="22"/>
      <c r="D25" s="22"/>
      <c r="E25" s="22"/>
    </row>
    <row r="26" spans="1:5" ht="13.7" customHeight="1" x14ac:dyDescent="0.2">
      <c r="A26" s="21"/>
      <c r="B26" s="22"/>
      <c r="C26" s="22"/>
      <c r="D26" s="22"/>
      <c r="E26" s="22"/>
    </row>
    <row r="27" spans="1:5" ht="13.7" customHeight="1" x14ac:dyDescent="0.2">
      <c r="A27" s="21"/>
      <c r="B27" s="22"/>
      <c r="C27" s="22"/>
      <c r="D27" s="22"/>
      <c r="E27" s="22"/>
    </row>
    <row r="28" spans="1:5" ht="13.7" customHeight="1" x14ac:dyDescent="0.2">
      <c r="A28" s="21"/>
      <c r="B28" s="22"/>
      <c r="C28" s="22"/>
      <c r="D28" s="22"/>
      <c r="E28" s="22"/>
    </row>
    <row r="29" spans="1:5" ht="13.7" customHeight="1" x14ac:dyDescent="0.2">
      <c r="A29" s="21"/>
      <c r="B29" s="22"/>
      <c r="C29" s="22"/>
      <c r="D29" s="22"/>
      <c r="E29" s="22"/>
    </row>
    <row r="30" spans="1:5" ht="13.7" customHeight="1" x14ac:dyDescent="0.2">
      <c r="A30" s="21"/>
      <c r="B30" s="22"/>
      <c r="C30" s="22"/>
      <c r="D30" s="22"/>
      <c r="E30" s="22"/>
    </row>
    <row r="31" spans="1:5" ht="13.7" customHeight="1" x14ac:dyDescent="0.2">
      <c r="A31" s="51"/>
      <c r="B31" s="22"/>
      <c r="C31" s="22"/>
      <c r="D31" s="22"/>
      <c r="E31" s="22"/>
    </row>
    <row r="32" spans="1:5" ht="13.7" customHeight="1" x14ac:dyDescent="0.2">
      <c r="A32" s="22"/>
      <c r="B32" s="22"/>
      <c r="C32" s="22"/>
      <c r="D32" s="22"/>
      <c r="E32" s="22"/>
    </row>
    <row r="33" spans="1:7" ht="13.7" customHeight="1" x14ac:dyDescent="0.2">
      <c r="A33" s="52"/>
      <c r="B33" s="22"/>
      <c r="C33" s="22"/>
      <c r="D33" s="22"/>
      <c r="E33" s="22"/>
    </row>
    <row r="34" spans="1:7" ht="13.7" customHeight="1" x14ac:dyDescent="0.2">
      <c r="A34" s="17" t="s">
        <v>23</v>
      </c>
      <c r="B34" s="12" t="s">
        <v>177</v>
      </c>
      <c r="C34" s="32">
        <v>68.459999999999994</v>
      </c>
      <c r="D34" s="32"/>
      <c r="E34" s="32">
        <f>46.82*2</f>
        <v>93.64</v>
      </c>
      <c r="F34" s="32">
        <f>C34*1.5</f>
        <v>102.69</v>
      </c>
      <c r="G34" s="32">
        <f>F34-C34</f>
        <v>34.230000000000004</v>
      </c>
    </row>
    <row r="35" spans="1:7" ht="13.7" customHeight="1" x14ac:dyDescent="0.2">
      <c r="A35" s="21"/>
      <c r="B35" s="22"/>
      <c r="C35" s="22"/>
      <c r="D35" s="22"/>
      <c r="E35" s="22"/>
    </row>
    <row r="36" spans="1:7" ht="13.7" customHeight="1" x14ac:dyDescent="0.2">
      <c r="A36" s="21"/>
      <c r="B36" s="22"/>
      <c r="C36" s="22"/>
      <c r="D36" s="22"/>
      <c r="E36" s="22"/>
    </row>
    <row r="37" spans="1:7" ht="13.7" customHeight="1" x14ac:dyDescent="0.2">
      <c r="A37" s="21"/>
      <c r="B37" s="22"/>
      <c r="C37" s="22"/>
      <c r="D37" s="22"/>
      <c r="E37" s="22"/>
    </row>
    <row r="38" spans="1:7" ht="13.7" customHeight="1" x14ac:dyDescent="0.2">
      <c r="A38" s="21"/>
      <c r="B38" s="22"/>
      <c r="C38" s="22"/>
      <c r="D38" s="22"/>
      <c r="E38" s="22"/>
    </row>
    <row r="39" spans="1:7" ht="13.7" customHeight="1" x14ac:dyDescent="0.2">
      <c r="A39" s="21"/>
      <c r="B39" s="22"/>
      <c r="C39" s="22"/>
      <c r="D39" s="22"/>
      <c r="E39" s="22"/>
    </row>
    <row r="40" spans="1:7" ht="13.7" customHeight="1" x14ac:dyDescent="0.2">
      <c r="A40" s="21"/>
      <c r="B40" s="22"/>
      <c r="C40" s="22"/>
      <c r="D40" s="22"/>
      <c r="E40" s="22"/>
    </row>
    <row r="41" spans="1:7" ht="13.7" customHeight="1" x14ac:dyDescent="0.2">
      <c r="A41" s="21"/>
      <c r="B41" s="22"/>
      <c r="C41" s="22"/>
      <c r="D41" s="22"/>
      <c r="E41" s="22"/>
    </row>
    <row r="42" spans="1:7" ht="13.7" customHeight="1" x14ac:dyDescent="0.2">
      <c r="A42" s="21"/>
      <c r="B42" s="22"/>
      <c r="C42" s="22"/>
      <c r="D42" s="22"/>
      <c r="E42" s="22"/>
    </row>
    <row r="43" spans="1:7" ht="13.7" customHeight="1" x14ac:dyDescent="0.2">
      <c r="A43" s="21"/>
      <c r="B43" s="22"/>
      <c r="C43" s="22"/>
      <c r="D43" s="22"/>
      <c r="E43" s="22"/>
    </row>
    <row r="44" spans="1:7" ht="13.7" customHeight="1" x14ac:dyDescent="0.2">
      <c r="A44" s="21"/>
      <c r="B44" s="22"/>
      <c r="C44" s="22"/>
      <c r="D44" s="22"/>
      <c r="E44" s="22"/>
    </row>
    <row r="45" spans="1:7" ht="13.7" customHeight="1" x14ac:dyDescent="0.2">
      <c r="A45" s="21"/>
      <c r="B45" s="22"/>
      <c r="C45" s="22"/>
      <c r="D45" s="22"/>
      <c r="E45" s="22"/>
    </row>
    <row r="46" spans="1:7" ht="13.7" customHeight="1" x14ac:dyDescent="0.2">
      <c r="A46" s="21"/>
      <c r="B46" s="22"/>
      <c r="C46" s="22"/>
      <c r="D46" s="22"/>
      <c r="E46" s="22"/>
    </row>
    <row r="47" spans="1:7" ht="13.7" customHeight="1" x14ac:dyDescent="0.2">
      <c r="A47" s="21"/>
      <c r="B47" s="22"/>
      <c r="C47" s="22"/>
      <c r="D47" s="22"/>
      <c r="E47" s="22"/>
    </row>
    <row r="48" spans="1:7" ht="13.7" customHeight="1" x14ac:dyDescent="0.2">
      <c r="A48" s="21"/>
      <c r="B48" s="22"/>
      <c r="C48" s="22"/>
      <c r="D48" s="22"/>
      <c r="E48" s="22"/>
    </row>
    <row r="49" spans="1:5" ht="13.7" customHeight="1" x14ac:dyDescent="0.2">
      <c r="A49" s="21"/>
      <c r="B49" s="22"/>
      <c r="C49" s="22"/>
      <c r="D49" s="22"/>
      <c r="E49" s="22"/>
    </row>
    <row r="50" spans="1:5" ht="13.7" customHeight="1" x14ac:dyDescent="0.2">
      <c r="A50" s="21"/>
      <c r="B50" s="22"/>
      <c r="C50" s="22"/>
      <c r="D50" s="22"/>
      <c r="E50" s="22"/>
    </row>
    <row r="51" spans="1:5" ht="13.7" customHeight="1" x14ac:dyDescent="0.2">
      <c r="A51" s="21"/>
      <c r="B51" s="22"/>
      <c r="C51" s="22"/>
      <c r="D51" s="22"/>
      <c r="E51" s="22"/>
    </row>
    <row r="52" spans="1:5" ht="13.7" customHeight="1" x14ac:dyDescent="0.2">
      <c r="A52" s="21"/>
      <c r="B52" s="22"/>
      <c r="C52" s="22"/>
      <c r="D52" s="22"/>
      <c r="E52" s="22"/>
    </row>
    <row r="53" spans="1:5" ht="13.7" customHeight="1" x14ac:dyDescent="0.2">
      <c r="A53" s="21"/>
      <c r="B53" s="22"/>
      <c r="C53" s="22"/>
      <c r="D53" s="22"/>
      <c r="E53" s="22"/>
    </row>
    <row r="54" spans="1:5" ht="13.7" customHeight="1" x14ac:dyDescent="0.2">
      <c r="A54" s="21"/>
      <c r="B54" s="22"/>
      <c r="C54" s="22"/>
      <c r="D54" s="22"/>
      <c r="E54" s="22"/>
    </row>
    <row r="55" spans="1:5" ht="13.7" customHeight="1" x14ac:dyDescent="0.2">
      <c r="A55" s="21"/>
      <c r="B55" s="22"/>
      <c r="C55" s="22"/>
      <c r="D55" s="22"/>
      <c r="E55" s="22"/>
    </row>
    <row r="56" spans="1:5" ht="13.7" customHeight="1" x14ac:dyDescent="0.2">
      <c r="A56" s="21"/>
      <c r="B56" s="22"/>
      <c r="C56" s="22"/>
      <c r="D56" s="22"/>
      <c r="E56" s="22"/>
    </row>
    <row r="57" spans="1:5" ht="13.7" customHeight="1" x14ac:dyDescent="0.2">
      <c r="A57" s="21"/>
      <c r="B57" s="22"/>
      <c r="C57" s="22"/>
      <c r="D57" s="22"/>
      <c r="E57" s="22"/>
    </row>
    <row r="58" spans="1:5" ht="13.7" customHeight="1" x14ac:dyDescent="0.2">
      <c r="A58" s="21"/>
      <c r="B58" s="22"/>
      <c r="C58" s="22"/>
      <c r="D58" s="22"/>
      <c r="E58" s="22"/>
    </row>
    <row r="59" spans="1:5" ht="13.7" customHeight="1" x14ac:dyDescent="0.2">
      <c r="A59" s="21"/>
      <c r="B59" s="22"/>
      <c r="C59" s="22"/>
      <c r="D59" s="22"/>
      <c r="E59" s="22"/>
    </row>
    <row r="60" spans="1:5" ht="13.7" customHeight="1" x14ac:dyDescent="0.2">
      <c r="A60" s="21"/>
      <c r="B60" s="22"/>
      <c r="C60" s="22"/>
      <c r="D60" s="22"/>
      <c r="E60" s="22"/>
    </row>
    <row r="61" spans="1:5" ht="13.7" customHeight="1" x14ac:dyDescent="0.2">
      <c r="A61" s="21"/>
      <c r="B61" s="22"/>
      <c r="C61" s="22"/>
      <c r="D61" s="22"/>
      <c r="E61" s="22"/>
    </row>
    <row r="62" spans="1:5" ht="13.7" customHeight="1" x14ac:dyDescent="0.2">
      <c r="A62" s="21"/>
      <c r="B62" s="22"/>
      <c r="C62" s="22"/>
      <c r="D62" s="22"/>
      <c r="E62" s="22"/>
    </row>
    <row r="63" spans="1:5" ht="13.7" customHeight="1" x14ac:dyDescent="0.2">
      <c r="A63" s="51"/>
      <c r="B63" s="22"/>
      <c r="C63" s="22"/>
      <c r="D63" s="22"/>
      <c r="E63" s="22"/>
    </row>
    <row r="64" spans="1:5" ht="13.7" customHeight="1" x14ac:dyDescent="0.2">
      <c r="A64" s="22"/>
      <c r="B64" s="22"/>
      <c r="C64" s="22"/>
      <c r="D64" s="22"/>
      <c r="E64" s="22"/>
    </row>
    <row r="65" spans="1:7" ht="13.7" customHeight="1" x14ac:dyDescent="0.2">
      <c r="A65" s="22"/>
      <c r="B65" s="22"/>
      <c r="C65" s="22"/>
      <c r="D65" s="22"/>
      <c r="E65" s="22"/>
    </row>
    <row r="66" spans="1:7" ht="13.7" customHeight="1" x14ac:dyDescent="0.2">
      <c r="A66" s="65"/>
      <c r="B66" s="22"/>
      <c r="C66" s="22"/>
      <c r="D66" s="22"/>
      <c r="E66" s="22"/>
    </row>
    <row r="67" spans="1:7" ht="13.7" customHeight="1" x14ac:dyDescent="0.2">
      <c r="A67" s="22"/>
      <c r="B67" s="22"/>
      <c r="C67" s="22"/>
      <c r="D67" s="22"/>
      <c r="E67" s="22"/>
    </row>
    <row r="68" spans="1:7" ht="13.7" customHeight="1" x14ac:dyDescent="0.2">
      <c r="A68" s="52"/>
      <c r="B68" s="22"/>
      <c r="C68" s="22"/>
      <c r="D68" s="22"/>
      <c r="E68" s="22"/>
    </row>
    <row r="69" spans="1:7" ht="13.7" customHeight="1" x14ac:dyDescent="0.2">
      <c r="A69" s="17" t="s">
        <v>32</v>
      </c>
      <c r="B69" s="12" t="s">
        <v>170</v>
      </c>
      <c r="C69" s="32"/>
      <c r="D69" s="32"/>
      <c r="E69" s="32">
        <v>1620.82</v>
      </c>
      <c r="F69" s="32"/>
      <c r="G69" s="32">
        <f t="shared" ref="G69" si="0">MAX(C69:F69)</f>
        <v>1620.82</v>
      </c>
    </row>
    <row r="70" spans="1:7" ht="13.7" customHeight="1" x14ac:dyDescent="0.2">
      <c r="A70" s="21"/>
      <c r="B70" s="22"/>
      <c r="C70" s="22"/>
      <c r="D70" s="22"/>
      <c r="E70" s="22"/>
    </row>
    <row r="71" spans="1:7" ht="13.7" customHeight="1" x14ac:dyDescent="0.2">
      <c r="A71" s="21"/>
      <c r="B71" s="22"/>
      <c r="C71" s="22"/>
      <c r="D71" s="22"/>
      <c r="E71" s="22"/>
    </row>
    <row r="72" spans="1:7" ht="13.7" customHeight="1" x14ac:dyDescent="0.2">
      <c r="A72" s="21"/>
      <c r="B72" s="22"/>
      <c r="C72" s="22"/>
      <c r="D72" s="22"/>
      <c r="E72" s="22"/>
    </row>
    <row r="73" spans="1:7" ht="13.7" customHeight="1" x14ac:dyDescent="0.2">
      <c r="A73" s="21"/>
      <c r="B73" s="22"/>
      <c r="C73" s="22"/>
      <c r="D73" s="22"/>
      <c r="E73" s="22"/>
    </row>
    <row r="74" spans="1:7" ht="13.7" customHeight="1" x14ac:dyDescent="0.2">
      <c r="A74" s="21"/>
      <c r="B74" s="22"/>
      <c r="C74" s="22"/>
      <c r="D74" s="22"/>
      <c r="E74" s="22"/>
    </row>
    <row r="75" spans="1:7" ht="13.7" customHeight="1" x14ac:dyDescent="0.2">
      <c r="A75" s="21"/>
      <c r="B75" s="22"/>
      <c r="C75" s="22"/>
      <c r="D75" s="22"/>
      <c r="E75" s="22"/>
    </row>
    <row r="76" spans="1:7" ht="13.7" customHeight="1" x14ac:dyDescent="0.2">
      <c r="A76" s="21"/>
      <c r="B76" s="22"/>
      <c r="C76" s="22"/>
      <c r="D76" s="22"/>
      <c r="E76" s="22"/>
    </row>
    <row r="77" spans="1:7" ht="13.7" customHeight="1" x14ac:dyDescent="0.2">
      <c r="A77" s="21"/>
      <c r="B77" s="22"/>
      <c r="C77" s="22"/>
      <c r="D77" s="22"/>
      <c r="E77" s="22"/>
    </row>
    <row r="78" spans="1:7" ht="13.7" customHeight="1" x14ac:dyDescent="0.2">
      <c r="A78" s="21"/>
      <c r="B78" s="22"/>
      <c r="C78" s="22"/>
      <c r="D78" s="22"/>
      <c r="E78" s="22"/>
    </row>
    <row r="79" spans="1:7" ht="13.7" customHeight="1" x14ac:dyDescent="0.2">
      <c r="A79" s="21"/>
      <c r="B79" s="22"/>
      <c r="C79" s="22"/>
      <c r="D79" s="22"/>
      <c r="E79" s="22"/>
    </row>
    <row r="80" spans="1:7" ht="13.7" customHeight="1" x14ac:dyDescent="0.2">
      <c r="A80" s="21"/>
      <c r="B80" s="22"/>
      <c r="C80" s="22"/>
      <c r="D80" s="22"/>
      <c r="E80" s="22"/>
    </row>
    <row r="81" spans="1:7" ht="13.7" customHeight="1" x14ac:dyDescent="0.2">
      <c r="A81" s="21"/>
      <c r="B81" s="22"/>
      <c r="C81" s="22"/>
      <c r="D81" s="22"/>
      <c r="E81" s="22"/>
    </row>
    <row r="82" spans="1:7" ht="13.7" customHeight="1" x14ac:dyDescent="0.2">
      <c r="A82" s="21"/>
      <c r="B82" s="22"/>
      <c r="C82" s="22"/>
      <c r="D82" s="22"/>
      <c r="E82" s="22"/>
    </row>
    <row r="83" spans="1:7" ht="13.7" customHeight="1" x14ac:dyDescent="0.2">
      <c r="A83" s="21"/>
      <c r="B83" s="22"/>
      <c r="C83" s="22"/>
      <c r="D83" s="22"/>
      <c r="E83" s="22"/>
    </row>
    <row r="84" spans="1:7" ht="13.7" customHeight="1" x14ac:dyDescent="0.2">
      <c r="A84" s="21"/>
      <c r="B84" s="22"/>
      <c r="C84" s="22"/>
      <c r="D84" s="22"/>
      <c r="E84" s="22"/>
    </row>
    <row r="85" spans="1:7" ht="13.7" customHeight="1" x14ac:dyDescent="0.2">
      <c r="A85" s="21"/>
      <c r="B85" s="22"/>
      <c r="C85" s="22"/>
      <c r="D85" s="22"/>
      <c r="E85" s="22"/>
    </row>
    <row r="86" spans="1:7" ht="13.7" customHeight="1" x14ac:dyDescent="0.2">
      <c r="A86" s="21"/>
      <c r="B86" s="22"/>
      <c r="C86" s="22"/>
      <c r="D86" s="22"/>
      <c r="E86" s="22"/>
    </row>
    <row r="87" spans="1:7" ht="13.7" customHeight="1" x14ac:dyDescent="0.2">
      <c r="A87" s="21"/>
      <c r="B87" s="22"/>
      <c r="C87" s="22"/>
      <c r="D87" s="22"/>
      <c r="E87" s="22"/>
    </row>
    <row r="88" spans="1:7" ht="13.7" customHeight="1" x14ac:dyDescent="0.2">
      <c r="A88" s="21"/>
      <c r="B88" s="22"/>
      <c r="C88" s="22"/>
      <c r="D88" s="22"/>
      <c r="E88" s="22"/>
    </row>
    <row r="89" spans="1:7" ht="13.7" customHeight="1" x14ac:dyDescent="0.2">
      <c r="A89" s="51"/>
      <c r="B89" s="22"/>
      <c r="C89" s="22"/>
      <c r="D89" s="22"/>
      <c r="E89" s="22"/>
    </row>
    <row r="90" spans="1:7" ht="13.7" customHeight="1" x14ac:dyDescent="0.2">
      <c r="A90" s="22"/>
      <c r="B90" s="22"/>
      <c r="C90" s="22"/>
      <c r="D90" s="22"/>
      <c r="E90" s="22"/>
    </row>
    <row r="91" spans="1:7" ht="13.7" customHeight="1" x14ac:dyDescent="0.2">
      <c r="A91" s="52"/>
      <c r="B91" s="22"/>
      <c r="C91" s="22"/>
      <c r="D91" s="22"/>
      <c r="E91" s="22"/>
    </row>
    <row r="92" spans="1:7" ht="13.7" customHeight="1" x14ac:dyDescent="0.2">
      <c r="A92" s="17" t="s">
        <v>34</v>
      </c>
      <c r="B92" s="12" t="s">
        <v>35</v>
      </c>
      <c r="C92" s="32"/>
      <c r="D92" s="32"/>
      <c r="E92" s="32">
        <v>158.27000000000001</v>
      </c>
      <c r="F92" s="32"/>
      <c r="G92" s="32">
        <f t="shared" ref="G92" si="1">MAX(C92:F92)</f>
        <v>158.27000000000001</v>
      </c>
    </row>
    <row r="93" spans="1:7" ht="13.7" customHeight="1" x14ac:dyDescent="0.2">
      <c r="A93" s="51"/>
      <c r="B93" s="22"/>
      <c r="C93" s="22"/>
      <c r="D93" s="22"/>
      <c r="E93" s="22"/>
    </row>
    <row r="94" spans="1:7" ht="13.7" customHeight="1" x14ac:dyDescent="0.2">
      <c r="A94" s="22"/>
      <c r="B94" s="22"/>
      <c r="C94" s="22"/>
      <c r="D94" s="22"/>
      <c r="E94" s="22"/>
    </row>
    <row r="95" spans="1:7" ht="13.7" customHeight="1" x14ac:dyDescent="0.2">
      <c r="A95" s="65"/>
      <c r="B95" s="22"/>
      <c r="C95" s="22"/>
      <c r="D95" s="22"/>
      <c r="E95" s="22"/>
    </row>
    <row r="96" spans="1:7" ht="13.7" customHeight="1" x14ac:dyDescent="0.2">
      <c r="A96" s="51"/>
      <c r="B96" s="22"/>
      <c r="C96" s="22"/>
      <c r="D96" s="22"/>
      <c r="E96" s="22"/>
    </row>
    <row r="97" spans="1:7" ht="13.7" customHeight="1" x14ac:dyDescent="0.2">
      <c r="A97" s="51"/>
      <c r="B97" s="22"/>
      <c r="C97" s="22"/>
      <c r="D97" s="22"/>
      <c r="E97" s="22"/>
    </row>
    <row r="98" spans="1:7" ht="13.7" customHeight="1" x14ac:dyDescent="0.2">
      <c r="A98" s="51"/>
      <c r="B98" s="22"/>
      <c r="C98" s="22"/>
      <c r="D98" s="22"/>
      <c r="E98" s="22"/>
    </row>
    <row r="99" spans="1:7" ht="13.7" customHeight="1" x14ac:dyDescent="0.2">
      <c r="A99" s="51"/>
      <c r="B99" s="22"/>
      <c r="C99" s="22"/>
      <c r="D99" s="22"/>
      <c r="E99" s="22"/>
    </row>
    <row r="100" spans="1:7" ht="13.7" customHeight="1" x14ac:dyDescent="0.2">
      <c r="A100" s="51"/>
      <c r="B100" s="22"/>
      <c r="C100" s="22"/>
      <c r="D100" s="22"/>
      <c r="E100" s="22"/>
    </row>
    <row r="101" spans="1:7" ht="13.7" customHeight="1" x14ac:dyDescent="0.2">
      <c r="A101" s="51"/>
      <c r="B101" s="22"/>
      <c r="C101" s="22"/>
      <c r="D101" s="22"/>
      <c r="E101" s="22"/>
    </row>
    <row r="102" spans="1:7" ht="13.7" customHeight="1" x14ac:dyDescent="0.2">
      <c r="A102" s="51"/>
      <c r="B102" s="22"/>
      <c r="C102" s="22"/>
      <c r="D102" s="22"/>
      <c r="E102" s="22"/>
    </row>
    <row r="103" spans="1:7" ht="13.7" customHeight="1" x14ac:dyDescent="0.2">
      <c r="A103" s="51"/>
      <c r="B103" s="22"/>
      <c r="C103" s="22"/>
      <c r="D103" s="22"/>
      <c r="E103" s="22"/>
    </row>
    <row r="104" spans="1:7" ht="13.7" customHeight="1" x14ac:dyDescent="0.2">
      <c r="A104" s="51"/>
      <c r="B104" s="22"/>
      <c r="C104" s="22"/>
      <c r="D104" s="22"/>
      <c r="E104" s="22"/>
    </row>
    <row r="105" spans="1:7" ht="13.7" customHeight="1" x14ac:dyDescent="0.2">
      <c r="A105" s="22"/>
      <c r="B105" s="22"/>
      <c r="C105" s="22"/>
      <c r="D105" s="22"/>
      <c r="E105" s="22"/>
    </row>
    <row r="106" spans="1:7" ht="13.7" customHeight="1" x14ac:dyDescent="0.2">
      <c r="A106" s="22"/>
      <c r="B106" s="22"/>
      <c r="C106" s="22"/>
      <c r="D106" s="22"/>
      <c r="E106" s="22"/>
    </row>
    <row r="107" spans="1:7" ht="13.7" customHeight="1" x14ac:dyDescent="0.2">
      <c r="A107" s="49"/>
      <c r="B107" s="50"/>
      <c r="C107" s="41"/>
      <c r="D107" s="41"/>
      <c r="E107" s="41"/>
      <c r="F107" s="41"/>
      <c r="G107" s="41"/>
    </row>
    <row r="108" spans="1:7" ht="13.7" customHeight="1" x14ac:dyDescent="0.2">
      <c r="A108" s="49"/>
      <c r="B108" s="50"/>
      <c r="C108" s="41"/>
      <c r="D108" s="41"/>
      <c r="E108" s="41"/>
      <c r="F108" s="41"/>
      <c r="G108" s="41"/>
    </row>
    <row r="109" spans="1:7" ht="13.7" customHeight="1" x14ac:dyDescent="0.2">
      <c r="A109" s="52"/>
      <c r="B109" s="22"/>
      <c r="C109" s="22"/>
      <c r="D109" s="22"/>
      <c r="E109" s="22"/>
    </row>
    <row r="110" spans="1:7" ht="13.7" customHeight="1" x14ac:dyDescent="0.2">
      <c r="A110" s="21"/>
      <c r="B110" s="22"/>
      <c r="C110" s="22"/>
      <c r="D110" s="22"/>
      <c r="E110" s="22"/>
    </row>
    <row r="111" spans="1:7" ht="13.7" customHeight="1" x14ac:dyDescent="0.2">
      <c r="A111" s="21"/>
      <c r="B111" s="22"/>
      <c r="C111" s="22"/>
      <c r="D111" s="22"/>
      <c r="E111" s="22"/>
    </row>
    <row r="112" spans="1:7" ht="13.7" customHeight="1" x14ac:dyDescent="0.2">
      <c r="A112" s="21"/>
      <c r="B112" s="22"/>
      <c r="C112" s="22"/>
      <c r="D112" s="22"/>
      <c r="E112" s="22"/>
    </row>
    <row r="113" spans="1:7" ht="13.7" customHeight="1" x14ac:dyDescent="0.2">
      <c r="A113" s="51"/>
      <c r="B113" s="22"/>
      <c r="C113" s="22"/>
      <c r="D113" s="22"/>
      <c r="E113" s="22"/>
    </row>
    <row r="114" spans="1:7" ht="13.7" customHeight="1" x14ac:dyDescent="0.2">
      <c r="A114" s="22"/>
      <c r="B114" s="22"/>
      <c r="C114" s="22"/>
      <c r="D114" s="22"/>
      <c r="E114" s="22"/>
    </row>
    <row r="115" spans="1:7" ht="13.7" customHeight="1" x14ac:dyDescent="0.2">
      <c r="A115" s="52"/>
      <c r="B115" s="22"/>
      <c r="C115" s="22"/>
      <c r="D115" s="22"/>
      <c r="E115" s="22"/>
    </row>
    <row r="116" spans="1:7" ht="13.7" customHeight="1" x14ac:dyDescent="0.2">
      <c r="A116" s="17" t="s">
        <v>21</v>
      </c>
      <c r="B116" s="12" t="s">
        <v>41</v>
      </c>
      <c r="C116" s="32"/>
      <c r="D116" s="32"/>
      <c r="E116" s="32">
        <v>18.829999999999998</v>
      </c>
      <c r="F116" s="32"/>
      <c r="G116" s="32">
        <f t="shared" ref="G116" si="2">MAX(C116:F116)</f>
        <v>18.829999999999998</v>
      </c>
    </row>
    <row r="117" spans="1:7" ht="13.7" customHeight="1" x14ac:dyDescent="0.2">
      <c r="A117" s="21"/>
      <c r="B117" s="22"/>
      <c r="C117" s="22"/>
      <c r="D117" s="22"/>
      <c r="E117" s="22"/>
    </row>
    <row r="118" spans="1:7" ht="13.7" customHeight="1" x14ac:dyDescent="0.2">
      <c r="A118" s="21"/>
      <c r="B118" s="22"/>
      <c r="C118" s="22"/>
      <c r="D118" s="22"/>
      <c r="E118" s="22"/>
    </row>
    <row r="119" spans="1:7" ht="13.7" customHeight="1" x14ac:dyDescent="0.2">
      <c r="A119" s="21"/>
      <c r="B119" s="22"/>
      <c r="C119" s="22"/>
      <c r="D119" s="22"/>
      <c r="E119" s="22"/>
    </row>
    <row r="120" spans="1:7" ht="13.7" customHeight="1" x14ac:dyDescent="0.2">
      <c r="A120" s="21"/>
      <c r="B120" s="22"/>
      <c r="C120" s="22"/>
      <c r="D120" s="22"/>
      <c r="E120" s="22"/>
    </row>
    <row r="121" spans="1:7" ht="13.7" customHeight="1" x14ac:dyDescent="0.2">
      <c r="A121" s="21"/>
      <c r="B121" s="22"/>
      <c r="C121" s="22"/>
      <c r="D121" s="22"/>
      <c r="E121" s="22"/>
    </row>
    <row r="122" spans="1:7" ht="13.7" customHeight="1" x14ac:dyDescent="0.2">
      <c r="A122" s="21"/>
      <c r="B122" s="22"/>
      <c r="C122" s="22"/>
      <c r="D122" s="22"/>
      <c r="E122" s="22"/>
    </row>
    <row r="123" spans="1:7" ht="13.7" customHeight="1" x14ac:dyDescent="0.2">
      <c r="A123" s="21"/>
      <c r="B123" s="22"/>
      <c r="C123" s="22"/>
      <c r="D123" s="22"/>
      <c r="E123" s="22"/>
    </row>
    <row r="124" spans="1:7" ht="13.7" customHeight="1" x14ac:dyDescent="0.2">
      <c r="A124" s="21"/>
      <c r="B124" s="22"/>
      <c r="C124" s="22"/>
      <c r="D124" s="22"/>
      <c r="E124" s="22"/>
    </row>
    <row r="125" spans="1:7" ht="13.7" customHeight="1" x14ac:dyDescent="0.2">
      <c r="A125" s="21"/>
      <c r="B125" s="22"/>
      <c r="C125" s="22"/>
      <c r="D125" s="22"/>
      <c r="E125" s="22"/>
    </row>
    <row r="126" spans="1:7" ht="13.7" customHeight="1" x14ac:dyDescent="0.2">
      <c r="A126" s="21"/>
      <c r="B126" s="22"/>
      <c r="C126" s="22"/>
      <c r="D126" s="22"/>
      <c r="E126" s="22"/>
    </row>
    <row r="127" spans="1:7" ht="13.7" customHeight="1" x14ac:dyDescent="0.2">
      <c r="A127" s="21"/>
      <c r="B127" s="22"/>
      <c r="C127" s="22"/>
      <c r="D127" s="22"/>
      <c r="E127" s="22"/>
    </row>
    <row r="128" spans="1:7" ht="13.7" customHeight="1" x14ac:dyDescent="0.2">
      <c r="A128" s="21"/>
      <c r="B128" s="22"/>
      <c r="C128" s="22"/>
      <c r="D128" s="22"/>
      <c r="E128" s="22"/>
    </row>
    <row r="129" spans="1:7" ht="13.7" customHeight="1" x14ac:dyDescent="0.2">
      <c r="A129" s="21"/>
      <c r="B129" s="22"/>
      <c r="C129" s="22"/>
      <c r="D129" s="22"/>
      <c r="E129" s="22"/>
    </row>
    <row r="130" spans="1:7" ht="13.7" customHeight="1" x14ac:dyDescent="0.2">
      <c r="A130" s="21"/>
      <c r="B130" s="22"/>
      <c r="C130" s="22"/>
      <c r="D130" s="22"/>
      <c r="E130" s="22"/>
    </row>
    <row r="131" spans="1:7" ht="13.7" customHeight="1" x14ac:dyDescent="0.2">
      <c r="A131" s="21"/>
      <c r="B131" s="22"/>
      <c r="C131" s="22"/>
      <c r="D131" s="22"/>
      <c r="E131" s="22"/>
    </row>
    <row r="132" spans="1:7" ht="13.7" customHeight="1" x14ac:dyDescent="0.2">
      <c r="A132" s="21"/>
      <c r="B132" s="22"/>
      <c r="C132" s="22"/>
      <c r="D132" s="22"/>
      <c r="E132" s="22"/>
    </row>
    <row r="133" spans="1:7" ht="13.7" customHeight="1" x14ac:dyDescent="0.2">
      <c r="A133" s="21"/>
      <c r="B133" s="22"/>
      <c r="C133" s="22"/>
      <c r="D133" s="22"/>
      <c r="E133" s="22"/>
    </row>
    <row r="134" spans="1:7" ht="13.7" customHeight="1" x14ac:dyDescent="0.2">
      <c r="A134" s="21"/>
      <c r="B134" s="22"/>
      <c r="C134" s="22"/>
      <c r="D134" s="22"/>
      <c r="E134" s="22"/>
    </row>
    <row r="135" spans="1:7" ht="13.7" customHeight="1" x14ac:dyDescent="0.2">
      <c r="A135" s="21"/>
      <c r="B135" s="22"/>
      <c r="C135" s="22"/>
      <c r="D135" s="22"/>
      <c r="E135" s="22"/>
    </row>
    <row r="136" spans="1:7" ht="13.7" customHeight="1" x14ac:dyDescent="0.2">
      <c r="A136" s="21"/>
      <c r="B136" s="22"/>
      <c r="C136" s="22"/>
      <c r="D136" s="22"/>
      <c r="E136" s="22"/>
    </row>
    <row r="137" spans="1:7" ht="13.7" customHeight="1" x14ac:dyDescent="0.2">
      <c r="A137" s="21"/>
      <c r="B137" s="22"/>
      <c r="C137" s="22"/>
      <c r="D137" s="22"/>
      <c r="E137" s="22"/>
    </row>
    <row r="138" spans="1:7" ht="13.7" customHeight="1" x14ac:dyDescent="0.2">
      <c r="A138" s="21"/>
      <c r="B138" s="22"/>
      <c r="C138" s="22"/>
      <c r="D138" s="22"/>
      <c r="E138" s="22"/>
    </row>
    <row r="139" spans="1:7" ht="13.7" customHeight="1" x14ac:dyDescent="0.2">
      <c r="A139" s="17"/>
      <c r="B139" s="12" t="s">
        <v>42</v>
      </c>
      <c r="C139" s="32"/>
      <c r="D139" s="32"/>
      <c r="E139" s="32">
        <f>39.95/15</f>
        <v>2.6633333333333336</v>
      </c>
      <c r="F139" s="32"/>
      <c r="G139" s="32">
        <v>2.66</v>
      </c>
    </row>
    <row r="140" spans="1:7" ht="13.7" customHeight="1" x14ac:dyDescent="0.2">
      <c r="A140" s="21"/>
      <c r="B140" s="22"/>
      <c r="C140" s="22"/>
      <c r="D140" s="22"/>
      <c r="E140" s="22"/>
    </row>
    <row r="141" spans="1:7" ht="13.7" customHeight="1" x14ac:dyDescent="0.2">
      <c r="A141" s="21"/>
      <c r="B141" s="22"/>
      <c r="C141" s="22"/>
      <c r="D141" s="22"/>
      <c r="E141" s="22"/>
    </row>
    <row r="142" spans="1:7" ht="13.7" customHeight="1" x14ac:dyDescent="0.2">
      <c r="A142" s="21"/>
      <c r="B142" s="22"/>
      <c r="C142" s="22"/>
      <c r="D142" s="22"/>
      <c r="E142" s="22"/>
    </row>
    <row r="143" spans="1:7" ht="13.7" customHeight="1" x14ac:dyDescent="0.2">
      <c r="A143" s="21"/>
      <c r="B143" s="22"/>
      <c r="C143" s="22"/>
      <c r="D143" s="22"/>
      <c r="E143" s="22"/>
    </row>
    <row r="144" spans="1:7" ht="13.7" customHeight="1" x14ac:dyDescent="0.2">
      <c r="A144" s="21"/>
      <c r="B144" s="22"/>
      <c r="C144" s="22"/>
      <c r="D144" s="22"/>
      <c r="E144" s="22"/>
    </row>
    <row r="145" spans="1:5" ht="13.7" customHeight="1" x14ac:dyDescent="0.2">
      <c r="A145" s="21"/>
      <c r="B145" s="22"/>
      <c r="C145" s="22"/>
      <c r="D145" s="22"/>
      <c r="E145" s="22"/>
    </row>
    <row r="146" spans="1:5" ht="13.7" customHeight="1" x14ac:dyDescent="0.2">
      <c r="A146" s="21"/>
      <c r="B146" s="22"/>
      <c r="C146" s="22"/>
      <c r="D146" s="22"/>
      <c r="E146" s="22"/>
    </row>
    <row r="147" spans="1:5" ht="13.7" customHeight="1" x14ac:dyDescent="0.2">
      <c r="A147" s="21"/>
      <c r="B147" s="22"/>
      <c r="C147" s="22"/>
      <c r="D147" s="22"/>
      <c r="E147" s="22"/>
    </row>
    <row r="148" spans="1:5" ht="13.7" customHeight="1" x14ac:dyDescent="0.2">
      <c r="A148" s="21"/>
      <c r="B148" s="22"/>
      <c r="C148" s="22"/>
      <c r="D148" s="22"/>
      <c r="E148" s="22"/>
    </row>
    <row r="149" spans="1:5" ht="13.7" customHeight="1" x14ac:dyDescent="0.2">
      <c r="A149" s="21"/>
      <c r="B149" s="22"/>
      <c r="C149" s="22"/>
      <c r="D149" s="22"/>
      <c r="E149" s="22"/>
    </row>
    <row r="150" spans="1:5" ht="13.7" customHeight="1" x14ac:dyDescent="0.2">
      <c r="A150" s="21"/>
      <c r="B150" s="22"/>
      <c r="C150" s="22"/>
      <c r="D150" s="22"/>
      <c r="E150" s="22"/>
    </row>
    <row r="151" spans="1:5" ht="13.7" customHeight="1" x14ac:dyDescent="0.2">
      <c r="A151" s="21"/>
      <c r="B151" s="22"/>
      <c r="C151" s="22"/>
      <c r="D151" s="22"/>
      <c r="E151" s="22"/>
    </row>
    <row r="152" spans="1:5" ht="13.7" customHeight="1" x14ac:dyDescent="0.2">
      <c r="A152" s="21"/>
      <c r="B152" s="22"/>
      <c r="C152" s="22"/>
      <c r="D152" s="22"/>
      <c r="E152" s="22"/>
    </row>
    <row r="153" spans="1:5" ht="13.7" customHeight="1" x14ac:dyDescent="0.2">
      <c r="A153" s="21"/>
      <c r="B153" s="22"/>
      <c r="C153" s="22"/>
      <c r="D153" s="22"/>
      <c r="E153" s="22"/>
    </row>
    <row r="154" spans="1:5" ht="13.7" customHeight="1" x14ac:dyDescent="0.2">
      <c r="A154" s="21"/>
      <c r="B154" s="22"/>
      <c r="C154" s="22"/>
      <c r="D154" s="22"/>
      <c r="E154" s="22"/>
    </row>
    <row r="155" spans="1:5" ht="13.7" customHeight="1" x14ac:dyDescent="0.2">
      <c r="A155" s="21"/>
      <c r="B155" s="22"/>
      <c r="C155" s="22"/>
      <c r="D155" s="22"/>
      <c r="E155" s="22"/>
    </row>
    <row r="156" spans="1:5" ht="13.7" customHeight="1" x14ac:dyDescent="0.2">
      <c r="A156" s="21"/>
      <c r="B156" s="22"/>
      <c r="C156" s="22"/>
      <c r="D156" s="22"/>
      <c r="E156" s="22"/>
    </row>
    <row r="157" spans="1:5" ht="13.7" customHeight="1" x14ac:dyDescent="0.2">
      <c r="A157" s="21"/>
      <c r="B157" s="22"/>
      <c r="C157" s="22"/>
      <c r="D157" s="22"/>
      <c r="E157" s="22"/>
    </row>
    <row r="158" spans="1:5" ht="13.7" customHeight="1" x14ac:dyDescent="0.2">
      <c r="A158" s="21"/>
      <c r="B158" s="22"/>
      <c r="C158" s="22"/>
      <c r="D158" s="22"/>
      <c r="E158" s="22"/>
    </row>
    <row r="159" spans="1:5" ht="13.7" customHeight="1" x14ac:dyDescent="0.2">
      <c r="A159" s="21"/>
      <c r="B159" s="22"/>
      <c r="C159" s="22"/>
      <c r="D159" s="22"/>
      <c r="E159" s="22"/>
    </row>
    <row r="160" spans="1:5" ht="13.7" customHeight="1" x14ac:dyDescent="0.2">
      <c r="A160" s="21"/>
      <c r="B160" s="22"/>
      <c r="C160" s="22"/>
      <c r="D160" s="22"/>
      <c r="E160" s="22"/>
    </row>
    <row r="161" spans="1:7" ht="13.7" customHeight="1" x14ac:dyDescent="0.2">
      <c r="A161" s="21"/>
      <c r="B161" s="22"/>
      <c r="C161" s="22"/>
      <c r="D161" s="22"/>
      <c r="E161" s="22"/>
    </row>
    <row r="162" spans="1:7" ht="13.7" customHeight="1" x14ac:dyDescent="0.2">
      <c r="A162" s="21"/>
      <c r="B162" s="22"/>
      <c r="C162" s="22"/>
      <c r="D162" s="22"/>
      <c r="E162" s="22"/>
    </row>
    <row r="163" spans="1:7" ht="13.7" customHeight="1" x14ac:dyDescent="0.2">
      <c r="A163" s="21"/>
      <c r="B163" s="22"/>
      <c r="C163" s="22"/>
      <c r="D163" s="22"/>
      <c r="E163" s="22"/>
    </row>
    <row r="164" spans="1:7" ht="13.7" customHeight="1" x14ac:dyDescent="0.2">
      <c r="A164" s="51"/>
      <c r="B164" s="22"/>
      <c r="C164" s="22"/>
      <c r="D164" s="22"/>
      <c r="E164" s="22"/>
    </row>
    <row r="165" spans="1:7" ht="13.7" customHeight="1" x14ac:dyDescent="0.2">
      <c r="A165" s="22"/>
      <c r="B165" s="22"/>
      <c r="C165" s="22"/>
      <c r="D165" s="22"/>
      <c r="E165" s="22"/>
    </row>
    <row r="166" spans="1:7" ht="13.7" customHeight="1" x14ac:dyDescent="0.2">
      <c r="A166" s="22" t="s">
        <v>154</v>
      </c>
      <c r="B166" s="22"/>
      <c r="C166" s="22"/>
      <c r="D166" s="22"/>
      <c r="E166" s="22"/>
    </row>
    <row r="167" spans="1:7" ht="13.7" customHeight="1" x14ac:dyDescent="0.2">
      <c r="A167" s="22"/>
      <c r="B167" s="22"/>
      <c r="C167" s="22"/>
      <c r="D167" s="22"/>
      <c r="E167" s="22"/>
    </row>
    <row r="168" spans="1:7" ht="13.7" customHeight="1" x14ac:dyDescent="0.2">
      <c r="A168" s="22"/>
      <c r="B168" s="22"/>
      <c r="C168" s="22"/>
      <c r="D168" s="22"/>
      <c r="E168" s="22"/>
    </row>
    <row r="169" spans="1:7" ht="13.7" customHeight="1" x14ac:dyDescent="0.2">
      <c r="A169" s="64"/>
      <c r="B169" s="12" t="s">
        <v>43</v>
      </c>
      <c r="C169" s="32"/>
      <c r="D169" s="32"/>
      <c r="E169" s="32">
        <v>118.1</v>
      </c>
      <c r="F169" s="32"/>
      <c r="G169" s="32">
        <v>118.1</v>
      </c>
    </row>
    <row r="170" spans="1:7" ht="13.7" customHeight="1" x14ac:dyDescent="0.2">
      <c r="A170" s="21"/>
      <c r="B170" s="22"/>
      <c r="C170" s="22"/>
      <c r="D170" s="22"/>
      <c r="E170" s="22"/>
    </row>
    <row r="171" spans="1:7" ht="13.7" customHeight="1" x14ac:dyDescent="0.2">
      <c r="A171" s="21"/>
      <c r="B171" s="22"/>
      <c r="C171" s="22"/>
      <c r="D171" s="22"/>
      <c r="E171" s="22"/>
    </row>
    <row r="172" spans="1:7" ht="13.7" customHeight="1" x14ac:dyDescent="0.2">
      <c r="A172" s="21"/>
      <c r="B172" s="22"/>
      <c r="C172" s="22"/>
      <c r="D172" s="22"/>
      <c r="E172" s="22"/>
    </row>
    <row r="173" spans="1:7" ht="13.7" customHeight="1" x14ac:dyDescent="0.2">
      <c r="A173" s="21"/>
      <c r="B173" s="22"/>
      <c r="C173" s="22"/>
      <c r="D173" s="22"/>
      <c r="E173" s="22"/>
    </row>
    <row r="174" spans="1:7" ht="13.7" customHeight="1" x14ac:dyDescent="0.2">
      <c r="A174" s="21"/>
      <c r="B174" s="22"/>
      <c r="C174" s="22"/>
      <c r="D174" s="22"/>
      <c r="E174" s="22"/>
    </row>
    <row r="175" spans="1:7" ht="13.7" customHeight="1" x14ac:dyDescent="0.2">
      <c r="A175" s="21"/>
      <c r="B175" s="22"/>
      <c r="C175" s="22"/>
      <c r="D175" s="22"/>
      <c r="E175" s="22"/>
    </row>
    <row r="176" spans="1:7" ht="13.7" customHeight="1" x14ac:dyDescent="0.2">
      <c r="A176" s="21"/>
      <c r="B176" s="22"/>
      <c r="C176" s="22"/>
      <c r="D176" s="22"/>
      <c r="E176" s="22"/>
    </row>
    <row r="177" spans="1:5" ht="13.7" customHeight="1" x14ac:dyDescent="0.2">
      <c r="A177" s="21"/>
      <c r="B177" s="22"/>
      <c r="C177" s="22"/>
      <c r="D177" s="22"/>
      <c r="E177" s="22"/>
    </row>
    <row r="178" spans="1:5" ht="13.7" customHeight="1" x14ac:dyDescent="0.2">
      <c r="A178" s="21"/>
      <c r="B178" s="22"/>
      <c r="C178" s="22"/>
      <c r="D178" s="22"/>
      <c r="E178" s="22"/>
    </row>
    <row r="179" spans="1:5" ht="13.7" customHeight="1" x14ac:dyDescent="0.2">
      <c r="A179" s="21"/>
      <c r="B179" s="22"/>
      <c r="C179" s="22"/>
      <c r="D179" s="22"/>
      <c r="E179" s="22"/>
    </row>
    <row r="180" spans="1:5" ht="13.7" customHeight="1" x14ac:dyDescent="0.2">
      <c r="A180" s="21"/>
      <c r="B180" s="22"/>
      <c r="C180" s="22"/>
      <c r="D180" s="22"/>
      <c r="E180" s="22"/>
    </row>
    <row r="181" spans="1:5" ht="13.7" customHeight="1" x14ac:dyDescent="0.2">
      <c r="A181" s="21"/>
      <c r="B181" s="22"/>
      <c r="C181" s="22"/>
      <c r="D181" s="22"/>
      <c r="E181" s="22"/>
    </row>
    <row r="182" spans="1:5" ht="13.7" customHeight="1" x14ac:dyDescent="0.2">
      <c r="A182" s="21"/>
      <c r="B182" s="22"/>
      <c r="C182" s="22"/>
      <c r="D182" s="22"/>
      <c r="E182" s="22"/>
    </row>
    <row r="183" spans="1:5" ht="13.7" customHeight="1" x14ac:dyDescent="0.2">
      <c r="A183" s="21"/>
      <c r="B183" s="22"/>
      <c r="C183" s="22"/>
      <c r="D183" s="22"/>
      <c r="E183" s="22"/>
    </row>
    <row r="184" spans="1:5" ht="13.7" customHeight="1" x14ac:dyDescent="0.2">
      <c r="A184" s="21"/>
      <c r="B184" s="22"/>
      <c r="C184" s="22"/>
      <c r="D184" s="22"/>
      <c r="E184" s="22"/>
    </row>
    <row r="185" spans="1:5" ht="13.7" customHeight="1" x14ac:dyDescent="0.2">
      <c r="A185" s="21"/>
      <c r="B185" s="22"/>
      <c r="C185" s="22"/>
      <c r="D185" s="22"/>
      <c r="E185" s="22"/>
    </row>
    <row r="186" spans="1:5" ht="13.7" customHeight="1" x14ac:dyDescent="0.2">
      <c r="A186" s="21"/>
      <c r="B186" s="22"/>
      <c r="C186" s="22"/>
      <c r="D186" s="22"/>
      <c r="E186" s="22"/>
    </row>
    <row r="187" spans="1:5" ht="13.7" customHeight="1" x14ac:dyDescent="0.2">
      <c r="A187" s="21"/>
      <c r="B187" s="22"/>
      <c r="C187" s="22"/>
      <c r="D187" s="22"/>
      <c r="E187" s="22"/>
    </row>
    <row r="188" spans="1:5" ht="13.7" customHeight="1" x14ac:dyDescent="0.2">
      <c r="A188" s="21"/>
      <c r="B188" s="22"/>
      <c r="C188" s="22"/>
      <c r="D188" s="22"/>
      <c r="E188" s="22"/>
    </row>
    <row r="189" spans="1:5" ht="13.7" customHeight="1" x14ac:dyDescent="0.2">
      <c r="A189" s="21"/>
      <c r="B189" s="22"/>
      <c r="C189" s="22"/>
      <c r="D189" s="22"/>
      <c r="E189" s="22"/>
    </row>
    <row r="190" spans="1:5" ht="13.7" customHeight="1" x14ac:dyDescent="0.2">
      <c r="A190" s="21"/>
      <c r="B190" s="22"/>
      <c r="C190" s="22"/>
      <c r="D190" s="22"/>
      <c r="E190" s="22"/>
    </row>
    <row r="191" spans="1:5" ht="13.7" customHeight="1" x14ac:dyDescent="0.2">
      <c r="A191" s="21"/>
      <c r="B191" s="22"/>
      <c r="C191" s="22"/>
      <c r="D191" s="22"/>
      <c r="E191" s="22"/>
    </row>
    <row r="192" spans="1:5" ht="13.7" customHeight="1" x14ac:dyDescent="0.2">
      <c r="A192" s="21"/>
      <c r="B192" s="22"/>
      <c r="C192" s="22"/>
      <c r="D192" s="22"/>
      <c r="E192" s="22"/>
    </row>
    <row r="193" spans="1:7" ht="13.7" customHeight="1" x14ac:dyDescent="0.2">
      <c r="A193" s="21"/>
      <c r="B193" s="22"/>
      <c r="C193" s="22"/>
      <c r="D193" s="22"/>
      <c r="E193" s="22"/>
    </row>
    <row r="194" spans="1:7" ht="13.7" customHeight="1" x14ac:dyDescent="0.2">
      <c r="A194" s="21"/>
      <c r="B194" s="22"/>
      <c r="C194" s="22"/>
      <c r="D194" s="22"/>
      <c r="E194" s="22"/>
    </row>
    <row r="195" spans="1:7" ht="13.7" customHeight="1" x14ac:dyDescent="0.2">
      <c r="A195" s="21" t="s">
        <v>164</v>
      </c>
      <c r="B195" s="22"/>
      <c r="C195" s="22"/>
      <c r="D195" s="22"/>
      <c r="E195" s="22"/>
    </row>
    <row r="196" spans="1:7" ht="13.7" customHeight="1" x14ac:dyDescent="0.2">
      <c r="A196" s="51"/>
      <c r="B196" s="22"/>
      <c r="C196" s="22"/>
      <c r="D196" s="22"/>
      <c r="E196" s="22"/>
    </row>
    <row r="197" spans="1:7" ht="13.7" customHeight="1" x14ac:dyDescent="0.2">
      <c r="A197" s="22"/>
      <c r="B197" s="22"/>
      <c r="C197" s="22"/>
      <c r="D197" s="22"/>
      <c r="E197" s="22"/>
    </row>
    <row r="198" spans="1:7" ht="13.7" customHeight="1" x14ac:dyDescent="0.2">
      <c r="A198" s="52"/>
      <c r="B198" s="22"/>
      <c r="C198" s="22"/>
      <c r="D198" s="22"/>
      <c r="E198" s="22"/>
    </row>
    <row r="199" spans="1:7" ht="13.7" customHeight="1" x14ac:dyDescent="0.2">
      <c r="A199" s="17" t="s">
        <v>53</v>
      </c>
      <c r="B199" s="32" t="s">
        <v>165</v>
      </c>
      <c r="C199" s="32"/>
      <c r="D199" s="32"/>
      <c r="E199" s="32">
        <v>50.56</v>
      </c>
      <c r="F199" s="32"/>
      <c r="G199" s="32">
        <f t="shared" ref="G199" si="3">MAX(C199:F199)</f>
        <v>50.56</v>
      </c>
    </row>
    <row r="200" spans="1:7" ht="13.7" customHeight="1" x14ac:dyDescent="0.2">
      <c r="A200" s="21"/>
      <c r="B200" s="22"/>
      <c r="C200" s="22"/>
      <c r="D200" s="22"/>
      <c r="E200" s="22"/>
    </row>
    <row r="201" spans="1:7" ht="13.7" customHeight="1" x14ac:dyDescent="0.2">
      <c r="A201" s="21"/>
      <c r="B201" s="22"/>
      <c r="C201" s="22"/>
      <c r="D201" s="22"/>
      <c r="E201" s="22"/>
    </row>
    <row r="202" spans="1:7" ht="13.7" customHeight="1" x14ac:dyDescent="0.2">
      <c r="A202" s="21"/>
      <c r="B202" s="22"/>
      <c r="C202" s="22"/>
      <c r="D202" s="22"/>
      <c r="E202" s="22"/>
    </row>
    <row r="203" spans="1:7" ht="13.7" customHeight="1" x14ac:dyDescent="0.2">
      <c r="A203" s="21"/>
      <c r="B203" s="22"/>
      <c r="C203" s="22"/>
      <c r="D203" s="22"/>
      <c r="E203" s="22"/>
    </row>
    <row r="204" spans="1:7" ht="13.7" customHeight="1" x14ac:dyDescent="0.2">
      <c r="A204" s="21"/>
      <c r="B204" s="22"/>
      <c r="C204" s="22"/>
      <c r="D204" s="22"/>
      <c r="E204" s="22"/>
    </row>
    <row r="205" spans="1:7" ht="13.7" customHeight="1" x14ac:dyDescent="0.2">
      <c r="A205" s="21"/>
      <c r="B205" s="22"/>
      <c r="C205" s="22"/>
      <c r="D205" s="22"/>
      <c r="E205" s="22"/>
    </row>
    <row r="206" spans="1:7" ht="13.7" customHeight="1" x14ac:dyDescent="0.2">
      <c r="A206" s="21"/>
      <c r="B206" s="22"/>
      <c r="C206" s="22"/>
      <c r="D206" s="22"/>
      <c r="E206" s="22"/>
    </row>
    <row r="207" spans="1:7" ht="13.7" customHeight="1" x14ac:dyDescent="0.2">
      <c r="A207" s="21"/>
      <c r="B207" s="22"/>
      <c r="C207" s="22"/>
      <c r="D207" s="22"/>
      <c r="E207" s="22"/>
    </row>
    <row r="208" spans="1:7" ht="13.7" customHeight="1" x14ac:dyDescent="0.2">
      <c r="A208" s="21"/>
      <c r="B208" s="22"/>
      <c r="C208" s="22"/>
      <c r="D208" s="22"/>
      <c r="E208" s="22"/>
    </row>
    <row r="209" spans="1:5" ht="13.7" customHeight="1" x14ac:dyDescent="0.2">
      <c r="A209" s="21"/>
      <c r="B209" s="22"/>
      <c r="C209" s="22"/>
      <c r="D209" s="22"/>
      <c r="E209" s="22"/>
    </row>
    <row r="210" spans="1:5" ht="13.7" customHeight="1" x14ac:dyDescent="0.2">
      <c r="A210" s="21"/>
      <c r="B210" s="22"/>
      <c r="C210" s="22"/>
      <c r="D210" s="22"/>
      <c r="E210" s="22"/>
    </row>
    <row r="211" spans="1:5" ht="13.7" customHeight="1" x14ac:dyDescent="0.2">
      <c r="A211" s="21"/>
      <c r="B211" s="22"/>
      <c r="C211" s="22"/>
      <c r="D211" s="22"/>
      <c r="E211" s="22"/>
    </row>
    <row r="212" spans="1:5" ht="13.7" customHeight="1" x14ac:dyDescent="0.2">
      <c r="A212" s="21"/>
      <c r="B212" s="22"/>
      <c r="C212" s="22"/>
      <c r="D212" s="22"/>
      <c r="E212" s="22"/>
    </row>
    <row r="213" spans="1:5" ht="13.7" customHeight="1" x14ac:dyDescent="0.2">
      <c r="A213" s="21"/>
      <c r="B213" s="22"/>
      <c r="C213" s="22"/>
      <c r="D213" s="22"/>
      <c r="E213" s="22"/>
    </row>
    <row r="214" spans="1:5" ht="13.7" customHeight="1" x14ac:dyDescent="0.2">
      <c r="A214" s="21"/>
      <c r="B214" s="22"/>
      <c r="C214" s="22"/>
      <c r="D214" s="22"/>
      <c r="E214" s="22"/>
    </row>
    <row r="215" spans="1:5" ht="13.7" customHeight="1" x14ac:dyDescent="0.2">
      <c r="A215" s="21"/>
      <c r="B215" s="22"/>
      <c r="C215" s="22"/>
      <c r="D215" s="22"/>
      <c r="E215" s="22"/>
    </row>
    <row r="216" spans="1:5" ht="13.7" customHeight="1" x14ac:dyDescent="0.2">
      <c r="A216" s="21"/>
      <c r="B216" s="22"/>
      <c r="C216" s="22"/>
      <c r="D216" s="22"/>
      <c r="E216" s="22"/>
    </row>
    <row r="217" spans="1:5" ht="13.7" customHeight="1" x14ac:dyDescent="0.2">
      <c r="A217" s="21"/>
      <c r="B217" s="22"/>
      <c r="C217" s="22"/>
      <c r="D217" s="22"/>
      <c r="E217" s="22"/>
    </row>
    <row r="218" spans="1:5" ht="13.7" customHeight="1" x14ac:dyDescent="0.2">
      <c r="A218" s="21"/>
      <c r="B218" s="22"/>
      <c r="C218" s="22"/>
      <c r="D218" s="22"/>
      <c r="E218" s="22"/>
    </row>
    <row r="219" spans="1:5" ht="13.7" customHeight="1" x14ac:dyDescent="0.2">
      <c r="A219" s="21"/>
      <c r="B219" s="22"/>
      <c r="C219" s="22"/>
      <c r="D219" s="22"/>
      <c r="E219" s="22"/>
    </row>
    <row r="220" spans="1:5" ht="13.7" customHeight="1" x14ac:dyDescent="0.2">
      <c r="A220" s="21"/>
      <c r="B220" s="22"/>
      <c r="C220" s="22"/>
      <c r="D220" s="22"/>
      <c r="E220" s="22"/>
    </row>
    <row r="221" spans="1:5" ht="13.7" customHeight="1" x14ac:dyDescent="0.2">
      <c r="A221" s="21"/>
      <c r="B221" s="22"/>
      <c r="C221" s="22"/>
      <c r="D221" s="22"/>
      <c r="E221" s="22"/>
    </row>
    <row r="222" spans="1:5" ht="13.7" customHeight="1" x14ac:dyDescent="0.2">
      <c r="A222" s="21"/>
      <c r="B222" s="22"/>
      <c r="C222" s="22"/>
      <c r="D222" s="22"/>
      <c r="E222" s="22"/>
    </row>
    <row r="223" spans="1:5" ht="13.7" customHeight="1" x14ac:dyDescent="0.2">
      <c r="A223" s="21"/>
      <c r="B223" s="22"/>
      <c r="C223" s="22"/>
      <c r="D223" s="22"/>
      <c r="E223" s="22"/>
    </row>
    <row r="224" spans="1:5" ht="13.7" customHeight="1" x14ac:dyDescent="0.2">
      <c r="A224" s="21"/>
      <c r="B224" s="22"/>
      <c r="C224" s="22"/>
      <c r="D224" s="22"/>
      <c r="E224" s="22"/>
    </row>
    <row r="225" spans="1:7" ht="13.7" customHeight="1" x14ac:dyDescent="0.2">
      <c r="A225" s="21"/>
      <c r="B225" s="22"/>
      <c r="C225" s="22"/>
      <c r="D225" s="22"/>
      <c r="E225" s="22"/>
    </row>
    <row r="226" spans="1:7" ht="13.7" customHeight="1" x14ac:dyDescent="0.2">
      <c r="A226" s="51"/>
      <c r="B226" s="22"/>
      <c r="C226" s="22"/>
      <c r="D226" s="22"/>
      <c r="E226" s="22"/>
    </row>
    <row r="227" spans="1:7" ht="13.7" customHeight="1" x14ac:dyDescent="0.2">
      <c r="A227" s="22"/>
      <c r="B227" s="22"/>
      <c r="C227" s="22"/>
      <c r="D227" s="22"/>
      <c r="E227" s="22"/>
    </row>
    <row r="228" spans="1:7" ht="13.7" customHeight="1" x14ac:dyDescent="0.2">
      <c r="A228" s="22"/>
      <c r="B228" s="22"/>
      <c r="C228" s="22"/>
      <c r="D228" s="22"/>
      <c r="E228" s="22"/>
    </row>
    <row r="229" spans="1:7" ht="13.7" customHeight="1" x14ac:dyDescent="0.2">
      <c r="A229" s="22"/>
      <c r="B229" s="22"/>
      <c r="C229" s="22"/>
      <c r="D229" s="22"/>
      <c r="E229" s="22"/>
    </row>
    <row r="230" spans="1:7" ht="13.7" customHeight="1" x14ac:dyDescent="0.2">
      <c r="A230" s="17" t="s">
        <v>55</v>
      </c>
      <c r="B230" s="12" t="s">
        <v>56</v>
      </c>
      <c r="C230" s="32"/>
      <c r="D230" s="32"/>
      <c r="E230" s="32">
        <v>289.35000000000002</v>
      </c>
      <c r="F230" s="32"/>
      <c r="G230" s="32">
        <f t="shared" ref="G230" si="4">MAX(C230:F230)</f>
        <v>289.35000000000002</v>
      </c>
    </row>
    <row r="231" spans="1:7" ht="13.7" customHeight="1" x14ac:dyDescent="0.2">
      <c r="A231" s="22"/>
      <c r="B231" s="22"/>
      <c r="C231" s="22"/>
      <c r="D231" s="22"/>
      <c r="E231" s="22"/>
    </row>
    <row r="232" spans="1:7" ht="13.7" customHeight="1" x14ac:dyDescent="0.2">
      <c r="A232" s="22"/>
      <c r="B232" s="22"/>
      <c r="C232" s="22"/>
      <c r="D232" s="22"/>
      <c r="E232" s="22"/>
    </row>
    <row r="233" spans="1:7" ht="13.7" customHeight="1" x14ac:dyDescent="0.2">
      <c r="A233" s="22"/>
      <c r="B233" s="22"/>
      <c r="C233" s="22"/>
      <c r="D233" s="22"/>
      <c r="E233" s="22"/>
    </row>
    <row r="234" spans="1:7" ht="13.7" customHeight="1" x14ac:dyDescent="0.2">
      <c r="A234" s="22"/>
      <c r="B234" s="22"/>
      <c r="C234" s="22"/>
      <c r="D234" s="22"/>
      <c r="E234" s="22"/>
    </row>
    <row r="235" spans="1:7" ht="13.7" customHeight="1" x14ac:dyDescent="0.2">
      <c r="A235" s="22"/>
      <c r="B235" s="22"/>
      <c r="C235" s="22"/>
      <c r="D235" s="22"/>
      <c r="E235" s="22"/>
    </row>
    <row r="236" spans="1:7" ht="13.7" customHeight="1" x14ac:dyDescent="0.2">
      <c r="A236" s="22"/>
      <c r="B236" s="22"/>
      <c r="C236" s="22"/>
      <c r="D236" s="22"/>
      <c r="E236" s="22"/>
    </row>
    <row r="237" spans="1:7" ht="13.7" customHeight="1" x14ac:dyDescent="0.2">
      <c r="A237" s="22"/>
      <c r="B237" s="22"/>
      <c r="C237" s="22"/>
      <c r="D237" s="22"/>
      <c r="E237" s="22"/>
    </row>
    <row r="238" spans="1:7" ht="13.7" customHeight="1" x14ac:dyDescent="0.2">
      <c r="A238" s="22"/>
      <c r="B238" s="22"/>
      <c r="C238" s="22"/>
      <c r="D238" s="22"/>
      <c r="E238" s="22"/>
    </row>
    <row r="239" spans="1:7" ht="13.7" customHeight="1" x14ac:dyDescent="0.2">
      <c r="A239" s="22"/>
      <c r="B239" s="22"/>
      <c r="C239" s="22"/>
      <c r="D239" s="22"/>
      <c r="E239" s="22"/>
    </row>
    <row r="240" spans="1:7" ht="13.7" customHeight="1" x14ac:dyDescent="0.2">
      <c r="A240" s="22"/>
      <c r="B240" s="22"/>
      <c r="C240" s="22"/>
      <c r="D240" s="22"/>
      <c r="E240" s="22"/>
    </row>
    <row r="241" spans="1:5" ht="13.7" customHeight="1" x14ac:dyDescent="0.2">
      <c r="A241" s="22"/>
      <c r="B241" s="22"/>
      <c r="C241" s="22"/>
      <c r="D241" s="22"/>
      <c r="E241" s="22"/>
    </row>
    <row r="242" spans="1:5" ht="13.7" customHeight="1" x14ac:dyDescent="0.2">
      <c r="A242" s="22"/>
      <c r="B242" s="22"/>
      <c r="C242" s="22"/>
      <c r="D242" s="22"/>
      <c r="E242" s="22"/>
    </row>
    <row r="243" spans="1:5" ht="13.7" customHeight="1" x14ac:dyDescent="0.2">
      <c r="A243" s="22"/>
      <c r="B243" s="22"/>
      <c r="C243" s="22"/>
      <c r="D243" s="22"/>
      <c r="E243" s="22"/>
    </row>
    <row r="244" spans="1:5" ht="13.7" customHeight="1" x14ac:dyDescent="0.2">
      <c r="A244" s="22"/>
      <c r="B244" s="22"/>
      <c r="C244" s="22"/>
      <c r="D244" s="22"/>
      <c r="E244" s="22"/>
    </row>
    <row r="245" spans="1:5" ht="13.7" customHeight="1" x14ac:dyDescent="0.2">
      <c r="A245" s="22"/>
      <c r="B245" s="22"/>
      <c r="C245" s="22"/>
      <c r="D245" s="22"/>
      <c r="E245" s="22"/>
    </row>
    <row r="246" spans="1:5" ht="13.7" customHeight="1" x14ac:dyDescent="0.2">
      <c r="A246" s="22"/>
      <c r="B246" s="22"/>
      <c r="C246" s="22"/>
      <c r="D246" s="22"/>
      <c r="E246" s="22"/>
    </row>
    <row r="247" spans="1:5" ht="13.7" customHeight="1" x14ac:dyDescent="0.2">
      <c r="A247" s="22"/>
      <c r="B247" s="22"/>
      <c r="C247" s="22"/>
      <c r="D247" s="22"/>
      <c r="E247" s="22"/>
    </row>
    <row r="248" spans="1:5" ht="13.7" customHeight="1" x14ac:dyDescent="0.2">
      <c r="A248" s="22"/>
      <c r="B248" s="22"/>
      <c r="C248" s="22"/>
      <c r="D248" s="22"/>
      <c r="E248" s="22"/>
    </row>
    <row r="249" spans="1:5" ht="13.7" customHeight="1" x14ac:dyDescent="0.2">
      <c r="A249" s="22"/>
      <c r="B249" s="22"/>
      <c r="C249" s="22"/>
      <c r="D249" s="22"/>
      <c r="E249" s="22"/>
    </row>
    <row r="250" spans="1:5" ht="13.7" customHeight="1" x14ac:dyDescent="0.2">
      <c r="A250" s="22"/>
      <c r="B250" s="22"/>
      <c r="C250" s="22"/>
      <c r="D250" s="22"/>
      <c r="E250" s="22"/>
    </row>
    <row r="251" spans="1:5" ht="13.7" customHeight="1" x14ac:dyDescent="0.2">
      <c r="A251" s="22"/>
      <c r="B251" s="22"/>
      <c r="C251" s="22"/>
      <c r="D251" s="22"/>
      <c r="E251" s="22"/>
    </row>
    <row r="252" spans="1:5" ht="13.7" customHeight="1" x14ac:dyDescent="0.2">
      <c r="A252" s="22"/>
      <c r="B252" s="22"/>
      <c r="C252" s="22"/>
      <c r="D252" s="22"/>
      <c r="E252" s="22"/>
    </row>
    <row r="253" spans="1:5" ht="13.7" customHeight="1" x14ac:dyDescent="0.2">
      <c r="A253" s="22"/>
      <c r="B253" s="22"/>
      <c r="C253" s="22"/>
      <c r="D253" s="22"/>
      <c r="E253" s="22"/>
    </row>
    <row r="254" spans="1:5" ht="13.7" customHeight="1" x14ac:dyDescent="0.2">
      <c r="A254" s="22"/>
      <c r="B254" s="22"/>
      <c r="C254" s="22"/>
      <c r="D254" s="22"/>
      <c r="E254" s="22"/>
    </row>
    <row r="255" spans="1:5" ht="13.7" customHeight="1" x14ac:dyDescent="0.2">
      <c r="A255" s="22"/>
      <c r="B255" s="22"/>
      <c r="C255" s="22"/>
      <c r="D255" s="22"/>
      <c r="E255" s="22"/>
    </row>
    <row r="256" spans="1:5" ht="13.7" customHeight="1" x14ac:dyDescent="0.2">
      <c r="A256" s="22"/>
      <c r="B256" s="22"/>
      <c r="C256" s="22"/>
      <c r="D256" s="22"/>
      <c r="E256" s="22"/>
    </row>
    <row r="257" spans="1:5" ht="13.7" customHeight="1" x14ac:dyDescent="0.2">
      <c r="A257" s="22"/>
      <c r="B257" s="22"/>
      <c r="C257" s="22"/>
      <c r="D257" s="22"/>
      <c r="E257" s="22"/>
    </row>
    <row r="258" spans="1:5" ht="13.7" customHeight="1" x14ac:dyDescent="0.2">
      <c r="A258" s="22"/>
      <c r="B258" s="22"/>
      <c r="C258" s="22"/>
      <c r="D258" s="22"/>
      <c r="E258" s="22"/>
    </row>
    <row r="259" spans="1:5" ht="13.7" customHeight="1" x14ac:dyDescent="0.2">
      <c r="A259" s="22"/>
      <c r="B259" s="22"/>
      <c r="C259" s="22"/>
      <c r="D259" s="22"/>
      <c r="E259" s="22"/>
    </row>
    <row r="260" spans="1:5" ht="13.7" customHeight="1" x14ac:dyDescent="0.2">
      <c r="A260" s="22"/>
      <c r="B260" s="22"/>
      <c r="C260" s="22"/>
      <c r="D260" s="22"/>
      <c r="E260" s="22"/>
    </row>
    <row r="261" spans="1:5" ht="13.7" customHeight="1" x14ac:dyDescent="0.2">
      <c r="A261" s="22"/>
      <c r="B261" s="22"/>
      <c r="C261" s="22"/>
      <c r="D261" s="22"/>
      <c r="E261" s="22"/>
    </row>
    <row r="262" spans="1:5" ht="13.7" customHeight="1" x14ac:dyDescent="0.2">
      <c r="A262" s="22"/>
      <c r="B262" s="22"/>
      <c r="C262" s="22"/>
      <c r="D262" s="22"/>
      <c r="E262" s="22"/>
    </row>
    <row r="263" spans="1:5" ht="13.7" customHeight="1" x14ac:dyDescent="0.2">
      <c r="A263" s="22"/>
      <c r="B263" s="22"/>
      <c r="C263" s="22"/>
      <c r="D263" s="22"/>
      <c r="E263" s="22"/>
    </row>
    <row r="264" spans="1:5" ht="13.7" customHeight="1" x14ac:dyDescent="0.2">
      <c r="A264" s="22"/>
      <c r="B264" s="22"/>
      <c r="C264" s="22"/>
      <c r="D264" s="22"/>
      <c r="E264" s="22"/>
    </row>
    <row r="265" spans="1:5" ht="13.7" customHeight="1" x14ac:dyDescent="0.2">
      <c r="A265" s="22"/>
      <c r="B265" s="22"/>
      <c r="C265" s="22"/>
      <c r="D265" s="22"/>
      <c r="E265" s="22"/>
    </row>
    <row r="266" spans="1:5" ht="13.7" customHeight="1" x14ac:dyDescent="0.2">
      <c r="A266" s="22"/>
      <c r="B266" s="22"/>
      <c r="C266" s="22"/>
      <c r="D266" s="22"/>
      <c r="E266" s="22"/>
    </row>
    <row r="267" spans="1:5" ht="13.7" customHeight="1" x14ac:dyDescent="0.2">
      <c r="A267" s="22"/>
      <c r="B267" s="22"/>
      <c r="C267" s="22"/>
      <c r="D267" s="22"/>
      <c r="E267" s="22"/>
    </row>
    <row r="268" spans="1:5" ht="13.7" customHeight="1" x14ac:dyDescent="0.2">
      <c r="A268" s="22"/>
      <c r="B268" s="22"/>
      <c r="C268" s="22"/>
      <c r="D268" s="22"/>
      <c r="E268" s="22"/>
    </row>
    <row r="269" spans="1:5" ht="13.7" customHeight="1" x14ac:dyDescent="0.2">
      <c r="A269" s="22"/>
      <c r="B269" s="22"/>
      <c r="C269" s="22"/>
      <c r="D269" s="22"/>
      <c r="E269" s="22"/>
    </row>
    <row r="270" spans="1:5" ht="13.7" customHeight="1" x14ac:dyDescent="0.2">
      <c r="A270" s="22"/>
      <c r="B270" s="22"/>
      <c r="C270" s="22"/>
      <c r="D270" s="22"/>
      <c r="E270" s="22"/>
    </row>
    <row r="271" spans="1:5" ht="13.7" customHeight="1" x14ac:dyDescent="0.2">
      <c r="A271" s="22"/>
      <c r="B271" s="22"/>
      <c r="C271" s="22"/>
      <c r="D271" s="22"/>
      <c r="E271" s="22"/>
    </row>
    <row r="272" spans="1:5" ht="13.7" customHeight="1" x14ac:dyDescent="0.2">
      <c r="A272" s="22"/>
      <c r="B272" s="22"/>
      <c r="C272" s="22"/>
      <c r="D272" s="22"/>
      <c r="E272" s="22"/>
    </row>
    <row r="273" spans="1:7" ht="13.7" customHeight="1" x14ac:dyDescent="0.2">
      <c r="A273" s="22"/>
      <c r="B273" s="22"/>
      <c r="C273" s="22"/>
      <c r="D273" s="22"/>
      <c r="E273" s="22"/>
    </row>
    <row r="274" spans="1:7" ht="13.7" customHeight="1" x14ac:dyDescent="0.2">
      <c r="A274" s="22"/>
      <c r="B274" s="22"/>
      <c r="C274" s="22"/>
      <c r="D274" s="22"/>
      <c r="E274" s="22"/>
    </row>
    <row r="275" spans="1:7" ht="13.7" customHeight="1" x14ac:dyDescent="0.2">
      <c r="A275" s="52"/>
      <c r="B275" s="22"/>
      <c r="C275" s="22"/>
      <c r="D275" s="22"/>
      <c r="E275" s="22"/>
    </row>
    <row r="276" spans="1:7" ht="13.7" customHeight="1" x14ac:dyDescent="0.2">
      <c r="A276" s="17" t="s">
        <v>63</v>
      </c>
      <c r="B276" s="12" t="s">
        <v>64</v>
      </c>
      <c r="C276" s="32"/>
      <c r="D276" s="32"/>
      <c r="E276" s="32">
        <v>20.97</v>
      </c>
      <c r="F276" s="32"/>
      <c r="G276" s="32">
        <f t="shared" ref="G276" si="5">MAX(C276:F276)</f>
        <v>20.97</v>
      </c>
    </row>
    <row r="277" spans="1:7" ht="13.7" customHeight="1" x14ac:dyDescent="0.2">
      <c r="A277" s="21"/>
      <c r="B277" s="22"/>
      <c r="C277" s="22"/>
      <c r="D277" s="22"/>
      <c r="E277" s="22"/>
    </row>
    <row r="278" spans="1:7" ht="13.7" customHeight="1" x14ac:dyDescent="0.2">
      <c r="A278" s="21"/>
      <c r="B278" s="22"/>
      <c r="C278" s="22"/>
      <c r="D278" s="22"/>
      <c r="E278" s="22"/>
    </row>
    <row r="279" spans="1:7" ht="13.7" customHeight="1" x14ac:dyDescent="0.2">
      <c r="A279" s="21"/>
      <c r="B279" s="22"/>
      <c r="C279" s="22"/>
      <c r="D279" s="22"/>
      <c r="E279" s="22"/>
    </row>
    <row r="280" spans="1:7" ht="13.7" customHeight="1" x14ac:dyDescent="0.2">
      <c r="A280" s="21"/>
      <c r="B280" s="22"/>
      <c r="C280" s="22"/>
      <c r="D280" s="22"/>
      <c r="E280" s="22"/>
    </row>
    <row r="281" spans="1:7" ht="13.7" customHeight="1" x14ac:dyDescent="0.2">
      <c r="A281" s="21"/>
      <c r="B281" s="22"/>
      <c r="C281" s="22"/>
      <c r="D281" s="22"/>
      <c r="E281" s="22"/>
    </row>
    <row r="282" spans="1:7" ht="13.7" customHeight="1" x14ac:dyDescent="0.2">
      <c r="A282" s="21"/>
      <c r="B282" s="22"/>
      <c r="C282" s="22"/>
      <c r="D282" s="22"/>
      <c r="E282" s="22"/>
    </row>
    <row r="283" spans="1:7" ht="13.7" customHeight="1" x14ac:dyDescent="0.2">
      <c r="A283" s="21"/>
      <c r="B283" s="22"/>
      <c r="C283" s="22"/>
      <c r="D283" s="22"/>
      <c r="E283" s="22"/>
    </row>
    <row r="284" spans="1:7" ht="13.7" customHeight="1" x14ac:dyDescent="0.2">
      <c r="A284" s="21"/>
      <c r="B284" s="22"/>
      <c r="C284" s="22"/>
      <c r="D284" s="22"/>
      <c r="E284" s="22"/>
    </row>
    <row r="285" spans="1:7" ht="13.7" customHeight="1" x14ac:dyDescent="0.2">
      <c r="A285" s="21"/>
      <c r="B285" s="22"/>
      <c r="C285" s="22"/>
      <c r="D285" s="22"/>
      <c r="E285" s="22"/>
    </row>
    <row r="286" spans="1:7" ht="13.7" customHeight="1" x14ac:dyDescent="0.2">
      <c r="A286" s="21"/>
      <c r="B286" s="22"/>
      <c r="C286" s="22"/>
      <c r="D286" s="22"/>
      <c r="E286" s="22"/>
    </row>
    <row r="287" spans="1:7" ht="13.7" customHeight="1" x14ac:dyDescent="0.2">
      <c r="A287" s="21"/>
      <c r="B287" s="22"/>
      <c r="C287" s="22"/>
      <c r="D287" s="22"/>
      <c r="E287" s="22"/>
    </row>
    <row r="288" spans="1:7" ht="13.7" customHeight="1" x14ac:dyDescent="0.2">
      <c r="A288" s="21"/>
      <c r="B288" s="22"/>
      <c r="C288" s="22"/>
      <c r="D288" s="22"/>
      <c r="E288" s="22"/>
    </row>
    <row r="289" spans="1:5" ht="13.7" customHeight="1" x14ac:dyDescent="0.2">
      <c r="A289" s="21"/>
      <c r="B289" s="22"/>
      <c r="C289" s="22"/>
      <c r="D289" s="22"/>
      <c r="E289" s="22"/>
    </row>
    <row r="290" spans="1:5" ht="13.7" customHeight="1" x14ac:dyDescent="0.2">
      <c r="A290" s="21"/>
      <c r="B290" s="22"/>
      <c r="C290" s="22"/>
      <c r="D290" s="22"/>
      <c r="E290" s="22"/>
    </row>
    <row r="291" spans="1:5" ht="13.7" customHeight="1" x14ac:dyDescent="0.2">
      <c r="A291" s="21"/>
      <c r="B291" s="22"/>
      <c r="C291" s="22"/>
      <c r="D291" s="22"/>
      <c r="E291" s="22"/>
    </row>
    <row r="292" spans="1:5" ht="13.7" customHeight="1" x14ac:dyDescent="0.2">
      <c r="A292" s="21"/>
      <c r="B292" s="22"/>
      <c r="C292" s="22"/>
      <c r="D292" s="22"/>
      <c r="E292" s="22"/>
    </row>
    <row r="293" spans="1:5" ht="13.7" customHeight="1" x14ac:dyDescent="0.2">
      <c r="A293" s="21"/>
      <c r="B293" s="22"/>
      <c r="C293" s="22"/>
      <c r="D293" s="22"/>
      <c r="E293" s="22"/>
    </row>
    <row r="294" spans="1:5" ht="13.7" customHeight="1" x14ac:dyDescent="0.2">
      <c r="A294" s="21"/>
      <c r="B294" s="22"/>
      <c r="C294" s="22"/>
      <c r="D294" s="22"/>
      <c r="E294" s="22"/>
    </row>
    <row r="295" spans="1:5" ht="13.7" customHeight="1" x14ac:dyDescent="0.2">
      <c r="A295" s="21"/>
      <c r="B295" s="22"/>
      <c r="C295" s="22"/>
      <c r="D295" s="22"/>
      <c r="E295" s="22"/>
    </row>
    <row r="296" spans="1:5" ht="13.7" customHeight="1" x14ac:dyDescent="0.2">
      <c r="A296" s="21"/>
      <c r="B296" s="22"/>
      <c r="C296" s="22"/>
      <c r="D296" s="22"/>
      <c r="E296" s="22"/>
    </row>
    <row r="297" spans="1:5" ht="13.7" customHeight="1" x14ac:dyDescent="0.2">
      <c r="A297" s="21"/>
      <c r="B297" s="22"/>
      <c r="C297" s="22"/>
      <c r="D297" s="22"/>
      <c r="E297" s="22"/>
    </row>
    <row r="298" spans="1:5" ht="13.7" customHeight="1" x14ac:dyDescent="0.2">
      <c r="A298" s="21"/>
      <c r="B298" s="22"/>
      <c r="C298" s="22"/>
      <c r="D298" s="22"/>
      <c r="E298" s="22"/>
    </row>
    <row r="299" spans="1:5" ht="13.7" customHeight="1" x14ac:dyDescent="0.2">
      <c r="A299" s="21"/>
      <c r="B299" s="22"/>
      <c r="C299" s="22"/>
      <c r="D299" s="22"/>
      <c r="E299" s="22"/>
    </row>
    <row r="300" spans="1:5" ht="13.7" customHeight="1" x14ac:dyDescent="0.2">
      <c r="A300" s="21"/>
      <c r="B300" s="22"/>
      <c r="C300" s="22"/>
      <c r="D300" s="22"/>
      <c r="E300" s="22"/>
    </row>
    <row r="301" spans="1:5" ht="13.7" customHeight="1" x14ac:dyDescent="0.2">
      <c r="A301" s="21"/>
      <c r="B301" s="22"/>
      <c r="C301" s="22"/>
      <c r="D301" s="22"/>
      <c r="E301" s="22"/>
    </row>
    <row r="302" spans="1:5" ht="13.7" customHeight="1" x14ac:dyDescent="0.2">
      <c r="A302" s="21"/>
      <c r="B302" s="22"/>
      <c r="C302" s="22"/>
      <c r="D302" s="22"/>
      <c r="E302" s="22"/>
    </row>
    <row r="303" spans="1:5" ht="13.7" customHeight="1" x14ac:dyDescent="0.2">
      <c r="A303" s="21"/>
      <c r="B303" s="22"/>
      <c r="C303" s="22"/>
      <c r="D303" s="22"/>
      <c r="E303" s="22"/>
    </row>
    <row r="304" spans="1:5" ht="13.7" customHeight="1" x14ac:dyDescent="0.2">
      <c r="A304" s="21"/>
      <c r="B304" s="22"/>
      <c r="C304" s="22"/>
      <c r="D304" s="22"/>
      <c r="E304" s="22"/>
    </row>
    <row r="305" spans="1:7" ht="13.7" customHeight="1" x14ac:dyDescent="0.2">
      <c r="A305" s="21"/>
      <c r="B305" s="22"/>
      <c r="C305" s="22"/>
      <c r="D305" s="22"/>
      <c r="E305" s="22"/>
    </row>
    <row r="306" spans="1:7" ht="13.7" customHeight="1" x14ac:dyDescent="0.2">
      <c r="A306" s="17" t="s">
        <v>30</v>
      </c>
      <c r="B306" s="32" t="s">
        <v>65</v>
      </c>
      <c r="C306" s="32"/>
      <c r="D306" s="32"/>
      <c r="E306" s="32">
        <v>85.36</v>
      </c>
      <c r="F306" s="32"/>
      <c r="G306" s="32">
        <f t="shared" ref="G306" si="6">MAX(C306:F306)</f>
        <v>85.36</v>
      </c>
    </row>
    <row r="307" spans="1:7" ht="13.7" customHeight="1" x14ac:dyDescent="0.2">
      <c r="A307" s="21"/>
      <c r="B307" s="22"/>
      <c r="C307" s="22"/>
      <c r="D307" s="22"/>
      <c r="E307" s="22"/>
    </row>
    <row r="308" spans="1:7" ht="13.7" customHeight="1" x14ac:dyDescent="0.2">
      <c r="A308" s="21"/>
      <c r="B308" s="22"/>
      <c r="C308" s="22"/>
      <c r="D308" s="22"/>
      <c r="E308" s="22"/>
    </row>
    <row r="309" spans="1:7" ht="13.7" customHeight="1" x14ac:dyDescent="0.2">
      <c r="A309" s="21"/>
      <c r="B309" s="22"/>
      <c r="C309" s="22"/>
      <c r="D309" s="22"/>
      <c r="E309" s="22"/>
    </row>
    <row r="310" spans="1:7" ht="13.7" customHeight="1" x14ac:dyDescent="0.2">
      <c r="A310" s="21"/>
      <c r="B310" s="22"/>
      <c r="C310" s="22"/>
      <c r="D310" s="22"/>
      <c r="E310" s="22"/>
    </row>
    <row r="311" spans="1:7" ht="13.7" customHeight="1" x14ac:dyDescent="0.2">
      <c r="A311" s="21"/>
      <c r="B311" s="22"/>
      <c r="C311" s="22"/>
      <c r="D311" s="22"/>
      <c r="E311" s="22"/>
    </row>
    <row r="312" spans="1:7" ht="13.7" customHeight="1" x14ac:dyDescent="0.2">
      <c r="A312" s="21"/>
      <c r="B312" s="22"/>
      <c r="C312" s="22"/>
      <c r="D312" s="22"/>
      <c r="E312" s="22"/>
    </row>
    <row r="313" spans="1:7" ht="13.7" customHeight="1" x14ac:dyDescent="0.2">
      <c r="A313" s="21"/>
      <c r="B313" s="22"/>
      <c r="C313" s="22"/>
      <c r="D313" s="22"/>
      <c r="E313" s="22"/>
    </row>
    <row r="314" spans="1:7" ht="13.7" customHeight="1" x14ac:dyDescent="0.2">
      <c r="A314" s="21"/>
      <c r="B314" s="22"/>
      <c r="C314" s="22"/>
      <c r="D314" s="22"/>
      <c r="E314" s="22"/>
    </row>
    <row r="315" spans="1:7" ht="13.7" customHeight="1" x14ac:dyDescent="0.2">
      <c r="A315" s="21"/>
      <c r="B315" s="22"/>
      <c r="C315" s="22"/>
      <c r="D315" s="22"/>
      <c r="E315" s="22"/>
    </row>
    <row r="316" spans="1:7" ht="13.7" customHeight="1" x14ac:dyDescent="0.2">
      <c r="A316" s="21"/>
      <c r="B316" s="22"/>
      <c r="C316" s="22"/>
      <c r="D316" s="22"/>
      <c r="E316" s="22"/>
    </row>
    <row r="317" spans="1:7" ht="13.7" customHeight="1" x14ac:dyDescent="0.2">
      <c r="A317" s="21"/>
      <c r="B317" s="22"/>
      <c r="C317" s="22"/>
      <c r="D317" s="22"/>
      <c r="E317" s="22"/>
    </row>
    <row r="318" spans="1:7" ht="13.7" customHeight="1" x14ac:dyDescent="0.2">
      <c r="A318" s="21"/>
      <c r="B318" s="22"/>
      <c r="C318" s="22"/>
      <c r="D318" s="22"/>
      <c r="E318" s="22"/>
    </row>
    <row r="319" spans="1:7" ht="13.7" customHeight="1" x14ac:dyDescent="0.2">
      <c r="A319" s="21"/>
      <c r="B319" s="22"/>
      <c r="C319" s="22"/>
      <c r="D319" s="22"/>
      <c r="E319" s="22"/>
    </row>
    <row r="320" spans="1:7" ht="13.7" customHeight="1" x14ac:dyDescent="0.2">
      <c r="A320" s="21"/>
      <c r="B320" s="22"/>
      <c r="C320" s="22"/>
      <c r="D320" s="22"/>
      <c r="E320" s="22"/>
    </row>
    <row r="321" spans="1:7" ht="13.7" customHeight="1" x14ac:dyDescent="0.2">
      <c r="A321" s="21"/>
      <c r="B321" s="22"/>
      <c r="C321" s="22"/>
      <c r="D321" s="22"/>
      <c r="E321" s="22"/>
    </row>
    <row r="322" spans="1:7" ht="13.7" customHeight="1" x14ac:dyDescent="0.2">
      <c r="A322" s="21"/>
      <c r="B322" s="22"/>
      <c r="C322" s="22"/>
      <c r="D322" s="22"/>
      <c r="E322" s="22"/>
    </row>
    <row r="323" spans="1:7" ht="13.7" customHeight="1" x14ac:dyDescent="0.2">
      <c r="A323" s="21"/>
      <c r="B323" s="22"/>
      <c r="C323" s="22"/>
      <c r="D323" s="22"/>
      <c r="E323" s="22"/>
    </row>
    <row r="324" spans="1:7" ht="13.7" customHeight="1" x14ac:dyDescent="0.2">
      <c r="A324" s="21"/>
      <c r="B324" s="22"/>
      <c r="C324" s="22"/>
      <c r="D324" s="22"/>
      <c r="E324" s="22"/>
    </row>
    <row r="325" spans="1:7" ht="13.7" customHeight="1" x14ac:dyDescent="0.2">
      <c r="A325" s="21"/>
      <c r="B325" s="22"/>
      <c r="C325" s="22"/>
      <c r="D325" s="22"/>
      <c r="E325" s="22"/>
    </row>
    <row r="326" spans="1:7" ht="13.7" customHeight="1" x14ac:dyDescent="0.2">
      <c r="A326" s="21"/>
      <c r="B326" s="22"/>
      <c r="C326" s="22"/>
      <c r="D326" s="22"/>
      <c r="E326" s="22"/>
    </row>
    <row r="327" spans="1:7" ht="13.7" customHeight="1" x14ac:dyDescent="0.2">
      <c r="A327" s="21"/>
      <c r="B327" s="22"/>
      <c r="C327" s="22"/>
      <c r="D327" s="22"/>
      <c r="E327" s="22"/>
    </row>
    <row r="328" spans="1:7" ht="13.7" customHeight="1" x14ac:dyDescent="0.2">
      <c r="A328" s="21"/>
      <c r="B328" s="22"/>
      <c r="C328" s="22"/>
      <c r="D328" s="22"/>
      <c r="E328" s="22"/>
    </row>
    <row r="329" spans="1:7" ht="13.7" customHeight="1" x14ac:dyDescent="0.2">
      <c r="A329" s="21"/>
      <c r="B329" s="22"/>
      <c r="C329" s="22"/>
      <c r="D329" s="22"/>
      <c r="E329" s="22"/>
    </row>
    <row r="330" spans="1:7" ht="13.7" customHeight="1" x14ac:dyDescent="0.2">
      <c r="A330" s="21"/>
      <c r="B330" s="22"/>
      <c r="C330" s="22"/>
      <c r="D330" s="22"/>
      <c r="E330" s="22"/>
    </row>
    <row r="331" spans="1:7" ht="13.7" customHeight="1" x14ac:dyDescent="0.2">
      <c r="A331" s="21"/>
      <c r="B331" s="22"/>
      <c r="C331" s="22"/>
      <c r="D331" s="22"/>
      <c r="E331" s="22"/>
    </row>
    <row r="332" spans="1:7" ht="13.7" customHeight="1" x14ac:dyDescent="0.2">
      <c r="A332" s="21"/>
      <c r="B332" s="22"/>
      <c r="C332" s="22"/>
      <c r="D332" s="22"/>
      <c r="E332" s="22"/>
    </row>
    <row r="333" spans="1:7" ht="13.7" customHeight="1" x14ac:dyDescent="0.2">
      <c r="A333" s="21"/>
      <c r="B333" s="22"/>
      <c r="C333" s="22"/>
      <c r="D333" s="22"/>
      <c r="E333" s="22"/>
    </row>
    <row r="334" spans="1:7" ht="13.7" customHeight="1" x14ac:dyDescent="0.2">
      <c r="A334" s="21"/>
      <c r="B334" s="22"/>
      <c r="C334" s="22"/>
      <c r="D334" s="22"/>
      <c r="E334" s="22"/>
    </row>
    <row r="335" spans="1:7" ht="13.7" customHeight="1" x14ac:dyDescent="0.2">
      <c r="A335" s="17" t="s">
        <v>21</v>
      </c>
      <c r="B335" s="12" t="s">
        <v>66</v>
      </c>
      <c r="C335" s="32"/>
      <c r="D335" s="32"/>
      <c r="E335" s="32">
        <v>45.65</v>
      </c>
      <c r="F335" s="32"/>
      <c r="G335" s="32">
        <f t="shared" ref="G335" si="7">MAX(C335:F335)</f>
        <v>45.65</v>
      </c>
    </row>
    <row r="336" spans="1:7" ht="13.7" customHeight="1" x14ac:dyDescent="0.2">
      <c r="A336" s="21"/>
      <c r="B336" s="22"/>
      <c r="C336" s="22"/>
      <c r="D336" s="22"/>
      <c r="E336" s="22"/>
    </row>
    <row r="337" spans="1:7" ht="13.7" customHeight="1" x14ac:dyDescent="0.2">
      <c r="A337" s="21"/>
      <c r="B337" s="22"/>
      <c r="C337" s="22"/>
      <c r="D337" s="22"/>
      <c r="E337" s="22"/>
    </row>
    <row r="338" spans="1:7" ht="13.7" customHeight="1" x14ac:dyDescent="0.2">
      <c r="A338" s="21"/>
      <c r="B338" s="22"/>
      <c r="C338" s="22"/>
      <c r="D338" s="22"/>
      <c r="E338" s="22"/>
    </row>
    <row r="339" spans="1:7" ht="13.7" customHeight="1" x14ac:dyDescent="0.2">
      <c r="A339" s="21"/>
      <c r="B339" s="22"/>
      <c r="C339" s="22"/>
      <c r="D339" s="22"/>
      <c r="E339" s="22"/>
    </row>
    <row r="340" spans="1:7" ht="13.7" customHeight="1" x14ac:dyDescent="0.2">
      <c r="A340" s="21"/>
      <c r="B340" s="22"/>
      <c r="C340" s="22"/>
      <c r="D340" s="22"/>
      <c r="E340" s="22"/>
    </row>
    <row r="341" spans="1:7" ht="13.7" customHeight="1" x14ac:dyDescent="0.2">
      <c r="A341" s="21"/>
      <c r="B341" s="22"/>
      <c r="C341" s="22"/>
      <c r="D341" s="22"/>
      <c r="E341" s="22"/>
    </row>
    <row r="342" spans="1:7" ht="13.7" customHeight="1" x14ac:dyDescent="0.2">
      <c r="A342" s="21"/>
      <c r="B342" s="22"/>
      <c r="C342" s="22"/>
      <c r="D342" s="22"/>
      <c r="E342" s="22"/>
    </row>
    <row r="343" spans="1:7" ht="13.7" customHeight="1" x14ac:dyDescent="0.2">
      <c r="A343" s="21"/>
      <c r="B343" s="22"/>
      <c r="C343" s="22"/>
      <c r="D343" s="22"/>
      <c r="E343" s="22"/>
    </row>
    <row r="344" spans="1:7" ht="13.7" customHeight="1" x14ac:dyDescent="0.2">
      <c r="A344" s="21"/>
      <c r="B344" s="22"/>
      <c r="C344" s="22"/>
      <c r="D344" s="22"/>
      <c r="E344" s="22"/>
    </row>
    <row r="345" spans="1:7" ht="13.7" customHeight="1" x14ac:dyDescent="0.2">
      <c r="A345" s="21"/>
      <c r="B345" s="22"/>
      <c r="C345" s="22"/>
      <c r="D345" s="22"/>
      <c r="E345" s="22"/>
    </row>
    <row r="346" spans="1:7" ht="13.7" customHeight="1" x14ac:dyDescent="0.2">
      <c r="A346" s="21"/>
      <c r="B346" s="22"/>
      <c r="C346" s="22"/>
      <c r="D346" s="22"/>
      <c r="E346" s="22"/>
    </row>
    <row r="347" spans="1:7" ht="13.7" customHeight="1" x14ac:dyDescent="0.2">
      <c r="A347" s="51"/>
      <c r="B347" s="22"/>
      <c r="C347" s="22"/>
      <c r="D347" s="22"/>
      <c r="E347" s="22"/>
    </row>
    <row r="348" spans="1:7" ht="13.7" customHeight="1" x14ac:dyDescent="0.2">
      <c r="A348" s="22"/>
      <c r="B348" s="22"/>
      <c r="C348" s="22"/>
      <c r="D348" s="22"/>
      <c r="E348" s="22"/>
    </row>
    <row r="349" spans="1:7" ht="12.75" customHeight="1" x14ac:dyDescent="0.2">
      <c r="A349" s="52"/>
      <c r="B349" s="22"/>
      <c r="C349" s="22"/>
      <c r="D349" s="22"/>
      <c r="E349" s="22"/>
    </row>
    <row r="350" spans="1:7" ht="30" customHeight="1" x14ac:dyDescent="0.2">
      <c r="A350" s="17" t="s">
        <v>68</v>
      </c>
      <c r="B350" s="12" t="s">
        <v>172</v>
      </c>
      <c r="C350" s="32">
        <v>759.9</v>
      </c>
      <c r="D350" s="32"/>
      <c r="E350" s="32">
        <v>336.46</v>
      </c>
      <c r="F350" s="32">
        <f>C350*1.5</f>
        <v>1139.8499999999999</v>
      </c>
      <c r="G350" s="32">
        <f>F350-C350</f>
        <v>379.94999999999993</v>
      </c>
    </row>
    <row r="351" spans="1:7" ht="13.7" customHeight="1" x14ac:dyDescent="0.2">
      <c r="A351" s="21"/>
      <c r="B351" s="22"/>
      <c r="C351" s="22"/>
      <c r="D351" s="22"/>
      <c r="E351" s="22"/>
    </row>
    <row r="352" spans="1:7" ht="13.7" customHeight="1" x14ac:dyDescent="0.2">
      <c r="A352" s="21"/>
      <c r="B352" s="22"/>
      <c r="C352" s="22"/>
      <c r="D352" s="22"/>
      <c r="E352" s="22"/>
    </row>
    <row r="353" spans="1:5" ht="13.7" customHeight="1" x14ac:dyDescent="0.2">
      <c r="A353" s="21"/>
      <c r="B353" s="22"/>
      <c r="C353" s="22"/>
      <c r="D353" s="22"/>
      <c r="E353" s="22"/>
    </row>
    <row r="354" spans="1:5" ht="13.7" customHeight="1" x14ac:dyDescent="0.2">
      <c r="A354" s="21"/>
      <c r="B354" s="22"/>
      <c r="C354" s="22"/>
      <c r="D354" s="22"/>
      <c r="E354" s="22"/>
    </row>
    <row r="355" spans="1:5" ht="13.7" customHeight="1" x14ac:dyDescent="0.2">
      <c r="A355" s="21"/>
      <c r="B355" s="22"/>
      <c r="C355" s="22"/>
      <c r="D355" s="22"/>
      <c r="E355" s="22"/>
    </row>
    <row r="356" spans="1:5" ht="13.7" customHeight="1" x14ac:dyDescent="0.2">
      <c r="A356" s="21"/>
      <c r="B356" s="22"/>
      <c r="C356" s="22"/>
      <c r="D356" s="22"/>
      <c r="E356" s="22"/>
    </row>
    <row r="357" spans="1:5" ht="13.7" customHeight="1" x14ac:dyDescent="0.2">
      <c r="A357" s="21"/>
      <c r="B357" s="22"/>
      <c r="C357" s="22"/>
      <c r="D357" s="22"/>
      <c r="E357" s="22"/>
    </row>
    <row r="358" spans="1:5" ht="13.7" customHeight="1" x14ac:dyDescent="0.2">
      <c r="A358" s="21"/>
      <c r="B358" s="22"/>
      <c r="C358" s="22"/>
      <c r="D358" s="22"/>
      <c r="E358" s="22"/>
    </row>
    <row r="359" spans="1:5" ht="13.7" customHeight="1" x14ac:dyDescent="0.2">
      <c r="A359" s="51"/>
      <c r="B359" s="22"/>
      <c r="C359" s="22"/>
      <c r="D359" s="22"/>
      <c r="E359" s="22"/>
    </row>
    <row r="360" spans="1:5" ht="13.7" customHeight="1" x14ac:dyDescent="0.2">
      <c r="A360" s="22"/>
      <c r="B360" s="22"/>
      <c r="C360" s="22"/>
      <c r="D360" s="22"/>
      <c r="E360" s="22"/>
    </row>
    <row r="361" spans="1:5" ht="13.7" customHeight="1" x14ac:dyDescent="0.2">
      <c r="A361" s="22"/>
      <c r="B361" s="22"/>
      <c r="C361" s="22"/>
      <c r="D361" s="22"/>
      <c r="E361" s="22"/>
    </row>
    <row r="362" spans="1:5" ht="13.7" customHeight="1" x14ac:dyDescent="0.2">
      <c r="A362" s="22"/>
      <c r="B362" s="22"/>
      <c r="C362" s="22"/>
      <c r="D362" s="22"/>
      <c r="E362" s="22"/>
    </row>
    <row r="363" spans="1:5" ht="13.7" customHeight="1" x14ac:dyDescent="0.2">
      <c r="A363" s="22"/>
      <c r="B363" s="22"/>
      <c r="C363" s="22"/>
      <c r="D363" s="22"/>
      <c r="E363" s="22"/>
    </row>
    <row r="364" spans="1:5" ht="13.7" customHeight="1" x14ac:dyDescent="0.2">
      <c r="A364" s="22"/>
      <c r="B364" s="22"/>
      <c r="C364" s="22"/>
      <c r="D364" s="22"/>
      <c r="E364" s="22"/>
    </row>
    <row r="365" spans="1:5" ht="13.7" customHeight="1" x14ac:dyDescent="0.2">
      <c r="A365" s="22"/>
      <c r="B365" s="22"/>
      <c r="C365" s="22"/>
      <c r="D365" s="22"/>
      <c r="E365" s="22"/>
    </row>
    <row r="366" spans="1:5" ht="13.7" customHeight="1" x14ac:dyDescent="0.2">
      <c r="A366" s="22"/>
      <c r="B366" s="22"/>
      <c r="C366" s="22"/>
      <c r="D366" s="22"/>
      <c r="E366" s="22"/>
    </row>
    <row r="367" spans="1:5" ht="13.7" customHeight="1" x14ac:dyDescent="0.2">
      <c r="A367" s="22"/>
      <c r="B367" s="22"/>
      <c r="C367" s="22"/>
      <c r="D367" s="22"/>
      <c r="E367" s="22"/>
    </row>
    <row r="368" spans="1:5" ht="13.7" customHeight="1" x14ac:dyDescent="0.2">
      <c r="A368" s="22"/>
      <c r="B368" s="22"/>
      <c r="C368" s="22"/>
      <c r="D368" s="22"/>
      <c r="E368" s="22"/>
    </row>
    <row r="369" spans="1:7" ht="13.7" customHeight="1" x14ac:dyDescent="0.2">
      <c r="A369" s="22"/>
      <c r="B369" s="22"/>
      <c r="C369" s="22"/>
      <c r="D369" s="22"/>
      <c r="E369" s="22"/>
    </row>
    <row r="370" spans="1:7" ht="13.7" customHeight="1" x14ac:dyDescent="0.2">
      <c r="A370" s="22"/>
      <c r="B370" s="22"/>
      <c r="C370" s="22"/>
      <c r="D370" s="22"/>
      <c r="E370" s="22"/>
    </row>
    <row r="371" spans="1:7" ht="13.7" customHeight="1" x14ac:dyDescent="0.2">
      <c r="A371" s="22"/>
      <c r="B371" s="22"/>
      <c r="C371" s="22"/>
      <c r="D371" s="22"/>
      <c r="E371" s="22"/>
    </row>
    <row r="372" spans="1:7" ht="13.7" customHeight="1" x14ac:dyDescent="0.2">
      <c r="A372" s="22"/>
      <c r="B372" s="22"/>
      <c r="C372" s="22"/>
      <c r="D372" s="22"/>
      <c r="E372" s="22"/>
    </row>
    <row r="373" spans="1:7" ht="13.7" customHeight="1" x14ac:dyDescent="0.2">
      <c r="A373" s="22"/>
      <c r="B373" s="22"/>
      <c r="C373" s="22"/>
      <c r="D373" s="22"/>
      <c r="E373" s="22"/>
    </row>
    <row r="374" spans="1:7" ht="13.7" customHeight="1" x14ac:dyDescent="0.2">
      <c r="A374" s="22"/>
      <c r="B374" s="22"/>
      <c r="C374" s="22"/>
      <c r="D374" s="22"/>
      <c r="E374" s="22"/>
    </row>
    <row r="375" spans="1:7" ht="13.7" customHeight="1" x14ac:dyDescent="0.2">
      <c r="A375" s="22"/>
      <c r="B375" s="22"/>
      <c r="C375" s="22"/>
      <c r="D375" s="22"/>
      <c r="E375" s="22"/>
    </row>
    <row r="376" spans="1:7" ht="13.7" customHeight="1" x14ac:dyDescent="0.2">
      <c r="A376" s="22"/>
      <c r="B376" s="22"/>
      <c r="C376" s="22"/>
      <c r="D376" s="22"/>
      <c r="E376" s="22"/>
    </row>
    <row r="377" spans="1:7" ht="13.7" customHeight="1" x14ac:dyDescent="0.2">
      <c r="A377" s="22"/>
      <c r="B377" s="22"/>
      <c r="C377" s="22"/>
      <c r="D377" s="22"/>
      <c r="E377" s="22"/>
    </row>
    <row r="378" spans="1:7" ht="13.7" customHeight="1" x14ac:dyDescent="0.2">
      <c r="A378" s="22"/>
      <c r="B378" s="22"/>
      <c r="C378" s="22"/>
      <c r="D378" s="22"/>
      <c r="E378" s="22"/>
    </row>
    <row r="379" spans="1:7" ht="13.7" customHeight="1" x14ac:dyDescent="0.2">
      <c r="A379" s="22"/>
      <c r="B379" s="22"/>
      <c r="C379" s="22"/>
      <c r="D379" s="22"/>
      <c r="E379" s="22"/>
    </row>
    <row r="380" spans="1:7" ht="13.7" customHeight="1" x14ac:dyDescent="0.2">
      <c r="A380" s="22"/>
      <c r="B380" s="22"/>
      <c r="C380" s="22"/>
      <c r="D380" s="22"/>
      <c r="E380" s="22"/>
    </row>
    <row r="381" spans="1:7" ht="13.7" customHeight="1" x14ac:dyDescent="0.2">
      <c r="A381" s="22"/>
      <c r="B381" s="22"/>
      <c r="C381" s="22"/>
      <c r="D381" s="22"/>
      <c r="E381" s="22"/>
    </row>
    <row r="382" spans="1:7" ht="13.7" customHeight="1" x14ac:dyDescent="0.2">
      <c r="A382" s="52"/>
      <c r="B382" s="22"/>
      <c r="C382" s="22"/>
      <c r="D382" s="22"/>
      <c r="E382" s="22"/>
    </row>
    <row r="383" spans="1:7" ht="13.7" customHeight="1" x14ac:dyDescent="0.2">
      <c r="A383" s="17" t="s">
        <v>20</v>
      </c>
      <c r="B383" s="12" t="s">
        <v>171</v>
      </c>
      <c r="C383" s="32">
        <v>69.25</v>
      </c>
      <c r="D383" s="32"/>
      <c r="E383" s="32">
        <v>1359.98</v>
      </c>
      <c r="F383" s="32">
        <f>E383*1.5</f>
        <v>2039.97</v>
      </c>
      <c r="G383" s="32">
        <f>F383-E383</f>
        <v>679.99</v>
      </c>
    </row>
    <row r="384" spans="1:7" ht="13.7" customHeight="1" x14ac:dyDescent="0.2">
      <c r="A384" s="21"/>
      <c r="B384" s="22"/>
      <c r="C384" s="22"/>
      <c r="D384" s="22"/>
      <c r="E384" s="22"/>
    </row>
    <row r="385" spans="1:5" ht="13.7" customHeight="1" x14ac:dyDescent="0.2">
      <c r="A385" s="21"/>
      <c r="B385" s="22"/>
      <c r="C385" s="22"/>
      <c r="D385" s="22"/>
      <c r="E385" s="22"/>
    </row>
    <row r="386" spans="1:5" ht="13.7" customHeight="1" x14ac:dyDescent="0.2">
      <c r="A386" s="21"/>
      <c r="B386" s="22"/>
      <c r="C386" s="22"/>
      <c r="D386" s="22"/>
      <c r="E386" s="22"/>
    </row>
    <row r="387" spans="1:5" ht="13.7" customHeight="1" x14ac:dyDescent="0.2">
      <c r="A387" s="21"/>
      <c r="B387" s="22"/>
      <c r="C387" s="22"/>
      <c r="D387" s="22"/>
      <c r="E387" s="22"/>
    </row>
    <row r="388" spans="1:5" ht="13.7" customHeight="1" x14ac:dyDescent="0.2">
      <c r="A388" s="21"/>
      <c r="B388" s="23" t="s">
        <v>166</v>
      </c>
      <c r="C388" s="22"/>
      <c r="D388" s="22"/>
      <c r="E388" s="22"/>
    </row>
    <row r="422" spans="1:7" ht="12.75" customHeight="1" x14ac:dyDescent="0.2">
      <c r="A422" s="17" t="s">
        <v>75</v>
      </c>
      <c r="B422" s="13" t="s">
        <v>76</v>
      </c>
      <c r="C422" s="32">
        <v>31.22</v>
      </c>
      <c r="D422" s="32"/>
      <c r="E422" s="32">
        <v>66.52</v>
      </c>
      <c r="F422" s="32">
        <f>E422*1.5</f>
        <v>99.78</v>
      </c>
      <c r="G422" s="32">
        <f>F422-E422</f>
        <v>33.260000000000005</v>
      </c>
    </row>
    <row r="427" spans="1:7" ht="12.75" customHeight="1" x14ac:dyDescent="0.2">
      <c r="E427" s="48"/>
    </row>
    <row r="457" spans="1:7" ht="12.75" customHeight="1" x14ac:dyDescent="0.2">
      <c r="A457" s="17" t="s">
        <v>80</v>
      </c>
      <c r="B457" s="12" t="s">
        <v>183</v>
      </c>
      <c r="C457" s="32"/>
      <c r="D457" s="32"/>
      <c r="E457" s="32">
        <v>274.95</v>
      </c>
      <c r="F457" s="32"/>
      <c r="G457" s="32">
        <f t="shared" ref="G457" si="8">MAX(C457:F457)</f>
        <v>274.95</v>
      </c>
    </row>
    <row r="461" spans="1:7" ht="12.75" customHeight="1" x14ac:dyDescent="0.2">
      <c r="A461" s="46"/>
    </row>
    <row r="482" spans="1:7" ht="12.75" customHeight="1" x14ac:dyDescent="0.2">
      <c r="A482" s="17" t="s">
        <v>86</v>
      </c>
      <c r="B482" s="12" t="s">
        <v>173</v>
      </c>
      <c r="C482" s="32">
        <v>89.99</v>
      </c>
      <c r="D482" s="32"/>
      <c r="E482" s="32">
        <v>56.91</v>
      </c>
      <c r="F482" s="32">
        <f>C482*1.5</f>
        <v>134.98499999999999</v>
      </c>
      <c r="G482" s="32">
        <f>F482-C482</f>
        <v>44.99499999999999</v>
      </c>
    </row>
    <row r="513" spans="1:7" ht="12.75" customHeight="1" x14ac:dyDescent="0.2">
      <c r="A513" s="17" t="s">
        <v>120</v>
      </c>
      <c r="B513" s="12" t="s">
        <v>121</v>
      </c>
      <c r="C513" s="32"/>
      <c r="D513" s="32"/>
      <c r="E513" s="32">
        <v>31.46</v>
      </c>
      <c r="F513" s="32"/>
      <c r="G513" s="32">
        <f t="shared" ref="G513" si="9">MAX(C513:F513)</f>
        <v>31.46</v>
      </c>
    </row>
    <row r="539" spans="1:7" ht="12.75" customHeight="1" x14ac:dyDescent="0.2">
      <c r="A539" s="17" t="s">
        <v>130</v>
      </c>
      <c r="B539" s="12" t="s">
        <v>188</v>
      </c>
      <c r="C539" s="32"/>
      <c r="D539" s="32"/>
      <c r="E539" s="32">
        <v>79.989999999999995</v>
      </c>
      <c r="F539" s="32"/>
      <c r="G539" s="32">
        <v>79.989999999999995</v>
      </c>
    </row>
    <row r="566" spans="1:7" ht="12.75" customHeight="1" x14ac:dyDescent="0.2">
      <c r="A566" s="43" t="s">
        <v>133</v>
      </c>
      <c r="B566" s="32" t="s">
        <v>167</v>
      </c>
      <c r="C566" s="44"/>
      <c r="D566" s="32"/>
      <c r="E566" s="32">
        <v>475</v>
      </c>
      <c r="F566" s="32"/>
      <c r="G566" s="32">
        <f t="shared" ref="G566" si="10">MAX(C566:F566)</f>
        <v>475</v>
      </c>
    </row>
  </sheetData>
  <mergeCells count="1">
    <mergeCell ref="B1:G1"/>
  </mergeCells>
  <conditionalFormatting sqref="C34">
    <cfRule type="cellIs" dxfId="0" priority="1" stopIfTrue="1" operator="lessThan">
      <formula>0</formula>
    </cfRule>
  </conditionalFormatting>
  <pageMargins left="0.75" right="0.75" top="1" bottom="1" header="0.5" footer="0.5"/>
  <pageSetup orientation="portrait" r:id="rId1"/>
  <headerFooter>
    <oddFooter>&amp;C&amp;"Helvetica Neue,Regular"&amp;12&amp;K000000&amp;P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MSRP_spreadsheet</vt:lpstr>
      <vt:lpstr>Supporting_Calculations</vt:lpstr>
      <vt:lpstr>Reciepts - Documentation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Steinhauser, Cullen P</dc:creator>
  <cp:keywords/>
  <dc:description/>
  <cp:lastModifiedBy>Steinhauser, Cullen P</cp:lastModifiedBy>
  <cp:revision/>
  <cp:lastPrinted>2018-02-20T04:51:51Z</cp:lastPrinted>
  <dcterms:created xsi:type="dcterms:W3CDTF">2018-02-17T20:12:12Z</dcterms:created>
  <dcterms:modified xsi:type="dcterms:W3CDTF">2018-02-20T04:54:25Z</dcterms:modified>
  <cp:category/>
  <cp:contentStatus/>
</cp:coreProperties>
</file>